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/>
  </bookViews>
  <sheets>
    <sheet name="Ф.2.ЗВЕД" sheetId="1" r:id="rId1"/>
  </sheets>
  <externalReferences>
    <externalReference r:id="rId2"/>
  </externalReferences>
  <definedNames>
    <definedName name="_xlnm.Print_Titles" localSheetId="0">Ф.2.ЗВЕД!$22:$22</definedName>
    <definedName name="_xlnm.Print_Area" localSheetId="0">Ф.2.ЗВЕД!$A$1:$J$105</definedName>
  </definedNames>
  <calcPr calcId="125725"/>
</workbook>
</file>

<file path=xl/calcChain.xml><?xml version="1.0" encoding="utf-8"?>
<calcChain xmlns="http://schemas.openxmlformats.org/spreadsheetml/2006/main">
  <c r="A5" i="1"/>
  <c r="G5"/>
  <c r="H5"/>
  <c r="A6"/>
  <c r="B9"/>
  <c r="J9"/>
  <c r="B10"/>
  <c r="J10"/>
  <c r="B11"/>
  <c r="J11"/>
  <c r="D12"/>
  <c r="E12"/>
  <c r="D14"/>
  <c r="E14"/>
  <c r="D23"/>
  <c r="E23"/>
  <c r="F23"/>
  <c r="G23"/>
  <c r="H23"/>
  <c r="I23"/>
  <c r="J23"/>
  <c r="D24"/>
  <c r="E24"/>
  <c r="F24"/>
  <c r="G24"/>
  <c r="H24"/>
  <c r="I24"/>
  <c r="J24"/>
  <c r="D25"/>
  <c r="E25"/>
  <c r="F25"/>
  <c r="G25"/>
  <c r="H25"/>
  <c r="I25"/>
  <c r="J25"/>
  <c r="D26"/>
  <c r="E26"/>
  <c r="F26"/>
  <c r="G26"/>
  <c r="H26"/>
  <c r="I26"/>
  <c r="J26"/>
  <c r="D27"/>
  <c r="E27"/>
  <c r="F27"/>
  <c r="G27"/>
  <c r="H27"/>
  <c r="I27"/>
  <c r="J27"/>
  <c r="D28"/>
  <c r="E28"/>
  <c r="F28"/>
  <c r="G28"/>
  <c r="H28"/>
  <c r="I28"/>
  <c r="J28"/>
  <c r="D29"/>
  <c r="E29"/>
  <c r="F29"/>
  <c r="G29"/>
  <c r="H29"/>
  <c r="I29"/>
  <c r="J29"/>
  <c r="D30"/>
  <c r="E30"/>
  <c r="F30"/>
  <c r="G30"/>
  <c r="H30"/>
  <c r="I30"/>
  <c r="J30"/>
  <c r="D31"/>
  <c r="E31"/>
  <c r="F31"/>
  <c r="G31"/>
  <c r="H31"/>
  <c r="I31"/>
  <c r="J31"/>
  <c r="D32"/>
  <c r="E32"/>
  <c r="F32"/>
  <c r="G32"/>
  <c r="H32"/>
  <c r="I32"/>
  <c r="J32"/>
  <c r="D33"/>
  <c r="E33"/>
  <c r="F33"/>
  <c r="G33"/>
  <c r="H33"/>
  <c r="I33"/>
  <c r="J33"/>
  <c r="D34"/>
  <c r="E34"/>
  <c r="F34"/>
  <c r="G34"/>
  <c r="H34"/>
  <c r="I34"/>
  <c r="J34"/>
  <c r="D35"/>
  <c r="E35"/>
  <c r="F35"/>
  <c r="G35"/>
  <c r="H35"/>
  <c r="I35"/>
  <c r="J35"/>
  <c r="D36"/>
  <c r="E36"/>
  <c r="F36"/>
  <c r="G36"/>
  <c r="H36"/>
  <c r="I36"/>
  <c r="J36"/>
  <c r="D37"/>
  <c r="E37"/>
  <c r="F37"/>
  <c r="G37"/>
  <c r="H37"/>
  <c r="I37"/>
  <c r="J37"/>
  <c r="D38"/>
  <c r="E38"/>
  <c r="F38"/>
  <c r="G38"/>
  <c r="H38"/>
  <c r="I38"/>
  <c r="J38"/>
  <c r="D39"/>
  <c r="E39"/>
  <c r="F39"/>
  <c r="G39"/>
  <c r="H39"/>
  <c r="I39"/>
  <c r="J39"/>
  <c r="D40"/>
  <c r="E40"/>
  <c r="F40"/>
  <c r="G40"/>
  <c r="H40"/>
  <c r="I40"/>
  <c r="J40"/>
  <c r="D41"/>
  <c r="E41"/>
  <c r="F41"/>
  <c r="G41"/>
  <c r="H41"/>
  <c r="I41"/>
  <c r="J41"/>
  <c r="D42"/>
  <c r="E42"/>
  <c r="F42"/>
  <c r="G42"/>
  <c r="H42"/>
  <c r="I42"/>
  <c r="J42"/>
  <c r="D43"/>
  <c r="E43"/>
  <c r="F43"/>
  <c r="G43"/>
  <c r="H43"/>
  <c r="I43"/>
  <c r="J43"/>
  <c r="D44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D48"/>
  <c r="E48"/>
  <c r="F48"/>
  <c r="G48"/>
  <c r="H48"/>
  <c r="I48"/>
  <c r="J48"/>
  <c r="D49"/>
  <c r="E49"/>
  <c r="F49"/>
  <c r="G49"/>
  <c r="H49"/>
  <c r="I49"/>
  <c r="J49"/>
  <c r="D50"/>
  <c r="E50"/>
  <c r="F50"/>
  <c r="G50"/>
  <c r="H50"/>
  <c r="I50"/>
  <c r="J50"/>
  <c r="D51"/>
  <c r="E51"/>
  <c r="F51"/>
  <c r="G51"/>
  <c r="H51"/>
  <c r="I51"/>
  <c r="J51"/>
  <c r="D52"/>
  <c r="E52"/>
  <c r="F52"/>
  <c r="G52"/>
  <c r="H52"/>
  <c r="I52"/>
  <c r="J52"/>
  <c r="D53"/>
  <c r="E53"/>
  <c r="F53"/>
  <c r="G53"/>
  <c r="H53"/>
  <c r="I53"/>
  <c r="J53"/>
  <c r="D54"/>
  <c r="E54"/>
  <c r="F54"/>
  <c r="G54"/>
  <c r="H54"/>
  <c r="I54"/>
  <c r="J54"/>
  <c r="D55"/>
  <c r="E55"/>
  <c r="F55"/>
  <c r="G55"/>
  <c r="H55"/>
  <c r="I55"/>
  <c r="J55"/>
  <c r="D56"/>
  <c r="E56"/>
  <c r="F56"/>
  <c r="G56"/>
  <c r="H56"/>
  <c r="I56"/>
  <c r="J56"/>
  <c r="D57"/>
  <c r="E57"/>
  <c r="F57"/>
  <c r="G57"/>
  <c r="H57"/>
  <c r="I57"/>
  <c r="J57"/>
  <c r="D58"/>
  <c r="E58"/>
  <c r="F58"/>
  <c r="G58"/>
  <c r="H58"/>
  <c r="I58"/>
  <c r="J58"/>
  <c r="D59"/>
  <c r="E59"/>
  <c r="F59"/>
  <c r="G59"/>
  <c r="H59"/>
  <c r="I59"/>
  <c r="J59"/>
  <c r="D60"/>
  <c r="E60"/>
  <c r="F60"/>
  <c r="G60"/>
  <c r="H60"/>
  <c r="I60"/>
  <c r="J60"/>
  <c r="D61"/>
  <c r="E61"/>
  <c r="F61"/>
  <c r="G61"/>
  <c r="H61"/>
  <c r="I61"/>
  <c r="J61"/>
  <c r="D62"/>
  <c r="E62"/>
  <c r="F62"/>
  <c r="G62"/>
  <c r="H62"/>
  <c r="I62"/>
  <c r="J62"/>
  <c r="D63"/>
  <c r="E63"/>
  <c r="F63"/>
  <c r="G63"/>
  <c r="H63"/>
  <c r="I63"/>
  <c r="J63"/>
  <c r="D64"/>
  <c r="E64"/>
  <c r="F64"/>
  <c r="G64"/>
  <c r="H64"/>
  <c r="I64"/>
  <c r="J64"/>
  <c r="D65"/>
  <c r="E65"/>
  <c r="F65"/>
  <c r="G65"/>
  <c r="H65"/>
  <c r="I65"/>
  <c r="J65"/>
  <c r="D66"/>
  <c r="E66"/>
  <c r="F66"/>
  <c r="G66"/>
  <c r="H66"/>
  <c r="I66"/>
  <c r="J66"/>
  <c r="D67"/>
  <c r="E67"/>
  <c r="F67"/>
  <c r="G67"/>
  <c r="H67"/>
  <c r="I67"/>
  <c r="J67"/>
  <c r="D68"/>
  <c r="E68"/>
  <c r="F68"/>
  <c r="G68"/>
  <c r="H68"/>
  <c r="I68"/>
  <c r="J68"/>
  <c r="D69"/>
  <c r="E69"/>
  <c r="F69"/>
  <c r="G69"/>
  <c r="H69"/>
  <c r="I69"/>
  <c r="J69"/>
  <c r="D70"/>
  <c r="E70"/>
  <c r="F70"/>
  <c r="G70"/>
  <c r="H70"/>
  <c r="I70"/>
  <c r="J70"/>
  <c r="D71"/>
  <c r="E71"/>
  <c r="F71"/>
  <c r="G71"/>
  <c r="H71"/>
  <c r="I71"/>
  <c r="J71"/>
  <c r="D72"/>
  <c r="E72"/>
  <c r="F72"/>
  <c r="G72"/>
  <c r="H72"/>
  <c r="I72"/>
  <c r="J72"/>
  <c r="D73"/>
  <c r="E73"/>
  <c r="F73"/>
  <c r="G73"/>
  <c r="H73"/>
  <c r="I73"/>
  <c r="J73"/>
  <c r="D74"/>
  <c r="E74"/>
  <c r="F74"/>
  <c r="G74"/>
  <c r="H74"/>
  <c r="I74"/>
  <c r="J74"/>
  <c r="D75"/>
  <c r="E75"/>
  <c r="F75"/>
  <c r="G75"/>
  <c r="H75"/>
  <c r="I75"/>
  <c r="J75"/>
  <c r="D76"/>
  <c r="E76"/>
  <c r="F76"/>
  <c r="G76"/>
  <c r="H76"/>
  <c r="I76"/>
  <c r="J76"/>
  <c r="D77"/>
  <c r="E77"/>
  <c r="F77"/>
  <c r="G77"/>
  <c r="H77"/>
  <c r="I77"/>
  <c r="J77"/>
  <c r="D78"/>
  <c r="E78"/>
  <c r="F78"/>
  <c r="G78"/>
  <c r="H78"/>
  <c r="I78"/>
  <c r="J78"/>
  <c r="D79"/>
  <c r="E79"/>
  <c r="F79"/>
  <c r="G79"/>
  <c r="H79"/>
  <c r="I79"/>
  <c r="J79"/>
  <c r="D80"/>
  <c r="E80"/>
  <c r="F80"/>
  <c r="G80"/>
  <c r="H80"/>
  <c r="I80"/>
  <c r="J80"/>
  <c r="D81"/>
  <c r="E81"/>
  <c r="F81"/>
  <c r="G81"/>
  <c r="H81"/>
  <c r="I81"/>
  <c r="J81"/>
  <c r="D82"/>
  <c r="E82"/>
  <c r="F82"/>
  <c r="G82"/>
  <c r="H82"/>
  <c r="I82"/>
  <c r="J82"/>
  <c r="D83"/>
  <c r="E83"/>
  <c r="F83"/>
  <c r="G83"/>
  <c r="H83"/>
  <c r="I83"/>
  <c r="J83"/>
  <c r="D84"/>
  <c r="E84"/>
  <c r="F84"/>
  <c r="G84"/>
  <c r="H84"/>
  <c r="I84"/>
  <c r="J84"/>
  <c r="D85"/>
  <c r="E85"/>
  <c r="F85"/>
  <c r="G85"/>
  <c r="H85"/>
  <c r="I85"/>
  <c r="J85"/>
  <c r="E86"/>
  <c r="D87"/>
  <c r="E87"/>
  <c r="F87"/>
  <c r="G87"/>
  <c r="H87"/>
  <c r="I87"/>
  <c r="J87"/>
  <c r="A101"/>
  <c r="G101"/>
  <c r="A103"/>
  <c r="G103"/>
  <c r="A104"/>
</calcChain>
</file>

<file path=xl/sharedStrings.xml><?xml version="1.0" encoding="utf-8"?>
<sst xmlns="http://schemas.openxmlformats.org/spreadsheetml/2006/main" count="112" uniqueCount="105">
  <si>
    <t>(ініціали, прізвище)</t>
  </si>
  <si>
    <t>(підпис)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</si>
  <si>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</si>
  <si>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Нерозподілені видатки</t>
  </si>
  <si>
    <t>X</t>
  </si>
  <si>
    <t>Інші видатки</t>
  </si>
  <si>
    <t>Надання зовнішніх кредитів</t>
  </si>
  <si>
    <t>Зовнішнє кредитування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</si>
  <si>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</si>
  <si>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</si>
  <si>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</si>
  <si>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</si>
  <si>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</si>
  <si>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</si>
  <si>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</si>
  <si>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</si>
  <si>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</si>
  <si>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</si>
  <si>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</si>
  <si>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</si>
  <si>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</si>
  <si>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</si>
  <si>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</si>
  <si>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</si>
  <si>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</si>
  <si>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</si>
  <si>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</si>
  <si>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</si>
  <si>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</si>
  <si>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</si>
  <si>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</si>
  <si>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</si>
  <si>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</si>
  <si>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</si>
  <si>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</si>
  <si>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</si>
  <si>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</si>
  <si>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</si>
  <si>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</si>
  <si>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</si>
  <si>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</si>
  <si>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</si>
  <si>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</si>
  <si>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</si>
  <si>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</si>
  <si>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</si>
  <si>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</si>
  <si>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</si>
  <si>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</si>
  <si>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</si>
  <si>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</si>
  <si>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</si>
  <si>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</si>
  <si>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</si>
  <si>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</si>
  <si>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</si>
  <si>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</si>
  <si>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</si>
  <si>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</si>
  <si>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</si>
  <si>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090</t>
  </si>
  <si>
    <t>Предмети, матеріали, обладнання та інвентар</t>
  </si>
  <si>
    <t>080</t>
  </si>
  <si>
    <t>Використання товарів і послуг</t>
  </si>
  <si>
    <t>070</t>
  </si>
  <si>
    <t>Нарахування на оплату праці</t>
  </si>
  <si>
    <t>060</t>
  </si>
  <si>
    <t xml:space="preserve">  Грошове  забезпечення військовослужбовців</t>
  </si>
  <si>
    <t>050</t>
  </si>
  <si>
    <t xml:space="preserve">  Заробітна плата</t>
  </si>
  <si>
    <t>040</t>
  </si>
  <si>
    <t xml:space="preserve">Оплата праці </t>
  </si>
  <si>
    <t>030</t>
  </si>
  <si>
    <t>Оплата праці і нарахування на заробітну плату</t>
  </si>
  <si>
    <t>020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</si>
  <si>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</si>
  <si>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010</t>
  </si>
  <si>
    <t>Х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</si>
  <si>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</si>
  <si>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</si>
  <si>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</si>
  <si>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</si>
  <si>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Надійшло коштів за звітний період (рік)</t>
  </si>
  <si>
    <t>Залишок на початок звітного року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</si>
  <si>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</si>
  <si>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Затверджено на звітний рік</t>
  </si>
  <si>
    <t>Код рядка</t>
  </si>
  <si>
    <t>КЕКВ та/або ККК</t>
  </si>
  <si>
    <t>Показники</t>
  </si>
  <si>
    <t>Одиниця виміру: грн, коп.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</si>
  <si>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</si>
  <si>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ЗВЕДЕНА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</si>
  <si>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</si>
  <si>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</si>
  <si>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</si>
  <si>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</si>
  <si>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за КОПФГ</t>
  </si>
  <si>
    <t>Організаційно-правова форма господарювання</t>
  </si>
  <si>
    <t>за КОАТУУ</t>
  </si>
  <si>
    <t>Територія</t>
  </si>
  <si>
    <t>за ЄДРПОУ</t>
  </si>
  <si>
    <t>Установа</t>
  </si>
  <si>
    <t>коди</t>
  </si>
  <si>
    <t>ЗВІТ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</si>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</sst>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1" fillId="2" borderId="1" applyNumberFormat="0" applyFont="0" applyAlignment="0" applyProtection="0"/>
  </cellStyleXfs>
  <cellXfs count="81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center" vertical="top"/>
    </xf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0" xfId="0" applyFill="1"/>
    <xf numFmtId="0" fontId="3" fillId="0" borderId="0" xfId="0" applyFont="1" applyAlignment="1"/>
    <xf numFmtId="164" fontId="3" fillId="0" borderId="4" xfId="0" applyNumberFormat="1" applyFont="1" applyBorder="1" applyAlignment="1" applyProtection="1">
      <alignment horizontal="right" vertical="center" wrapText="1"/>
      <protection hidden="1"/>
    </xf>
    <xf numFmtId="164" fontId="8" fillId="0" borderId="5" xfId="0" applyNumberFormat="1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wrapText="1"/>
    </xf>
    <xf numFmtId="0" fontId="9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164" fontId="8" fillId="0" borderId="6" xfId="0" applyNumberFormat="1" applyFont="1" applyBorder="1" applyAlignment="1" applyProtection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3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1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7" fillId="0" borderId="7" xfId="0" applyFont="1" applyBorder="1" applyAlignment="1" applyProtection="1">
      <alignment horizontal="center" wrapText="1"/>
      <protection locked="0"/>
    </xf>
    <xf numFmtId="49" fontId="8" fillId="3" borderId="3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horizontal="left" wrapText="1"/>
    </xf>
    <xf numFmtId="0" fontId="18" fillId="0" borderId="3" xfId="0" applyFont="1" applyBorder="1" applyAlignment="1">
      <alignment horizontal="left" wrapText="1"/>
    </xf>
    <xf numFmtId="1" fontId="8" fillId="3" borderId="3" xfId="0" applyNumberFormat="1" applyFont="1" applyFill="1" applyBorder="1" applyAlignment="1" applyProtection="1">
      <alignment horizontal="center" wrapText="1"/>
    </xf>
    <xf numFmtId="0" fontId="17" fillId="0" borderId="3" xfId="0" applyFont="1" applyBorder="1" applyAlignment="1" applyProtection="1">
      <alignment horizontal="center"/>
      <protection locked="0"/>
    </xf>
    <xf numFmtId="49" fontId="8" fillId="3" borderId="3" xfId="0" applyNumberFormat="1" applyFont="1" applyFill="1" applyBorder="1" applyAlignment="1" applyProtection="1">
      <alignment wrapText="1"/>
    </xf>
    <xf numFmtId="0" fontId="10" fillId="0" borderId="0" xfId="0" applyFont="1" applyBorder="1" applyAlignment="1">
      <alignment vertical="top" wrapText="1"/>
    </xf>
    <xf numFmtId="0" fontId="18" fillId="0" borderId="7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8" fillId="0" borderId="0" xfId="0" applyFont="1"/>
    <xf numFmtId="0" fontId="19" fillId="0" borderId="7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3" xfId="0" applyFont="1" applyBorder="1" applyAlignment="1"/>
    <xf numFmtId="0" fontId="20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76;&#1086;&#1082;&#1091;&#1084;&#1077;&#1085;&#1090;&#1080;%20&#1085;&#1072;%20&#1082;&#1072;&#1079;&#1085;&#1072;&#1095;&#1077;&#1081;&#1089;&#1090;&#1074;&#1086;/ZV_&#1030;&#1030;&#1030;%20kv2017v1.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>
        <row r="3">
          <cell r="B3" t="str">
            <v>Золотоніська загальноосвітня санаторна школа-інтернат І-ІІІ ступенів Черкаської обласної ради</v>
          </cell>
        </row>
        <row r="5">
          <cell r="B5" t="str">
            <v>м.Золотоноша</v>
          </cell>
        </row>
        <row r="7">
          <cell r="F7">
            <v>2</v>
          </cell>
        </row>
        <row r="10">
          <cell r="H10" t="str">
            <v>10</v>
          </cell>
          <cell r="I10" t="str">
            <v>Управління освіти і науки</v>
          </cell>
        </row>
        <row r="13">
          <cell r="B13" t="str">
            <v>02138932</v>
          </cell>
        </row>
        <row r="14">
          <cell r="B14">
            <v>7110400000</v>
          </cell>
        </row>
        <row r="15">
          <cell r="B15">
            <v>430</v>
          </cell>
          <cell r="D15" t="str">
            <v>Комунальна організація (установа, заклад)</v>
          </cell>
        </row>
        <row r="17">
          <cell r="B17" t="str">
            <v>ІІІ квартал</v>
          </cell>
          <cell r="C17" t="str">
            <v>2017 р.</v>
          </cell>
        </row>
        <row r="19">
          <cell r="C19" t="str">
            <v>"03"жовтня 2017 року</v>
          </cell>
        </row>
        <row r="26">
          <cell r="F26" t="str">
            <v>В.І.Чамата</v>
          </cell>
        </row>
        <row r="28">
          <cell r="F28" t="str">
            <v>О.В.Джаман</v>
          </cell>
        </row>
        <row r="30">
          <cell r="F30" t="str">
            <v>Директор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>
        <row r="11">
          <cell r="A11" t="str">
            <v>Організаційно-правова форма господарювання</v>
          </cell>
        </row>
      </sheetData>
      <sheetData sheetId="6">
        <row r="23">
          <cell r="D23">
            <v>8272646</v>
          </cell>
          <cell r="E23">
            <v>5850113</v>
          </cell>
          <cell r="F23">
            <v>0</v>
          </cell>
          <cell r="G23">
            <v>5170847</v>
          </cell>
          <cell r="H23">
            <v>5170841.5</v>
          </cell>
          <cell r="I23">
            <v>0</v>
          </cell>
          <cell r="J23">
            <v>5.5</v>
          </cell>
        </row>
        <row r="24">
          <cell r="D24">
            <v>8272646</v>
          </cell>
          <cell r="E24">
            <v>0</v>
          </cell>
          <cell r="F24">
            <v>0</v>
          </cell>
          <cell r="G24">
            <v>5170847</v>
          </cell>
          <cell r="H24">
            <v>5170841.5</v>
          </cell>
          <cell r="I24">
            <v>0</v>
          </cell>
          <cell r="J24">
            <v>5.5</v>
          </cell>
        </row>
        <row r="25">
          <cell r="D25">
            <v>3091321</v>
          </cell>
          <cell r="E25">
            <v>0</v>
          </cell>
          <cell r="F25">
            <v>0</v>
          </cell>
          <cell r="G25">
            <v>2571443</v>
          </cell>
          <cell r="H25">
            <v>2571442.58</v>
          </cell>
          <cell r="I25">
            <v>0</v>
          </cell>
          <cell r="J25">
            <v>0.41999999992549419</v>
          </cell>
        </row>
        <row r="26">
          <cell r="D26">
            <v>2533869</v>
          </cell>
          <cell r="E26">
            <v>2110067</v>
          </cell>
          <cell r="F26">
            <v>0</v>
          </cell>
          <cell r="G26">
            <v>2108095</v>
          </cell>
          <cell r="H26">
            <v>2108094.7000000002</v>
          </cell>
          <cell r="I26">
            <v>0</v>
          </cell>
          <cell r="J26">
            <v>0.29999999981373549</v>
          </cell>
        </row>
        <row r="27">
          <cell r="D27">
            <v>2533869</v>
          </cell>
          <cell r="E27">
            <v>0</v>
          </cell>
          <cell r="F27">
            <v>0</v>
          </cell>
          <cell r="G27">
            <v>2108095</v>
          </cell>
          <cell r="H27">
            <v>2108094.7000000002</v>
          </cell>
          <cell r="I27">
            <v>0</v>
          </cell>
          <cell r="J27">
            <v>0.29999999981373549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557452</v>
          </cell>
          <cell r="E29">
            <v>463962</v>
          </cell>
          <cell r="F29">
            <v>0</v>
          </cell>
          <cell r="G29">
            <v>463348</v>
          </cell>
          <cell r="H29">
            <v>463347.88</v>
          </cell>
          <cell r="I29">
            <v>0</v>
          </cell>
          <cell r="J29">
            <v>0.11999999999534339</v>
          </cell>
        </row>
        <row r="30">
          <cell r="D30">
            <v>5179825</v>
          </cell>
          <cell r="E30">
            <v>0</v>
          </cell>
          <cell r="F30">
            <v>0</v>
          </cell>
          <cell r="G30">
            <v>2599045</v>
          </cell>
          <cell r="H30">
            <v>2599040.3899999997</v>
          </cell>
          <cell r="I30">
            <v>0</v>
          </cell>
          <cell r="J30">
            <v>4.6100000003352761</v>
          </cell>
        </row>
        <row r="31">
          <cell r="D31">
            <v>530901</v>
          </cell>
          <cell r="E31">
            <v>0</v>
          </cell>
          <cell r="F31">
            <v>0</v>
          </cell>
          <cell r="G31">
            <v>344029</v>
          </cell>
          <cell r="H31">
            <v>344028.15</v>
          </cell>
          <cell r="I31">
            <v>0</v>
          </cell>
          <cell r="J31">
            <v>0.84999999997671694</v>
          </cell>
        </row>
        <row r="32">
          <cell r="D32">
            <v>110000</v>
          </cell>
          <cell r="E32">
            <v>65000</v>
          </cell>
          <cell r="F32">
            <v>0</v>
          </cell>
          <cell r="G32">
            <v>47532</v>
          </cell>
          <cell r="H32">
            <v>47531.24</v>
          </cell>
          <cell r="I32">
            <v>0</v>
          </cell>
          <cell r="J32">
            <v>0.76000000000203727</v>
          </cell>
        </row>
        <row r="33">
          <cell r="D33">
            <v>2324424</v>
          </cell>
          <cell r="E33">
            <v>1589424</v>
          </cell>
          <cell r="F33">
            <v>0</v>
          </cell>
          <cell r="G33">
            <v>1191651</v>
          </cell>
          <cell r="H33">
            <v>1191650.26</v>
          </cell>
          <cell r="I33">
            <v>0</v>
          </cell>
          <cell r="J33">
            <v>0.73999999999068677</v>
          </cell>
        </row>
        <row r="34">
          <cell r="D34">
            <v>310000</v>
          </cell>
          <cell r="E34">
            <v>0</v>
          </cell>
          <cell r="F34">
            <v>0</v>
          </cell>
          <cell r="G34">
            <v>207069</v>
          </cell>
          <cell r="H34">
            <v>207068.25</v>
          </cell>
          <cell r="I34">
            <v>0</v>
          </cell>
          <cell r="J34">
            <v>0.75</v>
          </cell>
        </row>
        <row r="35">
          <cell r="D35">
            <v>18000</v>
          </cell>
          <cell r="E35">
            <v>0</v>
          </cell>
          <cell r="F35">
            <v>0</v>
          </cell>
          <cell r="G35">
            <v>6632</v>
          </cell>
          <cell r="H35">
            <v>6631.37</v>
          </cell>
          <cell r="I35">
            <v>0</v>
          </cell>
          <cell r="J35">
            <v>0.63000000000010914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1881500</v>
          </cell>
          <cell r="E37">
            <v>992160</v>
          </cell>
          <cell r="F37">
            <v>0</v>
          </cell>
          <cell r="G37">
            <v>800067</v>
          </cell>
          <cell r="H37">
            <v>800066.11999999988</v>
          </cell>
          <cell r="I37">
            <v>0</v>
          </cell>
          <cell r="J37">
            <v>0.88000000012107193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85331</v>
          </cell>
          <cell r="E39">
            <v>0</v>
          </cell>
          <cell r="F39">
            <v>0</v>
          </cell>
          <cell r="G39">
            <v>53523</v>
          </cell>
          <cell r="H39">
            <v>53522.879999999997</v>
          </cell>
          <cell r="I39">
            <v>0</v>
          </cell>
          <cell r="J39">
            <v>0.12000000000261934</v>
          </cell>
        </row>
        <row r="40">
          <cell r="D40">
            <v>335829</v>
          </cell>
          <cell r="E40">
            <v>0</v>
          </cell>
          <cell r="F40">
            <v>0</v>
          </cell>
          <cell r="G40">
            <v>178349</v>
          </cell>
          <cell r="H40">
            <v>178348.3</v>
          </cell>
          <cell r="I40">
            <v>0</v>
          </cell>
          <cell r="J40">
            <v>0.70000000001164153</v>
          </cell>
        </row>
        <row r="41">
          <cell r="D41">
            <v>1460340</v>
          </cell>
          <cell r="E41">
            <v>0</v>
          </cell>
          <cell r="F41">
            <v>0</v>
          </cell>
          <cell r="G41">
            <v>568195</v>
          </cell>
          <cell r="H41">
            <v>568194.93999999994</v>
          </cell>
          <cell r="I41">
            <v>0</v>
          </cell>
          <cell r="J41">
            <v>6.0000000055879354E-2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5000</v>
          </cell>
          <cell r="E44">
            <v>0</v>
          </cell>
          <cell r="F44">
            <v>0</v>
          </cell>
          <cell r="G44">
            <v>2065</v>
          </cell>
          <cell r="H44">
            <v>2065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5000</v>
          </cell>
          <cell r="E46">
            <v>5000</v>
          </cell>
          <cell r="F46">
            <v>0</v>
          </cell>
          <cell r="G46">
            <v>2065</v>
          </cell>
          <cell r="H46">
            <v>2065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1500</v>
          </cell>
          <cell r="E58">
            <v>0</v>
          </cell>
          <cell r="F58">
            <v>0</v>
          </cell>
          <cell r="G58">
            <v>359</v>
          </cell>
          <cell r="H58">
            <v>358.53</v>
          </cell>
          <cell r="I58">
            <v>0</v>
          </cell>
          <cell r="J58">
            <v>0.47000000000002728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624500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7">
        <row r="23">
          <cell r="D23">
            <v>6832022</v>
          </cell>
          <cell r="E23">
            <v>5187587</v>
          </cell>
          <cell r="F23">
            <v>0</v>
          </cell>
          <cell r="G23">
            <v>4839315</v>
          </cell>
          <cell r="H23">
            <v>4839313.45</v>
          </cell>
          <cell r="I23">
            <v>0</v>
          </cell>
          <cell r="J23">
            <v>1.5499999998137355</v>
          </cell>
        </row>
        <row r="24">
          <cell r="D24">
            <v>6832022</v>
          </cell>
          <cell r="E24">
            <v>0</v>
          </cell>
          <cell r="F24">
            <v>0</v>
          </cell>
          <cell r="G24">
            <v>4839315</v>
          </cell>
          <cell r="H24">
            <v>4839313.45</v>
          </cell>
          <cell r="I24">
            <v>0</v>
          </cell>
          <cell r="J24">
            <v>1.5499999998137355</v>
          </cell>
        </row>
        <row r="25">
          <cell r="D25">
            <v>6832022</v>
          </cell>
          <cell r="E25">
            <v>0</v>
          </cell>
          <cell r="F25">
            <v>0</v>
          </cell>
          <cell r="G25">
            <v>4839315</v>
          </cell>
          <cell r="H25">
            <v>4839313.45</v>
          </cell>
          <cell r="I25">
            <v>0</v>
          </cell>
          <cell r="J25">
            <v>1.5499999998137355</v>
          </cell>
        </row>
        <row r="26">
          <cell r="D26">
            <v>5600018</v>
          </cell>
          <cell r="E26">
            <v>4252122</v>
          </cell>
          <cell r="F26">
            <v>0</v>
          </cell>
          <cell r="G26">
            <v>3956151</v>
          </cell>
          <cell r="H26">
            <v>3956150.02</v>
          </cell>
          <cell r="I26">
            <v>0</v>
          </cell>
          <cell r="J26">
            <v>0.97999999998137355</v>
          </cell>
        </row>
        <row r="27">
          <cell r="D27">
            <v>5600018</v>
          </cell>
          <cell r="E27">
            <v>0</v>
          </cell>
          <cell r="F27">
            <v>0</v>
          </cell>
          <cell r="G27">
            <v>3956151</v>
          </cell>
          <cell r="H27">
            <v>3956150.02</v>
          </cell>
          <cell r="I27">
            <v>0</v>
          </cell>
          <cell r="J27">
            <v>0.97999999998137355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1232004</v>
          </cell>
          <cell r="E29">
            <v>935465</v>
          </cell>
          <cell r="F29">
            <v>0</v>
          </cell>
          <cell r="G29">
            <v>883164</v>
          </cell>
          <cell r="H29">
            <v>883163.43</v>
          </cell>
          <cell r="I29">
            <v>0</v>
          </cell>
          <cell r="J29">
            <v>0.56999999994877726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/>
      <sheetData sheetId="57">
        <row r="23">
          <cell r="D23">
            <v>0</v>
          </cell>
        </row>
      </sheetData>
      <sheetData sheetId="58">
        <row r="23">
          <cell r="D23">
            <v>0</v>
          </cell>
        </row>
      </sheetData>
      <sheetData sheetId="59">
        <row r="23">
          <cell r="D23">
            <v>0</v>
          </cell>
        </row>
      </sheetData>
      <sheetData sheetId="60">
        <row r="23">
          <cell r="D23">
            <v>0</v>
          </cell>
        </row>
      </sheetData>
      <sheetData sheetId="61">
        <row r="23">
          <cell r="D23">
            <v>0</v>
          </cell>
        </row>
      </sheetData>
      <sheetData sheetId="62">
        <row r="23">
          <cell r="D23">
            <v>0</v>
          </cell>
        </row>
      </sheetData>
      <sheetData sheetId="63">
        <row r="23">
          <cell r="D23">
            <v>0</v>
          </cell>
        </row>
      </sheetData>
      <sheetData sheetId="64">
        <row r="23">
          <cell r="D23">
            <v>0</v>
          </cell>
        </row>
      </sheetData>
      <sheetData sheetId="65">
        <row r="23">
          <cell r="D23">
            <v>0</v>
          </cell>
        </row>
      </sheetData>
      <sheetData sheetId="66">
        <row r="23">
          <cell r="D23">
            <v>0</v>
          </cell>
        </row>
      </sheetData>
      <sheetData sheetId="67">
        <row r="23">
          <cell r="D23">
            <v>0</v>
          </cell>
        </row>
      </sheetData>
      <sheetData sheetId="68">
        <row r="23">
          <cell r="D23">
            <v>0</v>
          </cell>
        </row>
      </sheetData>
      <sheetData sheetId="69">
        <row r="23">
          <cell r="D23">
            <v>0</v>
          </cell>
        </row>
      </sheetData>
      <sheetData sheetId="70">
        <row r="23">
          <cell r="D23">
            <v>0</v>
          </cell>
        </row>
      </sheetData>
      <sheetData sheetId="71">
        <row r="23">
          <cell r="D23">
            <v>0</v>
          </cell>
        </row>
      </sheetData>
      <sheetData sheetId="72">
        <row r="23">
          <cell r="D23">
            <v>0</v>
          </cell>
        </row>
      </sheetData>
      <sheetData sheetId="73">
        <row r="23">
          <cell r="D23">
            <v>0</v>
          </cell>
        </row>
      </sheetData>
      <sheetData sheetId="74">
        <row r="23">
          <cell r="D23">
            <v>0</v>
          </cell>
        </row>
      </sheetData>
      <sheetData sheetId="75">
        <row r="23">
          <cell r="D23">
            <v>0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77">
        <row r="23">
          <cell r="D23">
            <v>0</v>
          </cell>
        </row>
      </sheetData>
      <sheetData sheetId="78">
        <row r="23">
          <cell r="D23">
            <v>0</v>
          </cell>
        </row>
      </sheetData>
      <sheetData sheetId="79">
        <row r="23">
          <cell r="D23">
            <v>0</v>
          </cell>
        </row>
      </sheetData>
      <sheetData sheetId="80">
        <row r="23">
          <cell r="D23">
            <v>0</v>
          </cell>
        </row>
      </sheetData>
      <sheetData sheetId="81">
        <row r="23">
          <cell r="D23">
            <v>0</v>
          </cell>
        </row>
      </sheetData>
      <sheetData sheetId="82">
        <row r="23">
          <cell r="D23">
            <v>0</v>
          </cell>
        </row>
      </sheetData>
      <sheetData sheetId="83">
        <row r="23">
          <cell r="D23">
            <v>0</v>
          </cell>
        </row>
      </sheetData>
      <sheetData sheetId="84">
        <row r="23">
          <cell r="D23">
            <v>0</v>
          </cell>
        </row>
      </sheetData>
      <sheetData sheetId="85">
        <row r="23">
          <cell r="D23">
            <v>0</v>
          </cell>
        </row>
      </sheetData>
      <sheetData sheetId="86">
        <row r="23">
          <cell r="D23">
            <v>0</v>
          </cell>
        </row>
      </sheetData>
      <sheetData sheetId="87">
        <row r="22">
          <cell r="D22">
            <v>3500</v>
          </cell>
        </row>
      </sheetData>
      <sheetData sheetId="88">
        <row r="22">
          <cell r="D22">
            <v>0</v>
          </cell>
        </row>
      </sheetData>
      <sheetData sheetId="89">
        <row r="22">
          <cell r="D22">
            <v>0</v>
          </cell>
        </row>
      </sheetData>
      <sheetData sheetId="90">
        <row r="22">
          <cell r="D22">
            <v>0</v>
          </cell>
        </row>
      </sheetData>
      <sheetData sheetId="91">
        <row r="22">
          <cell r="D22">
            <v>0</v>
          </cell>
        </row>
      </sheetData>
      <sheetData sheetId="92">
        <row r="22">
          <cell r="D22">
            <v>0</v>
          </cell>
        </row>
      </sheetData>
      <sheetData sheetId="93">
        <row r="22">
          <cell r="D22">
            <v>0</v>
          </cell>
        </row>
      </sheetData>
      <sheetData sheetId="94">
        <row r="22">
          <cell r="D22">
            <v>0</v>
          </cell>
        </row>
      </sheetData>
      <sheetData sheetId="95">
        <row r="22">
          <cell r="D22">
            <v>0</v>
          </cell>
        </row>
      </sheetData>
      <sheetData sheetId="96">
        <row r="22">
          <cell r="D22">
            <v>0</v>
          </cell>
        </row>
      </sheetData>
      <sheetData sheetId="97">
        <row r="22">
          <cell r="D22">
            <v>0</v>
          </cell>
        </row>
      </sheetData>
      <sheetData sheetId="98">
        <row r="22">
          <cell r="D22">
            <v>0</v>
          </cell>
        </row>
      </sheetData>
      <sheetData sheetId="99">
        <row r="22">
          <cell r="D22">
            <v>0</v>
          </cell>
        </row>
      </sheetData>
      <sheetData sheetId="100">
        <row r="22">
          <cell r="D22">
            <v>0</v>
          </cell>
        </row>
      </sheetData>
      <sheetData sheetId="101">
        <row r="11">
          <cell r="A11" t="str">
            <v>Організаційно-правова форма господарювання</v>
          </cell>
        </row>
      </sheetData>
      <sheetData sheetId="102">
        <row r="22">
          <cell r="D22">
            <v>0</v>
          </cell>
        </row>
      </sheetData>
      <sheetData sheetId="103">
        <row r="22">
          <cell r="D22">
            <v>0</v>
          </cell>
        </row>
      </sheetData>
      <sheetData sheetId="104">
        <row r="22">
          <cell r="D22">
            <v>0</v>
          </cell>
        </row>
      </sheetData>
      <sheetData sheetId="105">
        <row r="22">
          <cell r="D22">
            <v>0</v>
          </cell>
        </row>
      </sheetData>
      <sheetData sheetId="106">
        <row r="22">
          <cell r="D22">
            <v>0</v>
          </cell>
        </row>
      </sheetData>
      <sheetData sheetId="107">
        <row r="22">
          <cell r="D22">
            <v>0</v>
          </cell>
        </row>
      </sheetData>
      <sheetData sheetId="108">
        <row r="22">
          <cell r="D22">
            <v>0</v>
          </cell>
        </row>
      </sheetData>
      <sheetData sheetId="109">
        <row r="22">
          <cell r="D22">
            <v>0</v>
          </cell>
        </row>
      </sheetData>
      <sheetData sheetId="110">
        <row r="22">
          <cell r="D22">
            <v>0</v>
          </cell>
        </row>
      </sheetData>
      <sheetData sheetId="111">
        <row r="22">
          <cell r="D22">
            <v>0</v>
          </cell>
        </row>
      </sheetData>
      <sheetData sheetId="112">
        <row r="22">
          <cell r="D22">
            <v>0</v>
          </cell>
        </row>
      </sheetData>
      <sheetData sheetId="113">
        <row r="22">
          <cell r="D22">
            <v>0</v>
          </cell>
        </row>
      </sheetData>
      <sheetData sheetId="114">
        <row r="22">
          <cell r="D22">
            <v>0</v>
          </cell>
        </row>
      </sheetData>
      <sheetData sheetId="115">
        <row r="22">
          <cell r="D22">
            <v>0</v>
          </cell>
        </row>
      </sheetData>
      <sheetData sheetId="116">
        <row r="22">
          <cell r="D22">
            <v>0</v>
          </cell>
        </row>
      </sheetData>
      <sheetData sheetId="117"/>
      <sheetData sheetId="118">
        <row r="22">
          <cell r="D22">
            <v>417030</v>
          </cell>
        </row>
      </sheetData>
      <sheetData sheetId="119">
        <row r="22">
          <cell r="D22">
            <v>0</v>
          </cell>
        </row>
      </sheetData>
      <sheetData sheetId="120">
        <row r="22">
          <cell r="D22">
            <v>0</v>
          </cell>
        </row>
      </sheetData>
      <sheetData sheetId="121">
        <row r="22">
          <cell r="D22">
            <v>0</v>
          </cell>
        </row>
      </sheetData>
      <sheetData sheetId="122">
        <row r="22">
          <cell r="D22">
            <v>0</v>
          </cell>
        </row>
      </sheetData>
      <sheetData sheetId="123">
        <row r="22">
          <cell r="D22">
            <v>0</v>
          </cell>
        </row>
      </sheetData>
      <sheetData sheetId="124">
        <row r="22">
          <cell r="D22">
            <v>0</v>
          </cell>
        </row>
      </sheetData>
      <sheetData sheetId="125">
        <row r="22">
          <cell r="D22">
            <v>0</v>
          </cell>
        </row>
      </sheetData>
      <sheetData sheetId="126">
        <row r="22">
          <cell r="D22">
            <v>0</v>
          </cell>
        </row>
      </sheetData>
      <sheetData sheetId="127">
        <row r="22">
          <cell r="D22">
            <v>0</v>
          </cell>
        </row>
      </sheetData>
      <sheetData sheetId="128">
        <row r="22">
          <cell r="D22">
            <v>0</v>
          </cell>
        </row>
      </sheetData>
      <sheetData sheetId="129">
        <row r="22">
          <cell r="D22">
            <v>0</v>
          </cell>
        </row>
      </sheetData>
      <sheetData sheetId="130">
        <row r="22">
          <cell r="D22">
            <v>0</v>
          </cell>
        </row>
      </sheetData>
      <sheetData sheetId="131">
        <row r="22">
          <cell r="D22">
            <v>0</v>
          </cell>
        </row>
      </sheetData>
      <sheetData sheetId="132">
        <row r="22">
          <cell r="D22">
            <v>0</v>
          </cell>
        </row>
      </sheetData>
      <sheetData sheetId="133">
        <row r="22">
          <cell r="D22">
            <v>0</v>
          </cell>
        </row>
      </sheetData>
      <sheetData sheetId="134">
        <row r="22">
          <cell r="D22">
            <v>0</v>
          </cell>
        </row>
      </sheetData>
      <sheetData sheetId="135">
        <row r="22">
          <cell r="D22">
            <v>0</v>
          </cell>
        </row>
      </sheetData>
      <sheetData sheetId="136">
        <row r="22">
          <cell r="D22">
            <v>0</v>
          </cell>
        </row>
      </sheetData>
      <sheetData sheetId="137">
        <row r="22">
          <cell r="D22">
            <v>0</v>
          </cell>
        </row>
      </sheetData>
      <sheetData sheetId="138">
        <row r="22">
          <cell r="D22">
            <v>0</v>
          </cell>
        </row>
      </sheetData>
      <sheetData sheetId="139">
        <row r="22">
          <cell r="D22">
            <v>0</v>
          </cell>
        </row>
      </sheetData>
      <sheetData sheetId="140">
        <row r="22">
          <cell r="D22">
            <v>0</v>
          </cell>
        </row>
      </sheetData>
      <sheetData sheetId="141">
        <row r="22">
          <cell r="D22">
            <v>0</v>
          </cell>
        </row>
      </sheetData>
      <sheetData sheetId="142">
        <row r="22">
          <cell r="D22">
            <v>0</v>
          </cell>
        </row>
      </sheetData>
      <sheetData sheetId="143">
        <row r="22">
          <cell r="D22">
            <v>0</v>
          </cell>
        </row>
      </sheetData>
      <sheetData sheetId="144">
        <row r="22">
          <cell r="D22">
            <v>0</v>
          </cell>
        </row>
      </sheetData>
      <sheetData sheetId="145">
        <row r="22">
          <cell r="D22">
            <v>0</v>
          </cell>
        </row>
      </sheetData>
      <sheetData sheetId="146">
        <row r="22">
          <cell r="D22">
            <v>0</v>
          </cell>
        </row>
      </sheetData>
      <sheetData sheetId="147">
        <row r="22">
          <cell r="D22">
            <v>0</v>
          </cell>
        </row>
      </sheetData>
      <sheetData sheetId="148">
        <row r="22">
          <cell r="D22">
            <v>0</v>
          </cell>
        </row>
      </sheetData>
      <sheetData sheetId="149">
        <row r="22">
          <cell r="D22">
            <v>0</v>
          </cell>
        </row>
      </sheetData>
      <sheetData sheetId="150">
        <row r="22">
          <cell r="D22">
            <v>0</v>
          </cell>
        </row>
      </sheetData>
      <sheetData sheetId="151">
        <row r="22">
          <cell r="D22">
            <v>0</v>
          </cell>
        </row>
      </sheetData>
      <sheetData sheetId="152">
        <row r="22">
          <cell r="D22">
            <v>0</v>
          </cell>
        </row>
      </sheetData>
      <sheetData sheetId="153">
        <row r="22">
          <cell r="D22">
            <v>0</v>
          </cell>
        </row>
      </sheetData>
      <sheetData sheetId="154">
        <row r="22">
          <cell r="D22">
            <v>0</v>
          </cell>
        </row>
      </sheetData>
      <sheetData sheetId="155">
        <row r="22">
          <cell r="D22">
            <v>0</v>
          </cell>
        </row>
      </sheetData>
      <sheetData sheetId="156">
        <row r="22">
          <cell r="D22">
            <v>0</v>
          </cell>
        </row>
      </sheetData>
      <sheetData sheetId="157">
        <row r="22">
          <cell r="D22">
            <v>0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topLeftCell="B10" zoomScaleNormal="100" workbookViewId="0">
      <selection activeCell="E16" sqref="E16"/>
    </sheetView>
  </sheetViews>
  <sheetFormatPr defaultRowHeight="15"/>
  <cols>
    <col min="1" max="1" width="66" customWidth="1"/>
    <col min="2" max="2" width="5" customWidth="1"/>
    <col min="3" max="3" width="4.42578125" customWidth="1"/>
    <col min="4" max="4" width="11.5703125" customWidth="1"/>
    <col min="5" max="5" width="11.85546875" customWidth="1"/>
    <col min="6" max="6" width="9.85546875" customWidth="1"/>
    <col min="7" max="7" width="12.5703125" customWidth="1"/>
    <col min="8" max="8" width="11.5703125" customWidth="1"/>
    <col min="9" max="9" width="12.28515625" hidden="1" customWidth="1"/>
    <col min="10" max="10" width="12.42578125" customWidth="1"/>
    <col min="14" max="14" width="10.140625" customWidth="1"/>
  </cols>
  <sheetData>
    <row r="1" spans="1:14" s="2" customFormat="1" ht="15" customHeight="1">
      <c r="G1" s="80" t="s">
        <v>104</v>
      </c>
      <c r="H1" s="80"/>
      <c r="I1" s="80"/>
      <c r="J1" s="80"/>
      <c r="K1" s="79"/>
    </row>
    <row r="2" spans="1:14" s="2" customFormat="1" ht="36.75" customHeight="1">
      <c r="G2" s="80"/>
      <c r="H2" s="80"/>
      <c r="I2" s="80"/>
      <c r="J2" s="80"/>
      <c r="K2" s="79"/>
    </row>
    <row r="3" spans="1:14" s="2" customFormat="1" ht="0.75" customHeight="1">
      <c r="G3" s="80"/>
      <c r="H3" s="80"/>
      <c r="I3" s="80"/>
      <c r="J3" s="80"/>
      <c r="K3" s="79"/>
    </row>
    <row r="4" spans="1:14" s="2" customFormat="1">
      <c r="A4" s="75" t="s">
        <v>103</v>
      </c>
      <c r="B4" s="75"/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s="2" customFormat="1">
      <c r="A5" s="78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78"/>
      <c r="C5" s="78"/>
      <c r="D5" s="78"/>
      <c r="E5" s="78"/>
      <c r="F5" s="78"/>
      <c r="G5" s="77" t="str">
        <f>IF([1]ЗАПОЛНИТЬ!$F$7=1,[1]шапки!C2,[1]шапки!D2)</f>
        <v xml:space="preserve">      №2м)</v>
      </c>
      <c r="H5" s="76" t="str">
        <f>IF([1]ЗАПОЛНИТЬ!$F$7=1,[1]шапки!D2,"")</f>
        <v/>
      </c>
      <c r="I5" s="76"/>
      <c r="J5" s="76"/>
      <c r="K5" s="76"/>
      <c r="L5" s="76"/>
      <c r="M5" s="76"/>
      <c r="N5" s="76"/>
    </row>
    <row r="6" spans="1:14" s="2" customFormat="1">
      <c r="A6" s="75" t="str">
        <f>CONCATENATE("за ",[1]ЗАПОЛНИТЬ!$B$17," ",[1]ЗАПОЛНИТЬ!$C$17)</f>
        <v>за ІІІ квартал 2017 р.</v>
      </c>
      <c r="B6" s="75"/>
      <c r="C6" s="75"/>
      <c r="D6" s="75"/>
      <c r="E6" s="75"/>
      <c r="F6" s="75"/>
      <c r="G6" s="75"/>
      <c r="H6" s="75"/>
      <c r="I6" s="75"/>
      <c r="J6" s="75"/>
    </row>
    <row r="7" spans="1:14" s="3" customFormat="1" ht="9" customHeight="1">
      <c r="J7" s="74" t="s">
        <v>102</v>
      </c>
    </row>
    <row r="8" spans="1:14" s="3" customFormat="1" ht="6.75" hidden="1" customHeight="1">
      <c r="J8" s="73"/>
    </row>
    <row r="9" spans="1:14" s="3" customFormat="1" ht="28.5" customHeight="1">
      <c r="A9" s="72" t="s">
        <v>101</v>
      </c>
      <c r="B9" s="71" t="str">
        <f>[1]ЗАПОЛНИТЬ!B3</f>
        <v>Золотоніська загальноосвітня санаторна школа-інтернат І-ІІІ ступенів Черкаської обласної ради</v>
      </c>
      <c r="C9" s="71"/>
      <c r="D9" s="71"/>
      <c r="E9" s="71"/>
      <c r="F9" s="71"/>
      <c r="G9" s="71"/>
      <c r="H9" s="13" t="s">
        <v>100</v>
      </c>
      <c r="J9" s="70" t="str">
        <f>[1]ЗАПОЛНИТЬ!B13</f>
        <v>02138932</v>
      </c>
      <c r="K9" s="55"/>
      <c r="L9" s="54"/>
    </row>
    <row r="10" spans="1:14" s="3" customFormat="1" ht="11.25" customHeight="1">
      <c r="A10" s="65" t="s">
        <v>99</v>
      </c>
      <c r="B10" s="69" t="str">
        <f>[1]ЗАПОЛНИТЬ!B5</f>
        <v>м.Золотоноша</v>
      </c>
      <c r="C10" s="69"/>
      <c r="D10" s="69"/>
      <c r="E10" s="69"/>
      <c r="F10" s="69"/>
      <c r="G10" s="69"/>
      <c r="H10" s="3" t="s">
        <v>98</v>
      </c>
      <c r="J10" s="66">
        <f>[1]ЗАПОЛНИТЬ!B14</f>
        <v>7110400000</v>
      </c>
      <c r="K10" s="55"/>
      <c r="L10" s="65"/>
    </row>
    <row r="11" spans="1:14" s="3" customFormat="1" ht="11.25" customHeight="1">
      <c r="A11" s="68" t="s">
        <v>97</v>
      </c>
      <c r="B11" s="67" t="str">
        <f>[1]ЗАПОЛНИТЬ!D15</f>
        <v>Комунальна організація (установа, заклад)</v>
      </c>
      <c r="C11" s="67"/>
      <c r="D11" s="67"/>
      <c r="E11" s="67"/>
      <c r="F11" s="67"/>
      <c r="G11" s="67"/>
      <c r="H11" s="3" t="s">
        <v>96</v>
      </c>
      <c r="J11" s="66">
        <f>[1]ЗАПОЛНИТЬ!B15</f>
        <v>430</v>
      </c>
      <c r="K11" s="55"/>
      <c r="L11" s="65"/>
    </row>
    <row r="12" spans="1:14" s="3" customFormat="1" ht="12" customHeight="1">
      <c r="A12" s="58" t="s">
        <v>95</v>
      </c>
      <c r="B12" s="58"/>
      <c r="C12" s="58"/>
      <c r="D12" s="57">
        <f>[1]ЗАПОЛНИТЬ!H9</f>
        <v>0</v>
      </c>
      <c r="E12" s="64" t="str">
        <f>IF(D12&gt;0,VLOOKUP(D12,'[1]ДовидникКВК(ГОС)'!A$1:B$65536,2,FALSE),"")</f>
        <v/>
      </c>
      <c r="F12" s="64"/>
      <c r="G12" s="64"/>
      <c r="H12" s="64"/>
      <c r="K12" s="63"/>
      <c r="L12" s="54"/>
    </row>
    <row r="13" spans="1:14" s="3" customFormat="1" ht="15.75">
      <c r="A13" s="58" t="s">
        <v>94</v>
      </c>
      <c r="B13" s="58"/>
      <c r="C13" s="58"/>
      <c r="D13" s="62"/>
      <c r="E13" s="61"/>
      <c r="F13" s="61"/>
      <c r="G13" s="61"/>
      <c r="H13" s="61"/>
      <c r="I13" s="61"/>
      <c r="J13" s="61"/>
      <c r="K13" s="55"/>
      <c r="L13" s="54"/>
    </row>
    <row r="14" spans="1:14" s="3" customFormat="1" ht="11.25">
      <c r="A14" s="58" t="s">
        <v>93</v>
      </c>
      <c r="B14" s="58"/>
      <c r="C14" s="58"/>
      <c r="D14" s="60" t="str">
        <f>[1]ЗАПОЛНИТЬ!H10</f>
        <v>10</v>
      </c>
      <c r="E14" s="59" t="str">
        <f>[1]ЗАПОЛНИТЬ!I10</f>
        <v>Управління освіти і науки</v>
      </c>
      <c r="F14" s="59"/>
      <c r="G14" s="59"/>
      <c r="H14" s="59"/>
      <c r="I14" s="59"/>
      <c r="J14" s="59"/>
      <c r="K14" s="55"/>
      <c r="L14" s="54"/>
    </row>
    <row r="15" spans="1:14" s="3" customFormat="1" ht="33.75" customHeight="1">
      <c r="A15" s="58" t="s">
        <v>92</v>
      </c>
      <c r="B15" s="58"/>
      <c r="C15" s="58"/>
      <c r="D15" s="57"/>
      <c r="E15" s="56" t="s">
        <v>91</v>
      </c>
      <c r="F15" s="56"/>
      <c r="G15" s="56"/>
      <c r="H15" s="56"/>
      <c r="I15" s="56"/>
      <c r="J15" s="56"/>
      <c r="K15" s="55"/>
      <c r="L15" s="54"/>
    </row>
    <row r="16" spans="1:14" s="3" customFormat="1" ht="11.25">
      <c r="A16" s="53" t="s">
        <v>90</v>
      </c>
    </row>
    <row r="17" spans="1:12" s="3" customFormat="1" ht="11.25">
      <c r="A17" s="53" t="s">
        <v>89</v>
      </c>
    </row>
    <row r="18" spans="1:12" s="3" customFormat="1" ht="3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s="3" customFormat="1" ht="11.25" customHeight="1" thickTop="1" thickBot="1">
      <c r="A19" s="51" t="s">
        <v>88</v>
      </c>
      <c r="B19" s="49" t="s">
        <v>87</v>
      </c>
      <c r="C19" s="51" t="s">
        <v>86</v>
      </c>
      <c r="D19" s="49" t="s">
        <v>85</v>
      </c>
      <c r="E19" s="49" t="s">
        <v>84</v>
      </c>
      <c r="F19" s="50" t="s">
        <v>83</v>
      </c>
      <c r="G19" s="50" t="s">
        <v>82</v>
      </c>
      <c r="H19" s="50" t="s">
        <v>81</v>
      </c>
      <c r="I19" s="50" t="s">
        <v>80</v>
      </c>
      <c r="J19" s="49" t="s">
        <v>79</v>
      </c>
    </row>
    <row r="20" spans="1:12" s="3" customFormat="1" ht="12.75" thickTop="1" thickBot="1">
      <c r="A20" s="51"/>
      <c r="B20" s="49"/>
      <c r="C20" s="51"/>
      <c r="D20" s="49"/>
      <c r="E20" s="49"/>
      <c r="F20" s="50"/>
      <c r="G20" s="50"/>
      <c r="H20" s="50"/>
      <c r="I20" s="50"/>
      <c r="J20" s="49"/>
    </row>
    <row r="21" spans="1:12" s="3" customFormat="1" ht="12.75" thickTop="1" thickBot="1">
      <c r="A21" s="51"/>
      <c r="B21" s="49"/>
      <c r="C21" s="51"/>
      <c r="D21" s="49"/>
      <c r="E21" s="49"/>
      <c r="F21" s="50"/>
      <c r="G21" s="50"/>
      <c r="H21" s="50"/>
      <c r="I21" s="50"/>
      <c r="J21" s="49"/>
    </row>
    <row r="22" spans="1:12" s="3" customFormat="1" ht="12.75" thickTop="1" thickBot="1">
      <c r="A22" s="48">
        <v>1</v>
      </c>
      <c r="B22" s="48">
        <v>2</v>
      </c>
      <c r="C22" s="48">
        <v>3</v>
      </c>
      <c r="D22" s="48">
        <v>4</v>
      </c>
      <c r="E22" s="48">
        <v>5</v>
      </c>
      <c r="F22" s="48">
        <v>6</v>
      </c>
      <c r="G22" s="48">
        <v>7</v>
      </c>
      <c r="H22" s="48">
        <v>8</v>
      </c>
      <c r="I22" s="48">
        <v>9</v>
      </c>
      <c r="J22" s="48">
        <v>9</v>
      </c>
    </row>
    <row r="23" spans="1:12" s="3" customFormat="1" ht="12.75" thickTop="1" thickBot="1">
      <c r="A23" s="35" t="s">
        <v>78</v>
      </c>
      <c r="B23" s="35" t="s">
        <v>77</v>
      </c>
      <c r="C23" s="46" t="s">
        <v>76</v>
      </c>
      <c r="D23" s="27">
        <f>SUM([1]Ф.2.1:Ф.2.50!D23)</f>
        <v>15104668</v>
      </c>
      <c r="E23" s="27">
        <f>SUM([1]Ф.2.1:Ф.2.50!E23)</f>
        <v>11037700</v>
      </c>
      <c r="F23" s="27">
        <f>SUM([1]Ф.2.1:Ф.2.50!F23)</f>
        <v>0</v>
      </c>
      <c r="G23" s="27">
        <f>SUM([1]Ф.2.1:Ф.2.50!G23)</f>
        <v>10010162</v>
      </c>
      <c r="H23" s="27">
        <f>SUM([1]Ф.2.1:Ф.2.50!H23)</f>
        <v>10010154.949999999</v>
      </c>
      <c r="I23" s="27">
        <f>SUM([1]Ф.2.1:Ф.2.50!I23)</f>
        <v>0</v>
      </c>
      <c r="J23" s="27">
        <f>SUM([1]Ф.2.1:Ф.2.50!J23)</f>
        <v>7.0499999998137355</v>
      </c>
    </row>
    <row r="24" spans="1:12" s="3" customFormat="1" ht="23.25" thickTop="1" thickBot="1">
      <c r="A24" s="28" t="s">
        <v>75</v>
      </c>
      <c r="B24" s="35">
        <v>2000</v>
      </c>
      <c r="C24" s="46" t="s">
        <v>74</v>
      </c>
      <c r="D24" s="27">
        <f>SUM([1]Ф.2.1:Ф.2.50!D24)</f>
        <v>15104668</v>
      </c>
      <c r="E24" s="27">
        <f>SUM([1]Ф.2.1:Ф.2.50!E24)</f>
        <v>0</v>
      </c>
      <c r="F24" s="27">
        <f>SUM([1]Ф.2.1:Ф.2.50!F24)</f>
        <v>0</v>
      </c>
      <c r="G24" s="27">
        <f>SUM([1]Ф.2.1:Ф.2.50!G24)</f>
        <v>10010162</v>
      </c>
      <c r="H24" s="27">
        <f>SUM([1]Ф.2.1:Ф.2.50!H24)</f>
        <v>10010154.949999999</v>
      </c>
      <c r="I24" s="27">
        <f>SUM([1]Ф.2.1:Ф.2.50!I24)</f>
        <v>0</v>
      </c>
      <c r="J24" s="27">
        <f>SUM([1]Ф.2.1:Ф.2.50!J24)</f>
        <v>7.0499999998137355</v>
      </c>
    </row>
    <row r="25" spans="1:12" s="3" customFormat="1" ht="12.75" thickTop="1" thickBot="1">
      <c r="A25" s="38" t="s">
        <v>73</v>
      </c>
      <c r="B25" s="35">
        <v>2100</v>
      </c>
      <c r="C25" s="46" t="s">
        <v>72</v>
      </c>
      <c r="D25" s="27">
        <f>SUM([1]Ф.2.1:Ф.2.50!D25)</f>
        <v>9923343</v>
      </c>
      <c r="E25" s="27">
        <f>SUM([1]Ф.2.1:Ф.2.50!E25)</f>
        <v>0</v>
      </c>
      <c r="F25" s="27">
        <f>SUM([1]Ф.2.1:Ф.2.50!F25)</f>
        <v>0</v>
      </c>
      <c r="G25" s="27">
        <f>SUM([1]Ф.2.1:Ф.2.50!G25)</f>
        <v>7410758</v>
      </c>
      <c r="H25" s="27">
        <f>SUM([1]Ф.2.1:Ф.2.50!H25)</f>
        <v>7410756.0300000003</v>
      </c>
      <c r="I25" s="27">
        <f>SUM([1]Ф.2.1:Ф.2.50!I25)</f>
        <v>0</v>
      </c>
      <c r="J25" s="27">
        <f>SUM([1]Ф.2.1:Ф.2.50!J25)</f>
        <v>1.9699999997392297</v>
      </c>
    </row>
    <row r="26" spans="1:12" s="3" customFormat="1" ht="12.75" thickTop="1" thickBot="1">
      <c r="A26" s="34" t="s">
        <v>71</v>
      </c>
      <c r="B26" s="33">
        <v>2110</v>
      </c>
      <c r="C26" s="45" t="s">
        <v>70</v>
      </c>
      <c r="D26" s="27">
        <f>SUM([1]Ф.2.1:Ф.2.50!D26)</f>
        <v>8133887</v>
      </c>
      <c r="E26" s="27">
        <f>SUM([1]Ф.2.1:Ф.2.50!E26)</f>
        <v>6362189</v>
      </c>
      <c r="F26" s="27">
        <f>SUM([1]Ф.2.1:Ф.2.50!F26)</f>
        <v>0</v>
      </c>
      <c r="G26" s="27">
        <f>SUM([1]Ф.2.1:Ф.2.50!G26)</f>
        <v>6064246</v>
      </c>
      <c r="H26" s="27">
        <f>SUM([1]Ф.2.1:Ф.2.50!H26)</f>
        <v>6064244.7200000007</v>
      </c>
      <c r="I26" s="27">
        <f>SUM([1]Ф.2.1:Ф.2.50!I26)</f>
        <v>0</v>
      </c>
      <c r="J26" s="27">
        <f>SUM([1]Ф.2.1:Ф.2.50!J26)</f>
        <v>1.279999999795109</v>
      </c>
    </row>
    <row r="27" spans="1:12" s="3" customFormat="1" ht="12.75" thickTop="1" thickBot="1">
      <c r="A27" s="29" t="s">
        <v>69</v>
      </c>
      <c r="B27" s="28">
        <v>2111</v>
      </c>
      <c r="C27" s="47" t="s">
        <v>68</v>
      </c>
      <c r="D27" s="27">
        <f>SUM([1]Ф.2.1:Ф.2.50!D27)</f>
        <v>8133887</v>
      </c>
      <c r="E27" s="27">
        <f>SUM([1]Ф.2.1:Ф.2.50!E27)</f>
        <v>0</v>
      </c>
      <c r="F27" s="27">
        <f>SUM([1]Ф.2.1:Ф.2.50!F27)</f>
        <v>0</v>
      </c>
      <c r="G27" s="27">
        <f>SUM([1]Ф.2.1:Ф.2.50!G27)</f>
        <v>6064246</v>
      </c>
      <c r="H27" s="27">
        <f>SUM([1]Ф.2.1:Ф.2.50!H27)</f>
        <v>6064244.7200000007</v>
      </c>
      <c r="I27" s="27">
        <f>SUM([1]Ф.2.1:Ф.2.50!I27)</f>
        <v>0</v>
      </c>
      <c r="J27" s="27">
        <f>SUM([1]Ф.2.1:Ф.2.50!J27)</f>
        <v>1.279999999795109</v>
      </c>
    </row>
    <row r="28" spans="1:12" s="3" customFormat="1" ht="12.75" thickTop="1" thickBot="1">
      <c r="A28" s="29" t="s">
        <v>67</v>
      </c>
      <c r="B28" s="28">
        <v>2112</v>
      </c>
      <c r="C28" s="47" t="s">
        <v>66</v>
      </c>
      <c r="D28" s="27">
        <f>SUM([1]Ф.2.1:Ф.2.50!D28)</f>
        <v>0</v>
      </c>
      <c r="E28" s="27">
        <f>SUM([1]Ф.2.1:Ф.2.50!E28)</f>
        <v>0</v>
      </c>
      <c r="F28" s="27">
        <f>SUM([1]Ф.2.1:Ф.2.50!F28)</f>
        <v>0</v>
      </c>
      <c r="G28" s="27">
        <f>SUM([1]Ф.2.1:Ф.2.50!G28)</f>
        <v>0</v>
      </c>
      <c r="H28" s="27">
        <f>SUM([1]Ф.2.1:Ф.2.50!H28)</f>
        <v>0</v>
      </c>
      <c r="I28" s="27">
        <f>SUM([1]Ф.2.1:Ф.2.50!I28)</f>
        <v>0</v>
      </c>
      <c r="J28" s="27">
        <f>SUM([1]Ф.2.1:Ф.2.50!J28)</f>
        <v>0</v>
      </c>
    </row>
    <row r="29" spans="1:12" s="3" customFormat="1" ht="12.75" thickTop="1" thickBot="1">
      <c r="A29" s="37" t="s">
        <v>65</v>
      </c>
      <c r="B29" s="33">
        <v>2120</v>
      </c>
      <c r="C29" s="45" t="s">
        <v>64</v>
      </c>
      <c r="D29" s="27">
        <f>SUM([1]Ф.2.1:Ф.2.50!D29)</f>
        <v>1789456</v>
      </c>
      <c r="E29" s="27">
        <f>SUM([1]Ф.2.1:Ф.2.50!E29)</f>
        <v>1399427</v>
      </c>
      <c r="F29" s="27">
        <f>SUM([1]Ф.2.1:Ф.2.50!F29)</f>
        <v>0</v>
      </c>
      <c r="G29" s="27">
        <f>SUM([1]Ф.2.1:Ф.2.50!G29)</f>
        <v>1346512</v>
      </c>
      <c r="H29" s="27">
        <f>SUM([1]Ф.2.1:Ф.2.50!H29)</f>
        <v>1346511.31</v>
      </c>
      <c r="I29" s="27">
        <f>SUM([1]Ф.2.1:Ф.2.50!I29)</f>
        <v>0</v>
      </c>
      <c r="J29" s="27">
        <f>SUM([1]Ф.2.1:Ф.2.50!J29)</f>
        <v>0.68999999994412065</v>
      </c>
    </row>
    <row r="30" spans="1:12" s="3" customFormat="1" ht="11.25" customHeight="1" thickTop="1" thickBot="1">
      <c r="A30" s="41" t="s">
        <v>63</v>
      </c>
      <c r="B30" s="35">
        <v>2200</v>
      </c>
      <c r="C30" s="46" t="s">
        <v>62</v>
      </c>
      <c r="D30" s="27">
        <f>SUM([1]Ф.2.1:Ф.2.50!D30)</f>
        <v>5179825</v>
      </c>
      <c r="E30" s="27">
        <f>SUM([1]Ф.2.1:Ф.2.50!E30)</f>
        <v>0</v>
      </c>
      <c r="F30" s="27">
        <f>SUM([1]Ф.2.1:Ф.2.50!F30)</f>
        <v>0</v>
      </c>
      <c r="G30" s="27">
        <f>SUM([1]Ф.2.1:Ф.2.50!G30)</f>
        <v>2599045</v>
      </c>
      <c r="H30" s="27">
        <f>SUM([1]Ф.2.1:Ф.2.50!H30)</f>
        <v>2599040.3899999997</v>
      </c>
      <c r="I30" s="27">
        <f>SUM([1]Ф.2.1:Ф.2.50!I30)</f>
        <v>0</v>
      </c>
      <c r="J30" s="27">
        <f>SUM([1]Ф.2.1:Ф.2.50!J30)</f>
        <v>4.6100000003352761</v>
      </c>
    </row>
    <row r="31" spans="1:12" s="3" customFormat="1" ht="12" customHeight="1" thickTop="1" thickBot="1">
      <c r="A31" s="34" t="s">
        <v>61</v>
      </c>
      <c r="B31" s="33">
        <v>2210</v>
      </c>
      <c r="C31" s="45" t="s">
        <v>60</v>
      </c>
      <c r="D31" s="27">
        <f>SUM([1]Ф.2.1:Ф.2.50!D31)</f>
        <v>530901</v>
      </c>
      <c r="E31" s="27">
        <f>SUM([1]Ф.2.1:Ф.2.50!E31)</f>
        <v>0</v>
      </c>
      <c r="F31" s="27">
        <f>SUM([1]Ф.2.1:Ф.2.50!F31)</f>
        <v>0</v>
      </c>
      <c r="G31" s="27">
        <f>SUM([1]Ф.2.1:Ф.2.50!G31)</f>
        <v>344029</v>
      </c>
      <c r="H31" s="27">
        <f>SUM([1]Ф.2.1:Ф.2.50!H31)</f>
        <v>344028.15</v>
      </c>
      <c r="I31" s="27">
        <f>SUM([1]Ф.2.1:Ф.2.50!I31)</f>
        <v>0</v>
      </c>
      <c r="J31" s="27">
        <f>SUM([1]Ф.2.1:Ф.2.50!J31)</f>
        <v>0.84999999997671694</v>
      </c>
    </row>
    <row r="32" spans="1:12" s="3" customFormat="1" ht="12.75" thickTop="1" thickBot="1">
      <c r="A32" s="34" t="s">
        <v>59</v>
      </c>
      <c r="B32" s="33">
        <v>2220</v>
      </c>
      <c r="C32" s="33">
        <v>100</v>
      </c>
      <c r="D32" s="27">
        <f>SUM([1]Ф.2.1:Ф.2.50!D32)</f>
        <v>110000</v>
      </c>
      <c r="E32" s="27">
        <f>SUM([1]Ф.2.1:Ф.2.50!E32)</f>
        <v>65000</v>
      </c>
      <c r="F32" s="27">
        <f>SUM([1]Ф.2.1:Ф.2.50!F32)</f>
        <v>0</v>
      </c>
      <c r="G32" s="27">
        <f>SUM([1]Ф.2.1:Ф.2.50!G32)</f>
        <v>47532</v>
      </c>
      <c r="H32" s="27">
        <f>SUM([1]Ф.2.1:Ф.2.50!H32)</f>
        <v>47531.24</v>
      </c>
      <c r="I32" s="27">
        <f>SUM([1]Ф.2.1:Ф.2.50!I32)</f>
        <v>0</v>
      </c>
      <c r="J32" s="27">
        <f>SUM([1]Ф.2.1:Ф.2.50!J32)</f>
        <v>0.76000000000203727</v>
      </c>
    </row>
    <row r="33" spans="1:10" s="3" customFormat="1" ht="12.75" thickTop="1" thickBot="1">
      <c r="A33" s="34" t="s">
        <v>58</v>
      </c>
      <c r="B33" s="33">
        <v>2230</v>
      </c>
      <c r="C33" s="33">
        <v>110</v>
      </c>
      <c r="D33" s="27">
        <f>SUM([1]Ф.2.1:Ф.2.50!D33)</f>
        <v>2324424</v>
      </c>
      <c r="E33" s="27">
        <f>SUM([1]Ф.2.1:Ф.2.50!E33)</f>
        <v>1589424</v>
      </c>
      <c r="F33" s="27">
        <f>SUM([1]Ф.2.1:Ф.2.50!F33)</f>
        <v>0</v>
      </c>
      <c r="G33" s="27">
        <f>SUM([1]Ф.2.1:Ф.2.50!G33)</f>
        <v>1191651</v>
      </c>
      <c r="H33" s="27">
        <f>SUM([1]Ф.2.1:Ф.2.50!H33)</f>
        <v>1191650.26</v>
      </c>
      <c r="I33" s="27">
        <f>SUM([1]Ф.2.1:Ф.2.50!I33)</f>
        <v>0</v>
      </c>
      <c r="J33" s="27">
        <f>SUM([1]Ф.2.1:Ф.2.50!J33)</f>
        <v>0.73999999999068677</v>
      </c>
    </row>
    <row r="34" spans="1:10" s="3" customFormat="1" ht="12.75" thickTop="1" thickBot="1">
      <c r="A34" s="34" t="s">
        <v>57</v>
      </c>
      <c r="B34" s="33">
        <v>2240</v>
      </c>
      <c r="C34" s="33">
        <v>120</v>
      </c>
      <c r="D34" s="27">
        <f>SUM([1]Ф.2.1:Ф.2.50!D34)</f>
        <v>310000</v>
      </c>
      <c r="E34" s="27">
        <f>SUM([1]Ф.2.1:Ф.2.50!E34)</f>
        <v>0</v>
      </c>
      <c r="F34" s="27">
        <f>SUM([1]Ф.2.1:Ф.2.50!F34)</f>
        <v>0</v>
      </c>
      <c r="G34" s="27">
        <f>SUM([1]Ф.2.1:Ф.2.50!G34)</f>
        <v>207069</v>
      </c>
      <c r="H34" s="27">
        <f>SUM([1]Ф.2.1:Ф.2.50!H34)</f>
        <v>207068.25</v>
      </c>
      <c r="I34" s="27">
        <f>SUM([1]Ф.2.1:Ф.2.50!I34)</f>
        <v>0</v>
      </c>
      <c r="J34" s="27">
        <f>SUM([1]Ф.2.1:Ф.2.50!J34)</f>
        <v>0.75</v>
      </c>
    </row>
    <row r="35" spans="1:10" s="3" customFormat="1" ht="12.75" thickTop="1" thickBot="1">
      <c r="A35" s="34" t="s">
        <v>56</v>
      </c>
      <c r="B35" s="33">
        <v>2250</v>
      </c>
      <c r="C35" s="33">
        <v>130</v>
      </c>
      <c r="D35" s="27">
        <f>SUM([1]Ф.2.1:Ф.2.50!D35)</f>
        <v>18000</v>
      </c>
      <c r="E35" s="27">
        <f>SUM([1]Ф.2.1:Ф.2.50!E35)</f>
        <v>0</v>
      </c>
      <c r="F35" s="27">
        <f>SUM([1]Ф.2.1:Ф.2.50!F35)</f>
        <v>0</v>
      </c>
      <c r="G35" s="27">
        <f>SUM([1]Ф.2.1:Ф.2.50!G35)</f>
        <v>6632</v>
      </c>
      <c r="H35" s="27">
        <f>SUM([1]Ф.2.1:Ф.2.50!H35)</f>
        <v>6631.37</v>
      </c>
      <c r="I35" s="27">
        <f>SUM([1]Ф.2.1:Ф.2.50!I35)</f>
        <v>0</v>
      </c>
      <c r="J35" s="27">
        <f>SUM([1]Ф.2.1:Ф.2.50!J35)</f>
        <v>0.63000000000010914</v>
      </c>
    </row>
    <row r="36" spans="1:10" s="3" customFormat="1" ht="12.75" thickTop="1" thickBot="1">
      <c r="A36" s="37" t="s">
        <v>55</v>
      </c>
      <c r="B36" s="33">
        <v>2260</v>
      </c>
      <c r="C36" s="33">
        <v>140</v>
      </c>
      <c r="D36" s="27">
        <f>SUM([1]Ф.2.1:Ф.2.50!D36)</f>
        <v>0</v>
      </c>
      <c r="E36" s="27">
        <f>SUM([1]Ф.2.1:Ф.2.50!E36)</f>
        <v>0</v>
      </c>
      <c r="F36" s="27">
        <f>SUM([1]Ф.2.1:Ф.2.50!F36)</f>
        <v>0</v>
      </c>
      <c r="G36" s="27">
        <f>SUM([1]Ф.2.1:Ф.2.50!G36)</f>
        <v>0</v>
      </c>
      <c r="H36" s="27">
        <f>SUM([1]Ф.2.1:Ф.2.50!H36)</f>
        <v>0</v>
      </c>
      <c r="I36" s="27">
        <f>SUM([1]Ф.2.1:Ф.2.50!I36)</f>
        <v>0</v>
      </c>
      <c r="J36" s="27">
        <f>SUM([1]Ф.2.1:Ф.2.50!J36)</f>
        <v>0</v>
      </c>
    </row>
    <row r="37" spans="1:10" s="3" customFormat="1" ht="12.75" thickTop="1" thickBot="1">
      <c r="A37" s="37" t="s">
        <v>54</v>
      </c>
      <c r="B37" s="33">
        <v>2270</v>
      </c>
      <c r="C37" s="33">
        <v>150</v>
      </c>
      <c r="D37" s="27">
        <f>SUM([1]Ф.2.1:Ф.2.50!D37)</f>
        <v>1881500</v>
      </c>
      <c r="E37" s="27">
        <f>SUM([1]Ф.2.1:Ф.2.50!E37)</f>
        <v>992160</v>
      </c>
      <c r="F37" s="27">
        <f>SUM([1]Ф.2.1:Ф.2.50!F37)</f>
        <v>0</v>
      </c>
      <c r="G37" s="27">
        <f>SUM([1]Ф.2.1:Ф.2.50!G37)</f>
        <v>800067</v>
      </c>
      <c r="H37" s="27">
        <f>SUM([1]Ф.2.1:Ф.2.50!H37)</f>
        <v>800066.11999999988</v>
      </c>
      <c r="I37" s="27">
        <f>SUM([1]Ф.2.1:Ф.2.50!I37)</f>
        <v>0</v>
      </c>
      <c r="J37" s="27">
        <f>SUM([1]Ф.2.1:Ф.2.50!J37)</f>
        <v>0.88000000012107193</v>
      </c>
    </row>
    <row r="38" spans="1:10" s="3" customFormat="1" ht="12.75" thickTop="1" thickBot="1">
      <c r="A38" s="29" t="s">
        <v>53</v>
      </c>
      <c r="B38" s="28">
        <v>2271</v>
      </c>
      <c r="C38" s="28">
        <v>160</v>
      </c>
      <c r="D38" s="27">
        <f>SUM([1]Ф.2.1:Ф.2.50!D38)</f>
        <v>0</v>
      </c>
      <c r="E38" s="27">
        <f>SUM([1]Ф.2.1:Ф.2.50!E38)</f>
        <v>0</v>
      </c>
      <c r="F38" s="27">
        <f>SUM([1]Ф.2.1:Ф.2.50!F38)</f>
        <v>0</v>
      </c>
      <c r="G38" s="27">
        <f>SUM([1]Ф.2.1:Ф.2.50!G38)</f>
        <v>0</v>
      </c>
      <c r="H38" s="27">
        <f>SUM([1]Ф.2.1:Ф.2.50!H38)</f>
        <v>0</v>
      </c>
      <c r="I38" s="27">
        <f>SUM([1]Ф.2.1:Ф.2.50!I38)</f>
        <v>0</v>
      </c>
      <c r="J38" s="27">
        <f>SUM([1]Ф.2.1:Ф.2.50!J38)</f>
        <v>0</v>
      </c>
    </row>
    <row r="39" spans="1:10" s="3" customFormat="1" ht="12.75" thickTop="1" thickBot="1">
      <c r="A39" s="29" t="s">
        <v>52</v>
      </c>
      <c r="B39" s="28">
        <v>2272</v>
      </c>
      <c r="C39" s="28">
        <v>170</v>
      </c>
      <c r="D39" s="27">
        <f>SUM([1]Ф.2.1:Ф.2.50!D39)</f>
        <v>85331</v>
      </c>
      <c r="E39" s="27">
        <f>SUM([1]Ф.2.1:Ф.2.50!E39)</f>
        <v>0</v>
      </c>
      <c r="F39" s="27">
        <f>SUM([1]Ф.2.1:Ф.2.50!F39)</f>
        <v>0</v>
      </c>
      <c r="G39" s="27">
        <f>SUM([1]Ф.2.1:Ф.2.50!G39)</f>
        <v>53523</v>
      </c>
      <c r="H39" s="27">
        <f>SUM([1]Ф.2.1:Ф.2.50!H39)</f>
        <v>53522.879999999997</v>
      </c>
      <c r="I39" s="27">
        <f>SUM([1]Ф.2.1:Ф.2.50!I39)</f>
        <v>0</v>
      </c>
      <c r="J39" s="27">
        <f>SUM([1]Ф.2.1:Ф.2.50!J39)</f>
        <v>0.12000000000261934</v>
      </c>
    </row>
    <row r="40" spans="1:10" s="3" customFormat="1" ht="12.75" thickTop="1" thickBot="1">
      <c r="A40" s="29" t="s">
        <v>51</v>
      </c>
      <c r="B40" s="28">
        <v>2273</v>
      </c>
      <c r="C40" s="28">
        <v>180</v>
      </c>
      <c r="D40" s="27">
        <f>SUM([1]Ф.2.1:Ф.2.50!D40)</f>
        <v>335829</v>
      </c>
      <c r="E40" s="27">
        <f>SUM([1]Ф.2.1:Ф.2.50!E40)</f>
        <v>0</v>
      </c>
      <c r="F40" s="27">
        <f>SUM([1]Ф.2.1:Ф.2.50!F40)</f>
        <v>0</v>
      </c>
      <c r="G40" s="27">
        <f>SUM([1]Ф.2.1:Ф.2.50!G40)</f>
        <v>178349</v>
      </c>
      <c r="H40" s="27">
        <f>SUM([1]Ф.2.1:Ф.2.50!H40)</f>
        <v>178348.3</v>
      </c>
      <c r="I40" s="27">
        <f>SUM([1]Ф.2.1:Ф.2.50!I40)</f>
        <v>0</v>
      </c>
      <c r="J40" s="27">
        <f>SUM([1]Ф.2.1:Ф.2.50!J40)</f>
        <v>0.70000000001164153</v>
      </c>
    </row>
    <row r="41" spans="1:10" s="3" customFormat="1" ht="12.75" thickTop="1" thickBot="1">
      <c r="A41" s="29" t="s">
        <v>50</v>
      </c>
      <c r="B41" s="28">
        <v>2274</v>
      </c>
      <c r="C41" s="28">
        <v>190</v>
      </c>
      <c r="D41" s="27">
        <f>SUM([1]Ф.2.1:Ф.2.50!D41)</f>
        <v>1460340</v>
      </c>
      <c r="E41" s="27">
        <f>SUM([1]Ф.2.1:Ф.2.50!E41)</f>
        <v>0</v>
      </c>
      <c r="F41" s="27">
        <f>SUM([1]Ф.2.1:Ф.2.50!F41)</f>
        <v>0</v>
      </c>
      <c r="G41" s="27">
        <f>SUM([1]Ф.2.1:Ф.2.50!G41)</f>
        <v>568195</v>
      </c>
      <c r="H41" s="27">
        <f>SUM([1]Ф.2.1:Ф.2.50!H41)</f>
        <v>568194.93999999994</v>
      </c>
      <c r="I41" s="27">
        <f>SUM([1]Ф.2.1:Ф.2.50!I41)</f>
        <v>0</v>
      </c>
      <c r="J41" s="27">
        <f>SUM([1]Ф.2.1:Ф.2.50!J41)</f>
        <v>6.0000000055879354E-2</v>
      </c>
    </row>
    <row r="42" spans="1:10" s="3" customFormat="1" ht="12.75" thickTop="1" thickBot="1">
      <c r="A42" s="29" t="s">
        <v>49</v>
      </c>
      <c r="B42" s="28">
        <v>2275</v>
      </c>
      <c r="C42" s="28">
        <v>200</v>
      </c>
      <c r="D42" s="27">
        <f>SUM([1]Ф.2.1:Ф.2.50!D42)</f>
        <v>0</v>
      </c>
      <c r="E42" s="27">
        <f>SUM([1]Ф.2.1:Ф.2.50!E42)</f>
        <v>0</v>
      </c>
      <c r="F42" s="27">
        <f>SUM([1]Ф.2.1:Ф.2.50!F42)</f>
        <v>0</v>
      </c>
      <c r="G42" s="27">
        <f>SUM([1]Ф.2.1:Ф.2.50!G42)</f>
        <v>0</v>
      </c>
      <c r="H42" s="27">
        <f>SUM([1]Ф.2.1:Ф.2.50!H42)</f>
        <v>0</v>
      </c>
      <c r="I42" s="27">
        <f>SUM([1]Ф.2.1:Ф.2.50!I42)</f>
        <v>0</v>
      </c>
      <c r="J42" s="27">
        <f>SUM([1]Ф.2.1:Ф.2.50!J42)</f>
        <v>0</v>
      </c>
    </row>
    <row r="43" spans="1:10" s="3" customFormat="1" ht="12.75" thickTop="1" thickBot="1">
      <c r="A43" s="29" t="s">
        <v>48</v>
      </c>
      <c r="B43" s="28">
        <v>2276</v>
      </c>
      <c r="C43" s="28">
        <v>210</v>
      </c>
      <c r="D43" s="27">
        <f>SUM([1]Ф.2.1:Ф.2.50!D43)</f>
        <v>0</v>
      </c>
      <c r="E43" s="27">
        <f>SUM([1]Ф.2.1:Ф.2.50!E43)</f>
        <v>0</v>
      </c>
      <c r="F43" s="27">
        <f>SUM([1]Ф.2.1:Ф.2.50!F43)</f>
        <v>0</v>
      </c>
      <c r="G43" s="27">
        <f>SUM([1]Ф.2.1:Ф.2.50!G43)</f>
        <v>0</v>
      </c>
      <c r="H43" s="27">
        <f>SUM([1]Ф.2.1:Ф.2.50!H43)</f>
        <v>0</v>
      </c>
      <c r="I43" s="27">
        <f>SUM([1]Ф.2.1:Ф.2.50!I43)</f>
        <v>0</v>
      </c>
      <c r="J43" s="27">
        <f>SUM([1]Ф.2.1:Ф.2.50!J43)</f>
        <v>0</v>
      </c>
    </row>
    <row r="44" spans="1:10" s="3" customFormat="1" ht="13.5" customHeight="1" thickTop="1" thickBot="1">
      <c r="A44" s="37" t="s">
        <v>47</v>
      </c>
      <c r="B44" s="33">
        <v>2280</v>
      </c>
      <c r="C44" s="33">
        <v>220</v>
      </c>
      <c r="D44" s="27">
        <f>SUM([1]Ф.2.1:Ф.2.50!D44)</f>
        <v>5000</v>
      </c>
      <c r="E44" s="27">
        <f>SUM([1]Ф.2.1:Ф.2.50!E44)</f>
        <v>0</v>
      </c>
      <c r="F44" s="27">
        <f>SUM([1]Ф.2.1:Ф.2.50!F44)</f>
        <v>0</v>
      </c>
      <c r="G44" s="27">
        <f>SUM([1]Ф.2.1:Ф.2.50!G44)</f>
        <v>2065</v>
      </c>
      <c r="H44" s="27">
        <f>SUM([1]Ф.2.1:Ф.2.50!H44)</f>
        <v>2065</v>
      </c>
      <c r="I44" s="27">
        <f>SUM([1]Ф.2.1:Ф.2.50!I44)</f>
        <v>0</v>
      </c>
      <c r="J44" s="27">
        <f>SUM([1]Ф.2.1:Ф.2.50!J44)</f>
        <v>0</v>
      </c>
    </row>
    <row r="45" spans="1:10" s="3" customFormat="1" ht="12.75" customHeight="1" thickTop="1" thickBot="1">
      <c r="A45" s="44" t="s">
        <v>46</v>
      </c>
      <c r="B45" s="28">
        <v>2281</v>
      </c>
      <c r="C45" s="28">
        <v>230</v>
      </c>
      <c r="D45" s="27">
        <f>SUM([1]Ф.2.1:Ф.2.50!D45)</f>
        <v>0</v>
      </c>
      <c r="E45" s="27">
        <f>SUM([1]Ф.2.1:Ф.2.50!E45)</f>
        <v>0</v>
      </c>
      <c r="F45" s="27">
        <f>SUM([1]Ф.2.1:Ф.2.50!F45)</f>
        <v>0</v>
      </c>
      <c r="G45" s="27">
        <f>SUM([1]Ф.2.1:Ф.2.50!G45)</f>
        <v>0</v>
      </c>
      <c r="H45" s="27">
        <f>SUM([1]Ф.2.1:Ф.2.50!H45)</f>
        <v>0</v>
      </c>
      <c r="I45" s="27">
        <f>SUM([1]Ф.2.1:Ф.2.50!I45)</f>
        <v>0</v>
      </c>
      <c r="J45" s="27">
        <f>SUM([1]Ф.2.1:Ф.2.50!J45)</f>
        <v>0</v>
      </c>
    </row>
    <row r="46" spans="1:10" s="3" customFormat="1" ht="12.75" customHeight="1" thickTop="1" thickBot="1">
      <c r="A46" s="43" t="s">
        <v>45</v>
      </c>
      <c r="B46" s="28">
        <v>2282</v>
      </c>
      <c r="C46" s="28">
        <v>240</v>
      </c>
      <c r="D46" s="27">
        <f>SUM([1]Ф.2.1:Ф.2.50!D46)</f>
        <v>5000</v>
      </c>
      <c r="E46" s="27">
        <f>SUM([1]Ф.2.1:Ф.2.50!E46)</f>
        <v>5000</v>
      </c>
      <c r="F46" s="27">
        <f>SUM([1]Ф.2.1:Ф.2.50!F46)</f>
        <v>0</v>
      </c>
      <c r="G46" s="27">
        <f>SUM([1]Ф.2.1:Ф.2.50!G46)</f>
        <v>2065</v>
      </c>
      <c r="H46" s="27">
        <f>SUM([1]Ф.2.1:Ф.2.50!H46)</f>
        <v>2065</v>
      </c>
      <c r="I46" s="27">
        <f>SUM([1]Ф.2.1:Ф.2.50!I46)</f>
        <v>0</v>
      </c>
      <c r="J46" s="27">
        <f>SUM([1]Ф.2.1:Ф.2.50!J46)</f>
        <v>0</v>
      </c>
    </row>
    <row r="47" spans="1:10" s="3" customFormat="1" ht="12.75" thickTop="1" thickBot="1">
      <c r="A47" s="38" t="s">
        <v>44</v>
      </c>
      <c r="B47" s="35">
        <v>2400</v>
      </c>
      <c r="C47" s="35">
        <v>250</v>
      </c>
      <c r="D47" s="27">
        <f>SUM([1]Ф.2.1:Ф.2.50!D47)</f>
        <v>0</v>
      </c>
      <c r="E47" s="27">
        <f>SUM([1]Ф.2.1:Ф.2.50!E47)</f>
        <v>0</v>
      </c>
      <c r="F47" s="27">
        <f>SUM([1]Ф.2.1:Ф.2.50!F47)</f>
        <v>0</v>
      </c>
      <c r="G47" s="27">
        <f>SUM([1]Ф.2.1:Ф.2.50!G47)</f>
        <v>0</v>
      </c>
      <c r="H47" s="27">
        <f>SUM([1]Ф.2.1:Ф.2.50!H47)</f>
        <v>0</v>
      </c>
      <c r="I47" s="27">
        <f>SUM([1]Ф.2.1:Ф.2.50!I47)</f>
        <v>0</v>
      </c>
      <c r="J47" s="27">
        <f>SUM([1]Ф.2.1:Ф.2.50!J47)</f>
        <v>0</v>
      </c>
    </row>
    <row r="48" spans="1:10" s="3" customFormat="1" ht="12.75" thickTop="1" thickBot="1">
      <c r="A48" s="40" t="s">
        <v>43</v>
      </c>
      <c r="B48" s="33">
        <v>2410</v>
      </c>
      <c r="C48" s="33">
        <v>260</v>
      </c>
      <c r="D48" s="27">
        <f>SUM([1]Ф.2.1:Ф.2.50!D48)</f>
        <v>0</v>
      </c>
      <c r="E48" s="27">
        <f>SUM([1]Ф.2.1:Ф.2.50!E48)</f>
        <v>0</v>
      </c>
      <c r="F48" s="27">
        <f>SUM([1]Ф.2.1:Ф.2.50!F48)</f>
        <v>0</v>
      </c>
      <c r="G48" s="27">
        <f>SUM([1]Ф.2.1:Ф.2.50!G48)</f>
        <v>0</v>
      </c>
      <c r="H48" s="27">
        <f>SUM([1]Ф.2.1:Ф.2.50!H48)</f>
        <v>0</v>
      </c>
      <c r="I48" s="27">
        <f>SUM([1]Ф.2.1:Ф.2.50!I48)</f>
        <v>0</v>
      </c>
      <c r="J48" s="27">
        <f>SUM([1]Ф.2.1:Ф.2.50!J48)</f>
        <v>0</v>
      </c>
    </row>
    <row r="49" spans="1:10" s="3" customFormat="1" ht="12.75" thickTop="1" thickBot="1">
      <c r="A49" s="40" t="s">
        <v>42</v>
      </c>
      <c r="B49" s="33">
        <v>2420</v>
      </c>
      <c r="C49" s="33">
        <v>270</v>
      </c>
      <c r="D49" s="27">
        <f>SUM([1]Ф.2.1:Ф.2.50!D49)</f>
        <v>0</v>
      </c>
      <c r="E49" s="27">
        <f>SUM([1]Ф.2.1:Ф.2.50!E49)</f>
        <v>0</v>
      </c>
      <c r="F49" s="27">
        <f>SUM([1]Ф.2.1:Ф.2.50!F49)</f>
        <v>0</v>
      </c>
      <c r="G49" s="27">
        <f>SUM([1]Ф.2.1:Ф.2.50!G49)</f>
        <v>0</v>
      </c>
      <c r="H49" s="27">
        <f>SUM([1]Ф.2.1:Ф.2.50!H49)</f>
        <v>0</v>
      </c>
      <c r="I49" s="27">
        <f>SUM([1]Ф.2.1:Ф.2.50!I49)</f>
        <v>0</v>
      </c>
      <c r="J49" s="27">
        <f>SUM([1]Ф.2.1:Ф.2.50!J49)</f>
        <v>0</v>
      </c>
    </row>
    <row r="50" spans="1:10" s="3" customFormat="1" ht="12" customHeight="1" thickTop="1" thickBot="1">
      <c r="A50" s="42" t="s">
        <v>41</v>
      </c>
      <c r="B50" s="35">
        <v>2600</v>
      </c>
      <c r="C50" s="35">
        <v>280</v>
      </c>
      <c r="D50" s="27">
        <f>SUM([1]Ф.2.1:Ф.2.50!D50)</f>
        <v>0</v>
      </c>
      <c r="E50" s="27">
        <f>SUM([1]Ф.2.1:Ф.2.50!E50)</f>
        <v>0</v>
      </c>
      <c r="F50" s="27">
        <f>SUM([1]Ф.2.1:Ф.2.50!F50)</f>
        <v>0</v>
      </c>
      <c r="G50" s="27">
        <f>SUM([1]Ф.2.1:Ф.2.50!G50)</f>
        <v>0</v>
      </c>
      <c r="H50" s="27">
        <f>SUM([1]Ф.2.1:Ф.2.50!H50)</f>
        <v>0</v>
      </c>
      <c r="I50" s="27">
        <f>SUM([1]Ф.2.1:Ф.2.50!I50)</f>
        <v>0</v>
      </c>
      <c r="J50" s="27">
        <f>SUM([1]Ф.2.1:Ф.2.50!J50)</f>
        <v>0</v>
      </c>
    </row>
    <row r="51" spans="1:10" s="3" customFormat="1" ht="12.75" thickTop="1" thickBot="1">
      <c r="A51" s="37" t="s">
        <v>40</v>
      </c>
      <c r="B51" s="33">
        <v>2610</v>
      </c>
      <c r="C51" s="33">
        <v>290</v>
      </c>
      <c r="D51" s="27">
        <f>SUM([1]Ф.2.1:Ф.2.50!D51)</f>
        <v>0</v>
      </c>
      <c r="E51" s="27">
        <f>SUM([1]Ф.2.1:Ф.2.50!E51)</f>
        <v>0</v>
      </c>
      <c r="F51" s="27">
        <f>SUM([1]Ф.2.1:Ф.2.50!F51)</f>
        <v>0</v>
      </c>
      <c r="G51" s="27">
        <f>SUM([1]Ф.2.1:Ф.2.50!G51)</f>
        <v>0</v>
      </c>
      <c r="H51" s="27">
        <f>SUM([1]Ф.2.1:Ф.2.50!H51)</f>
        <v>0</v>
      </c>
      <c r="I51" s="27">
        <f>SUM([1]Ф.2.1:Ф.2.50!I51)</f>
        <v>0</v>
      </c>
      <c r="J51" s="27">
        <f>SUM([1]Ф.2.1:Ф.2.50!J51)</f>
        <v>0</v>
      </c>
    </row>
    <row r="52" spans="1:10" s="3" customFormat="1" ht="12.75" thickTop="1" thickBot="1">
      <c r="A52" s="37" t="s">
        <v>39</v>
      </c>
      <c r="B52" s="33">
        <v>2620</v>
      </c>
      <c r="C52" s="33">
        <v>300</v>
      </c>
      <c r="D52" s="27">
        <f>SUM([1]Ф.2.1:Ф.2.50!D52)</f>
        <v>0</v>
      </c>
      <c r="E52" s="27">
        <f>SUM([1]Ф.2.1:Ф.2.50!E52)</f>
        <v>0</v>
      </c>
      <c r="F52" s="27">
        <f>SUM([1]Ф.2.1:Ф.2.50!F52)</f>
        <v>0</v>
      </c>
      <c r="G52" s="27">
        <f>SUM([1]Ф.2.1:Ф.2.50!G52)</f>
        <v>0</v>
      </c>
      <c r="H52" s="27">
        <f>SUM([1]Ф.2.1:Ф.2.50!H52)</f>
        <v>0</v>
      </c>
      <c r="I52" s="27">
        <f>SUM([1]Ф.2.1:Ф.2.50!I52)</f>
        <v>0</v>
      </c>
      <c r="J52" s="27">
        <f>SUM([1]Ф.2.1:Ф.2.50!J52)</f>
        <v>0</v>
      </c>
    </row>
    <row r="53" spans="1:10" s="3" customFormat="1" ht="12.75" thickTop="1" thickBot="1">
      <c r="A53" s="40" t="s">
        <v>38</v>
      </c>
      <c r="B53" s="33">
        <v>2630</v>
      </c>
      <c r="C53" s="33">
        <v>310</v>
      </c>
      <c r="D53" s="27">
        <f>SUM([1]Ф.2.1:Ф.2.50!D53)</f>
        <v>0</v>
      </c>
      <c r="E53" s="27">
        <f>SUM([1]Ф.2.1:Ф.2.50!E53)</f>
        <v>0</v>
      </c>
      <c r="F53" s="27">
        <f>SUM([1]Ф.2.1:Ф.2.50!F53)</f>
        <v>0</v>
      </c>
      <c r="G53" s="27">
        <f>SUM([1]Ф.2.1:Ф.2.50!G53)</f>
        <v>0</v>
      </c>
      <c r="H53" s="27">
        <f>SUM([1]Ф.2.1:Ф.2.50!H53)</f>
        <v>0</v>
      </c>
      <c r="I53" s="27">
        <f>SUM([1]Ф.2.1:Ф.2.50!I53)</f>
        <v>0</v>
      </c>
      <c r="J53" s="27">
        <f>SUM([1]Ф.2.1:Ф.2.50!J53)</f>
        <v>0</v>
      </c>
    </row>
    <row r="54" spans="1:10" s="3" customFormat="1" ht="12.75" thickTop="1" thickBot="1">
      <c r="A54" s="41" t="s">
        <v>37</v>
      </c>
      <c r="B54" s="35">
        <v>2700</v>
      </c>
      <c r="C54" s="35">
        <v>320</v>
      </c>
      <c r="D54" s="27">
        <f>SUM([1]Ф.2.1:Ф.2.50!D54)</f>
        <v>0</v>
      </c>
      <c r="E54" s="27">
        <f>SUM([1]Ф.2.1:Ф.2.50!E54)</f>
        <v>0</v>
      </c>
      <c r="F54" s="27">
        <f>SUM([1]Ф.2.1:Ф.2.50!F54)</f>
        <v>0</v>
      </c>
      <c r="G54" s="27">
        <f>SUM([1]Ф.2.1:Ф.2.50!G54)</f>
        <v>0</v>
      </c>
      <c r="H54" s="27">
        <f>SUM([1]Ф.2.1:Ф.2.50!H54)</f>
        <v>0</v>
      </c>
      <c r="I54" s="27">
        <f>SUM([1]Ф.2.1:Ф.2.50!I54)</f>
        <v>0</v>
      </c>
      <c r="J54" s="27">
        <f>SUM([1]Ф.2.1:Ф.2.50!J54)</f>
        <v>0</v>
      </c>
    </row>
    <row r="55" spans="1:10" s="3" customFormat="1" ht="12.75" customHeight="1" thickTop="1" thickBot="1">
      <c r="A55" s="37" t="s">
        <v>36</v>
      </c>
      <c r="B55" s="33">
        <v>2710</v>
      </c>
      <c r="C55" s="33">
        <v>330</v>
      </c>
      <c r="D55" s="27">
        <f>SUM([1]Ф.2.1:Ф.2.50!D55)</f>
        <v>0</v>
      </c>
      <c r="E55" s="27">
        <f>SUM([1]Ф.2.1:Ф.2.50!E55)</f>
        <v>0</v>
      </c>
      <c r="F55" s="27">
        <f>SUM([1]Ф.2.1:Ф.2.50!F55)</f>
        <v>0</v>
      </c>
      <c r="G55" s="27">
        <f>SUM([1]Ф.2.1:Ф.2.50!G55)</f>
        <v>0</v>
      </c>
      <c r="H55" s="27">
        <f>SUM([1]Ф.2.1:Ф.2.50!H55)</f>
        <v>0</v>
      </c>
      <c r="I55" s="27">
        <f>SUM([1]Ф.2.1:Ф.2.50!I55)</f>
        <v>0</v>
      </c>
      <c r="J55" s="27">
        <f>SUM([1]Ф.2.1:Ф.2.50!J55)</f>
        <v>0</v>
      </c>
    </row>
    <row r="56" spans="1:10" s="3" customFormat="1" ht="12.75" thickTop="1" thickBot="1">
      <c r="A56" s="37" t="s">
        <v>35</v>
      </c>
      <c r="B56" s="33">
        <v>2720</v>
      </c>
      <c r="C56" s="33">
        <v>340</v>
      </c>
      <c r="D56" s="27">
        <f>SUM([1]Ф.2.1:Ф.2.50!D56)</f>
        <v>0</v>
      </c>
      <c r="E56" s="27">
        <f>SUM([1]Ф.2.1:Ф.2.50!E56)</f>
        <v>0</v>
      </c>
      <c r="F56" s="27">
        <f>SUM([1]Ф.2.1:Ф.2.50!F56)</f>
        <v>0</v>
      </c>
      <c r="G56" s="27">
        <f>SUM([1]Ф.2.1:Ф.2.50!G56)</f>
        <v>0</v>
      </c>
      <c r="H56" s="27">
        <f>SUM([1]Ф.2.1:Ф.2.50!H56)</f>
        <v>0</v>
      </c>
      <c r="I56" s="27">
        <f>SUM([1]Ф.2.1:Ф.2.50!I56)</f>
        <v>0</v>
      </c>
      <c r="J56" s="27">
        <f>SUM([1]Ф.2.1:Ф.2.50!J56)</f>
        <v>0</v>
      </c>
    </row>
    <row r="57" spans="1:10" s="3" customFormat="1" ht="12.75" thickTop="1" thickBot="1">
      <c r="A57" s="37" t="s">
        <v>34</v>
      </c>
      <c r="B57" s="33">
        <v>2730</v>
      </c>
      <c r="C57" s="33">
        <v>350</v>
      </c>
      <c r="D57" s="27">
        <f>SUM([1]Ф.2.1:Ф.2.50!D57)</f>
        <v>0</v>
      </c>
      <c r="E57" s="27">
        <f>SUM([1]Ф.2.1:Ф.2.50!E57)</f>
        <v>0</v>
      </c>
      <c r="F57" s="27">
        <f>SUM([1]Ф.2.1:Ф.2.50!F57)</f>
        <v>0</v>
      </c>
      <c r="G57" s="27">
        <f>SUM([1]Ф.2.1:Ф.2.50!G57)</f>
        <v>0</v>
      </c>
      <c r="H57" s="27">
        <f>SUM([1]Ф.2.1:Ф.2.50!H57)</f>
        <v>0</v>
      </c>
      <c r="I57" s="27">
        <f>SUM([1]Ф.2.1:Ф.2.50!I57)</f>
        <v>0</v>
      </c>
      <c r="J57" s="27">
        <f>SUM([1]Ф.2.1:Ф.2.50!J57)</f>
        <v>0</v>
      </c>
    </row>
    <row r="58" spans="1:10" s="3" customFormat="1" ht="12.75" thickTop="1" thickBot="1">
      <c r="A58" s="41" t="s">
        <v>33</v>
      </c>
      <c r="B58" s="35">
        <v>2800</v>
      </c>
      <c r="C58" s="35">
        <v>360</v>
      </c>
      <c r="D58" s="27">
        <f>SUM([1]Ф.2.1:Ф.2.50!D58)</f>
        <v>1500</v>
      </c>
      <c r="E58" s="27">
        <f>SUM([1]Ф.2.1:Ф.2.50!E58)</f>
        <v>0</v>
      </c>
      <c r="F58" s="27">
        <f>SUM([1]Ф.2.1:Ф.2.50!F58)</f>
        <v>0</v>
      </c>
      <c r="G58" s="27">
        <f>SUM([1]Ф.2.1:Ф.2.50!G58)</f>
        <v>359</v>
      </c>
      <c r="H58" s="27">
        <f>SUM([1]Ф.2.1:Ф.2.50!H58)</f>
        <v>358.53</v>
      </c>
      <c r="I58" s="27">
        <f>SUM([1]Ф.2.1:Ф.2.50!I58)</f>
        <v>0</v>
      </c>
      <c r="J58" s="27">
        <f>SUM([1]Ф.2.1:Ф.2.50!J58)</f>
        <v>0.47000000000002728</v>
      </c>
    </row>
    <row r="59" spans="1:10" s="3" customFormat="1" ht="12.75" thickTop="1" thickBot="1">
      <c r="A59" s="35" t="s">
        <v>32</v>
      </c>
      <c r="B59" s="35">
        <v>3000</v>
      </c>
      <c r="C59" s="35">
        <v>370</v>
      </c>
      <c r="D59" s="27">
        <f>SUM([1]Ф.2.1:Ф.2.50!D59)</f>
        <v>0</v>
      </c>
      <c r="E59" s="27">
        <f>SUM([1]Ф.2.1:Ф.2.50!E59)</f>
        <v>0</v>
      </c>
      <c r="F59" s="27">
        <f>SUM([1]Ф.2.1:Ф.2.50!F59)</f>
        <v>0</v>
      </c>
      <c r="G59" s="27">
        <f>SUM([1]Ф.2.1:Ф.2.50!G59)</f>
        <v>0</v>
      </c>
      <c r="H59" s="27">
        <f>SUM([1]Ф.2.1:Ф.2.50!H59)</f>
        <v>0</v>
      </c>
      <c r="I59" s="27">
        <f>SUM([1]Ф.2.1:Ф.2.50!I59)</f>
        <v>0</v>
      </c>
      <c r="J59" s="27">
        <f>SUM([1]Ф.2.1:Ф.2.50!J59)</f>
        <v>0</v>
      </c>
    </row>
    <row r="60" spans="1:10" s="3" customFormat="1" ht="12.75" thickTop="1" thickBot="1">
      <c r="A60" s="38" t="s">
        <v>31</v>
      </c>
      <c r="B60" s="35">
        <v>3100</v>
      </c>
      <c r="C60" s="35">
        <v>380</v>
      </c>
      <c r="D60" s="27">
        <f>SUM([1]Ф.2.1:Ф.2.50!D60)</f>
        <v>0</v>
      </c>
      <c r="E60" s="27">
        <f>SUM([1]Ф.2.1:Ф.2.50!E60)</f>
        <v>0</v>
      </c>
      <c r="F60" s="27">
        <f>SUM([1]Ф.2.1:Ф.2.50!F60)</f>
        <v>0</v>
      </c>
      <c r="G60" s="27">
        <f>SUM([1]Ф.2.1:Ф.2.50!G60)</f>
        <v>0</v>
      </c>
      <c r="H60" s="27">
        <f>SUM([1]Ф.2.1:Ф.2.50!H60)</f>
        <v>0</v>
      </c>
      <c r="I60" s="27">
        <f>SUM([1]Ф.2.1:Ф.2.50!I60)</f>
        <v>0</v>
      </c>
      <c r="J60" s="27">
        <f>SUM([1]Ф.2.1:Ф.2.50!J60)</f>
        <v>0</v>
      </c>
    </row>
    <row r="61" spans="1:10" s="3" customFormat="1" ht="12.75" thickTop="1" thickBot="1">
      <c r="A61" s="37" t="s">
        <v>30</v>
      </c>
      <c r="B61" s="33">
        <v>3110</v>
      </c>
      <c r="C61" s="33">
        <v>390</v>
      </c>
      <c r="D61" s="27">
        <f>SUM([1]Ф.2.1:Ф.2.50!D61)</f>
        <v>0</v>
      </c>
      <c r="E61" s="27">
        <f>SUM([1]Ф.2.1:Ф.2.50!E61)</f>
        <v>0</v>
      </c>
      <c r="F61" s="27">
        <f>SUM([1]Ф.2.1:Ф.2.50!F61)</f>
        <v>0</v>
      </c>
      <c r="G61" s="27">
        <f>SUM([1]Ф.2.1:Ф.2.50!G61)</f>
        <v>0</v>
      </c>
      <c r="H61" s="27">
        <f>SUM([1]Ф.2.1:Ф.2.50!H61)</f>
        <v>0</v>
      </c>
      <c r="I61" s="27">
        <f>SUM([1]Ф.2.1:Ф.2.50!I61)</f>
        <v>0</v>
      </c>
      <c r="J61" s="27">
        <f>SUM([1]Ф.2.1:Ф.2.50!J61)</f>
        <v>0</v>
      </c>
    </row>
    <row r="62" spans="1:10" s="3" customFormat="1" ht="12.75" thickTop="1" thickBot="1">
      <c r="A62" s="40" t="s">
        <v>29</v>
      </c>
      <c r="B62" s="33">
        <v>3120</v>
      </c>
      <c r="C62" s="33">
        <v>400</v>
      </c>
      <c r="D62" s="27">
        <f>SUM([1]Ф.2.1:Ф.2.50!D62)</f>
        <v>0</v>
      </c>
      <c r="E62" s="27">
        <f>SUM([1]Ф.2.1:Ф.2.50!E62)</f>
        <v>0</v>
      </c>
      <c r="F62" s="27">
        <f>SUM([1]Ф.2.1:Ф.2.50!F62)</f>
        <v>0</v>
      </c>
      <c r="G62" s="27">
        <f>SUM([1]Ф.2.1:Ф.2.50!G62)</f>
        <v>0</v>
      </c>
      <c r="H62" s="27">
        <f>SUM([1]Ф.2.1:Ф.2.50!H62)</f>
        <v>0</v>
      </c>
      <c r="I62" s="27">
        <f>SUM([1]Ф.2.1:Ф.2.50!I62)</f>
        <v>0</v>
      </c>
      <c r="J62" s="27">
        <f>SUM([1]Ф.2.1:Ф.2.50!J62)</f>
        <v>0</v>
      </c>
    </row>
    <row r="63" spans="1:10" s="3" customFormat="1" ht="12.75" thickTop="1" thickBot="1">
      <c r="A63" s="29" t="s">
        <v>28</v>
      </c>
      <c r="B63" s="28">
        <v>3121</v>
      </c>
      <c r="C63" s="28">
        <v>410</v>
      </c>
      <c r="D63" s="27">
        <f>SUM([1]Ф.2.1:Ф.2.50!D63)</f>
        <v>0</v>
      </c>
      <c r="E63" s="27">
        <f>SUM([1]Ф.2.1:Ф.2.50!E63)</f>
        <v>0</v>
      </c>
      <c r="F63" s="27">
        <f>SUM([1]Ф.2.1:Ф.2.50!F63)</f>
        <v>0</v>
      </c>
      <c r="G63" s="27">
        <f>SUM([1]Ф.2.1:Ф.2.50!G63)</f>
        <v>0</v>
      </c>
      <c r="H63" s="27">
        <f>SUM([1]Ф.2.1:Ф.2.50!H63)</f>
        <v>0</v>
      </c>
      <c r="I63" s="27">
        <f>SUM([1]Ф.2.1:Ф.2.50!I63)</f>
        <v>0</v>
      </c>
      <c r="J63" s="27">
        <f>SUM([1]Ф.2.1:Ф.2.50!J63)</f>
        <v>0</v>
      </c>
    </row>
    <row r="64" spans="1:10" s="3" customFormat="1" ht="12.75" thickTop="1" thickBot="1">
      <c r="A64" s="29" t="s">
        <v>27</v>
      </c>
      <c r="B64" s="28">
        <v>3122</v>
      </c>
      <c r="C64" s="28">
        <v>420</v>
      </c>
      <c r="D64" s="27">
        <f>SUM([1]Ф.2.1:Ф.2.50!D64)</f>
        <v>0</v>
      </c>
      <c r="E64" s="27">
        <f>SUM([1]Ф.2.1:Ф.2.50!E64)</f>
        <v>0</v>
      </c>
      <c r="F64" s="27">
        <f>SUM([1]Ф.2.1:Ф.2.50!F64)</f>
        <v>0</v>
      </c>
      <c r="G64" s="27">
        <f>SUM([1]Ф.2.1:Ф.2.50!G64)</f>
        <v>0</v>
      </c>
      <c r="H64" s="27">
        <f>SUM([1]Ф.2.1:Ф.2.50!H64)</f>
        <v>0</v>
      </c>
      <c r="I64" s="27">
        <f>SUM([1]Ф.2.1:Ф.2.50!I64)</f>
        <v>0</v>
      </c>
      <c r="J64" s="27">
        <f>SUM([1]Ф.2.1:Ф.2.50!J64)</f>
        <v>0</v>
      </c>
    </row>
    <row r="65" spans="1:10" s="3" customFormat="1" ht="12.75" thickTop="1" thickBot="1">
      <c r="A65" s="34" t="s">
        <v>26</v>
      </c>
      <c r="B65" s="33">
        <v>3130</v>
      </c>
      <c r="C65" s="33">
        <v>430</v>
      </c>
      <c r="D65" s="27">
        <f>SUM([1]Ф.2.1:Ф.2.50!D65)</f>
        <v>0</v>
      </c>
      <c r="E65" s="27">
        <f>SUM([1]Ф.2.1:Ф.2.50!E65)</f>
        <v>0</v>
      </c>
      <c r="F65" s="27">
        <f>SUM([1]Ф.2.1:Ф.2.50!F65)</f>
        <v>0</v>
      </c>
      <c r="G65" s="27">
        <f>SUM([1]Ф.2.1:Ф.2.50!G65)</f>
        <v>0</v>
      </c>
      <c r="H65" s="27">
        <f>SUM([1]Ф.2.1:Ф.2.50!H65)</f>
        <v>0</v>
      </c>
      <c r="I65" s="27">
        <f>SUM([1]Ф.2.1:Ф.2.50!I65)</f>
        <v>0</v>
      </c>
      <c r="J65" s="27">
        <f>SUM([1]Ф.2.1:Ф.2.50!J65)</f>
        <v>0</v>
      </c>
    </row>
    <row r="66" spans="1:10" s="3" customFormat="1" ht="12.75" thickTop="1" thickBot="1">
      <c r="A66" s="29" t="s">
        <v>25</v>
      </c>
      <c r="B66" s="28">
        <v>3131</v>
      </c>
      <c r="C66" s="28">
        <v>440</v>
      </c>
      <c r="D66" s="27">
        <f>SUM([1]Ф.2.1:Ф.2.50!D66)</f>
        <v>0</v>
      </c>
      <c r="E66" s="27">
        <f>SUM([1]Ф.2.1:Ф.2.50!E66)</f>
        <v>0</v>
      </c>
      <c r="F66" s="27">
        <f>SUM([1]Ф.2.1:Ф.2.50!F66)</f>
        <v>0</v>
      </c>
      <c r="G66" s="27">
        <f>SUM([1]Ф.2.1:Ф.2.50!G66)</f>
        <v>0</v>
      </c>
      <c r="H66" s="27">
        <f>SUM([1]Ф.2.1:Ф.2.50!H66)</f>
        <v>0</v>
      </c>
      <c r="I66" s="27">
        <f>SUM([1]Ф.2.1:Ф.2.50!I66)</f>
        <v>0</v>
      </c>
      <c r="J66" s="27">
        <f>SUM([1]Ф.2.1:Ф.2.50!J66)</f>
        <v>0</v>
      </c>
    </row>
    <row r="67" spans="1:10" s="3" customFormat="1" ht="12.75" thickTop="1" thickBot="1">
      <c r="A67" s="29" t="s">
        <v>24</v>
      </c>
      <c r="B67" s="28">
        <v>3132</v>
      </c>
      <c r="C67" s="28">
        <v>450</v>
      </c>
      <c r="D67" s="27">
        <f>SUM([1]Ф.2.1:Ф.2.50!D67)</f>
        <v>0</v>
      </c>
      <c r="E67" s="27">
        <f>SUM([1]Ф.2.1:Ф.2.50!E67)</f>
        <v>0</v>
      </c>
      <c r="F67" s="27">
        <f>SUM([1]Ф.2.1:Ф.2.50!F67)</f>
        <v>0</v>
      </c>
      <c r="G67" s="27">
        <f>SUM([1]Ф.2.1:Ф.2.50!G67)</f>
        <v>0</v>
      </c>
      <c r="H67" s="27">
        <f>SUM([1]Ф.2.1:Ф.2.50!H67)</f>
        <v>0</v>
      </c>
      <c r="I67" s="27">
        <f>SUM([1]Ф.2.1:Ф.2.50!I67)</f>
        <v>0</v>
      </c>
      <c r="J67" s="27">
        <f>SUM([1]Ф.2.1:Ф.2.50!J67)</f>
        <v>0</v>
      </c>
    </row>
    <row r="68" spans="1:10" s="3" customFormat="1" ht="12.75" thickTop="1" thickBot="1">
      <c r="A68" s="34" t="s">
        <v>23</v>
      </c>
      <c r="B68" s="33">
        <v>3140</v>
      </c>
      <c r="C68" s="33">
        <v>460</v>
      </c>
      <c r="D68" s="27">
        <f>SUM([1]Ф.2.1:Ф.2.50!D68)</f>
        <v>0</v>
      </c>
      <c r="E68" s="27">
        <f>SUM([1]Ф.2.1:Ф.2.50!E68)</f>
        <v>0</v>
      </c>
      <c r="F68" s="27">
        <f>SUM([1]Ф.2.1:Ф.2.50!F68)</f>
        <v>0</v>
      </c>
      <c r="G68" s="27">
        <f>SUM([1]Ф.2.1:Ф.2.50!G68)</f>
        <v>0</v>
      </c>
      <c r="H68" s="27">
        <f>SUM([1]Ф.2.1:Ф.2.50!H68)</f>
        <v>0</v>
      </c>
      <c r="I68" s="27">
        <f>SUM([1]Ф.2.1:Ф.2.50!I68)</f>
        <v>0</v>
      </c>
      <c r="J68" s="27">
        <f>SUM([1]Ф.2.1:Ф.2.50!J68)</f>
        <v>0</v>
      </c>
    </row>
    <row r="69" spans="1:10" s="3" customFormat="1" ht="13.5" thickTop="1" thickBot="1">
      <c r="A69" s="39" t="s">
        <v>22</v>
      </c>
      <c r="B69" s="28">
        <v>3141</v>
      </c>
      <c r="C69" s="28">
        <v>470</v>
      </c>
      <c r="D69" s="27">
        <f>SUM([1]Ф.2.1:Ф.2.50!D69)</f>
        <v>0</v>
      </c>
      <c r="E69" s="27">
        <f>SUM([1]Ф.2.1:Ф.2.50!E69)</f>
        <v>0</v>
      </c>
      <c r="F69" s="27">
        <f>SUM([1]Ф.2.1:Ф.2.50!F69)</f>
        <v>0</v>
      </c>
      <c r="G69" s="27">
        <f>SUM([1]Ф.2.1:Ф.2.50!G69)</f>
        <v>0</v>
      </c>
      <c r="H69" s="27">
        <f>SUM([1]Ф.2.1:Ф.2.50!H69)</f>
        <v>0</v>
      </c>
      <c r="I69" s="27">
        <f>SUM([1]Ф.2.1:Ф.2.50!I69)</f>
        <v>0</v>
      </c>
      <c r="J69" s="27">
        <f>SUM([1]Ф.2.1:Ф.2.50!J69)</f>
        <v>0</v>
      </c>
    </row>
    <row r="70" spans="1:10" s="3" customFormat="1" ht="13.5" thickTop="1" thickBot="1">
      <c r="A70" s="39" t="s">
        <v>21</v>
      </c>
      <c r="B70" s="28">
        <v>3142</v>
      </c>
      <c r="C70" s="28">
        <v>480</v>
      </c>
      <c r="D70" s="27">
        <f>SUM([1]Ф.2.1:Ф.2.50!D70)</f>
        <v>0</v>
      </c>
      <c r="E70" s="27">
        <f>SUM([1]Ф.2.1:Ф.2.50!E70)</f>
        <v>0</v>
      </c>
      <c r="F70" s="27">
        <f>SUM([1]Ф.2.1:Ф.2.50!F70)</f>
        <v>0</v>
      </c>
      <c r="G70" s="27">
        <f>SUM([1]Ф.2.1:Ф.2.50!G70)</f>
        <v>0</v>
      </c>
      <c r="H70" s="27">
        <f>SUM([1]Ф.2.1:Ф.2.50!H70)</f>
        <v>0</v>
      </c>
      <c r="I70" s="27">
        <f>SUM([1]Ф.2.1:Ф.2.50!I70)</f>
        <v>0</v>
      </c>
      <c r="J70" s="27">
        <f>SUM([1]Ф.2.1:Ф.2.50!J70)</f>
        <v>0</v>
      </c>
    </row>
    <row r="71" spans="1:10" s="3" customFormat="1" ht="13.5" thickTop="1" thickBot="1">
      <c r="A71" s="39" t="s">
        <v>20</v>
      </c>
      <c r="B71" s="28">
        <v>3143</v>
      </c>
      <c r="C71" s="28">
        <v>490</v>
      </c>
      <c r="D71" s="27">
        <f>SUM([1]Ф.2.1:Ф.2.50!D71)</f>
        <v>0</v>
      </c>
      <c r="E71" s="27">
        <f>SUM([1]Ф.2.1:Ф.2.50!E71)</f>
        <v>0</v>
      </c>
      <c r="F71" s="27">
        <f>SUM([1]Ф.2.1:Ф.2.50!F71)</f>
        <v>0</v>
      </c>
      <c r="G71" s="27">
        <f>SUM([1]Ф.2.1:Ф.2.50!G71)</f>
        <v>0</v>
      </c>
      <c r="H71" s="27">
        <f>SUM([1]Ф.2.1:Ф.2.50!H71)</f>
        <v>0</v>
      </c>
      <c r="I71" s="27">
        <f>SUM([1]Ф.2.1:Ф.2.50!I71)</f>
        <v>0</v>
      </c>
      <c r="J71" s="27">
        <f>SUM([1]Ф.2.1:Ф.2.50!J71)</f>
        <v>0</v>
      </c>
    </row>
    <row r="72" spans="1:10" s="3" customFormat="1" ht="12.75" thickTop="1" thickBot="1">
      <c r="A72" s="34" t="s">
        <v>19</v>
      </c>
      <c r="B72" s="33">
        <v>3150</v>
      </c>
      <c r="C72" s="33">
        <v>500</v>
      </c>
      <c r="D72" s="27">
        <f>SUM([1]Ф.2.1:Ф.2.50!D72)</f>
        <v>0</v>
      </c>
      <c r="E72" s="27">
        <f>SUM([1]Ф.2.1:Ф.2.50!E72)</f>
        <v>0</v>
      </c>
      <c r="F72" s="27">
        <f>SUM([1]Ф.2.1:Ф.2.50!F72)</f>
        <v>0</v>
      </c>
      <c r="G72" s="27">
        <f>SUM([1]Ф.2.1:Ф.2.50!G72)</f>
        <v>0</v>
      </c>
      <c r="H72" s="27">
        <f>SUM([1]Ф.2.1:Ф.2.50!H72)</f>
        <v>0</v>
      </c>
      <c r="I72" s="27">
        <f>SUM([1]Ф.2.1:Ф.2.50!I72)</f>
        <v>0</v>
      </c>
      <c r="J72" s="27">
        <f>SUM([1]Ф.2.1:Ф.2.50!J72)</f>
        <v>0</v>
      </c>
    </row>
    <row r="73" spans="1:10" s="3" customFormat="1" ht="12.75" thickTop="1" thickBot="1">
      <c r="A73" s="34" t="s">
        <v>18</v>
      </c>
      <c r="B73" s="33">
        <v>3160</v>
      </c>
      <c r="C73" s="33">
        <v>510</v>
      </c>
      <c r="D73" s="27">
        <f>SUM([1]Ф.2.1:Ф.2.50!D73)</f>
        <v>0</v>
      </c>
      <c r="E73" s="27">
        <f>SUM([1]Ф.2.1:Ф.2.50!E73)</f>
        <v>0</v>
      </c>
      <c r="F73" s="27">
        <f>SUM([1]Ф.2.1:Ф.2.50!F73)</f>
        <v>0</v>
      </c>
      <c r="G73" s="27">
        <f>SUM([1]Ф.2.1:Ф.2.50!G73)</f>
        <v>0</v>
      </c>
      <c r="H73" s="27">
        <f>SUM([1]Ф.2.1:Ф.2.50!H73)</f>
        <v>0</v>
      </c>
      <c r="I73" s="27">
        <f>SUM([1]Ф.2.1:Ф.2.50!I73)</f>
        <v>0</v>
      </c>
      <c r="J73" s="27">
        <f>SUM([1]Ф.2.1:Ф.2.50!J73)</f>
        <v>0</v>
      </c>
    </row>
    <row r="74" spans="1:10" s="3" customFormat="1" ht="12.75" thickTop="1" thickBot="1">
      <c r="A74" s="38" t="s">
        <v>17</v>
      </c>
      <c r="B74" s="35">
        <v>3200</v>
      </c>
      <c r="C74" s="35">
        <v>520</v>
      </c>
      <c r="D74" s="27">
        <f>SUM([1]Ф.2.1:Ф.2.50!D74)</f>
        <v>0</v>
      </c>
      <c r="E74" s="27">
        <f>SUM([1]Ф.2.1:Ф.2.50!E74)</f>
        <v>0</v>
      </c>
      <c r="F74" s="27">
        <f>SUM([1]Ф.2.1:Ф.2.50!F74)</f>
        <v>0</v>
      </c>
      <c r="G74" s="27">
        <f>SUM([1]Ф.2.1:Ф.2.50!G74)</f>
        <v>0</v>
      </c>
      <c r="H74" s="27">
        <f>SUM([1]Ф.2.1:Ф.2.50!H74)</f>
        <v>0</v>
      </c>
      <c r="I74" s="27">
        <f>SUM([1]Ф.2.1:Ф.2.50!I74)</f>
        <v>0</v>
      </c>
      <c r="J74" s="27">
        <f>SUM([1]Ф.2.1:Ф.2.50!J74)</f>
        <v>0</v>
      </c>
    </row>
    <row r="75" spans="1:10" s="3" customFormat="1" ht="12.75" thickTop="1" thickBot="1">
      <c r="A75" s="37" t="s">
        <v>16</v>
      </c>
      <c r="B75" s="33">
        <v>3210</v>
      </c>
      <c r="C75" s="33">
        <v>530</v>
      </c>
      <c r="D75" s="27">
        <f>SUM([1]Ф.2.1:Ф.2.50!D75)</f>
        <v>0</v>
      </c>
      <c r="E75" s="27">
        <f>SUM([1]Ф.2.1:Ф.2.50!E75)</f>
        <v>0</v>
      </c>
      <c r="F75" s="27">
        <f>SUM([1]Ф.2.1:Ф.2.50!F75)</f>
        <v>0</v>
      </c>
      <c r="G75" s="27">
        <f>SUM([1]Ф.2.1:Ф.2.50!G75)</f>
        <v>0</v>
      </c>
      <c r="H75" s="27">
        <f>SUM([1]Ф.2.1:Ф.2.50!H75)</f>
        <v>0</v>
      </c>
      <c r="I75" s="27">
        <f>SUM([1]Ф.2.1:Ф.2.50!I75)</f>
        <v>0</v>
      </c>
      <c r="J75" s="27">
        <f>SUM([1]Ф.2.1:Ф.2.50!J75)</f>
        <v>0</v>
      </c>
    </row>
    <row r="76" spans="1:10" s="3" customFormat="1" ht="12.75" thickTop="1" thickBot="1">
      <c r="A76" s="37" t="s">
        <v>15</v>
      </c>
      <c r="B76" s="33">
        <v>3220</v>
      </c>
      <c r="C76" s="33">
        <v>540</v>
      </c>
      <c r="D76" s="27">
        <f>SUM([1]Ф.2.1:Ф.2.50!D76)</f>
        <v>0</v>
      </c>
      <c r="E76" s="27">
        <f>SUM([1]Ф.2.1:Ф.2.50!E76)</f>
        <v>0</v>
      </c>
      <c r="F76" s="27">
        <f>SUM([1]Ф.2.1:Ф.2.50!F76)</f>
        <v>0</v>
      </c>
      <c r="G76" s="27">
        <f>SUM([1]Ф.2.1:Ф.2.50!G76)</f>
        <v>0</v>
      </c>
      <c r="H76" s="27">
        <f>SUM([1]Ф.2.1:Ф.2.50!H76)</f>
        <v>0</v>
      </c>
      <c r="I76" s="27">
        <f>SUM([1]Ф.2.1:Ф.2.50!I76)</f>
        <v>0</v>
      </c>
      <c r="J76" s="27">
        <f>SUM([1]Ф.2.1:Ф.2.50!J76)</f>
        <v>0</v>
      </c>
    </row>
    <row r="77" spans="1:10" s="3" customFormat="1" ht="12.75" thickTop="1" thickBot="1">
      <c r="A77" s="34" t="s">
        <v>14</v>
      </c>
      <c r="B77" s="33">
        <v>3230</v>
      </c>
      <c r="C77" s="33">
        <v>550</v>
      </c>
      <c r="D77" s="27">
        <f>SUM([1]Ф.2.1:Ф.2.50!D77)</f>
        <v>0</v>
      </c>
      <c r="E77" s="27">
        <f>SUM([1]Ф.2.1:Ф.2.50!E77)</f>
        <v>0</v>
      </c>
      <c r="F77" s="27">
        <f>SUM([1]Ф.2.1:Ф.2.50!F77)</f>
        <v>0</v>
      </c>
      <c r="G77" s="27">
        <f>SUM([1]Ф.2.1:Ф.2.50!G77)</f>
        <v>0</v>
      </c>
      <c r="H77" s="27">
        <f>SUM([1]Ф.2.1:Ф.2.50!H77)</f>
        <v>0</v>
      </c>
      <c r="I77" s="27">
        <f>SUM([1]Ф.2.1:Ф.2.50!I77)</f>
        <v>0</v>
      </c>
      <c r="J77" s="27">
        <f>SUM([1]Ф.2.1:Ф.2.50!J77)</f>
        <v>0</v>
      </c>
    </row>
    <row r="78" spans="1:10" s="3" customFormat="1" ht="12.75" thickTop="1" thickBot="1">
      <c r="A78" s="37" t="s">
        <v>13</v>
      </c>
      <c r="B78" s="33">
        <v>3240</v>
      </c>
      <c r="C78" s="33">
        <v>560</v>
      </c>
      <c r="D78" s="27">
        <f>SUM([1]Ф.2.1:Ф.2.50!D78)</f>
        <v>0</v>
      </c>
      <c r="E78" s="27">
        <f>SUM([1]Ф.2.1:Ф.2.50!E78)</f>
        <v>0</v>
      </c>
      <c r="F78" s="27">
        <f>SUM([1]Ф.2.1:Ф.2.50!F78)</f>
        <v>0</v>
      </c>
      <c r="G78" s="27">
        <f>SUM([1]Ф.2.1:Ф.2.50!G78)</f>
        <v>0</v>
      </c>
      <c r="H78" s="27">
        <f>SUM([1]Ф.2.1:Ф.2.50!H78)</f>
        <v>0</v>
      </c>
      <c r="I78" s="27">
        <f>SUM([1]Ф.2.1:Ф.2.50!I78)</f>
        <v>0</v>
      </c>
      <c r="J78" s="27">
        <f>SUM([1]Ф.2.1:Ф.2.50!J78)</f>
        <v>0</v>
      </c>
    </row>
    <row r="79" spans="1:10" s="3" customFormat="1" ht="12.75" thickTop="1" thickBot="1">
      <c r="A79" s="35" t="s">
        <v>12</v>
      </c>
      <c r="B79" s="35">
        <v>4100</v>
      </c>
      <c r="C79" s="35">
        <v>570</v>
      </c>
      <c r="D79" s="27">
        <f>SUM([1]Ф.2.1:Ф.2.50!D79)</f>
        <v>0</v>
      </c>
      <c r="E79" s="27">
        <f>SUM([1]Ф.2.1:Ф.2.50!E79)</f>
        <v>0</v>
      </c>
      <c r="F79" s="27">
        <f>SUM([1]Ф.2.1:Ф.2.50!F79)</f>
        <v>0</v>
      </c>
      <c r="G79" s="27">
        <f>SUM([1]Ф.2.1:Ф.2.50!G79)</f>
        <v>0</v>
      </c>
      <c r="H79" s="27">
        <f>SUM([1]Ф.2.1:Ф.2.50!H79)</f>
        <v>0</v>
      </c>
      <c r="I79" s="27">
        <f>SUM([1]Ф.2.1:Ф.2.50!I79)</f>
        <v>0</v>
      </c>
      <c r="J79" s="27">
        <f>SUM([1]Ф.2.1:Ф.2.50!J79)</f>
        <v>0</v>
      </c>
    </row>
    <row r="80" spans="1:10" s="3" customFormat="1" ht="12.75" thickTop="1" thickBot="1">
      <c r="A80" s="34" t="s">
        <v>11</v>
      </c>
      <c r="B80" s="33">
        <v>4110</v>
      </c>
      <c r="C80" s="33">
        <v>580</v>
      </c>
      <c r="D80" s="27">
        <f>SUM([1]Ф.2.1:Ф.2.50!D80)</f>
        <v>0</v>
      </c>
      <c r="E80" s="27">
        <f>SUM([1]Ф.2.1:Ф.2.50!E80)</f>
        <v>0</v>
      </c>
      <c r="F80" s="27">
        <f>SUM([1]Ф.2.1:Ф.2.50!F80)</f>
        <v>0</v>
      </c>
      <c r="G80" s="27">
        <f>SUM([1]Ф.2.1:Ф.2.50!G80)</f>
        <v>0</v>
      </c>
      <c r="H80" s="27">
        <f>SUM([1]Ф.2.1:Ф.2.50!H80)</f>
        <v>0</v>
      </c>
      <c r="I80" s="27">
        <f>SUM([1]Ф.2.1:Ф.2.50!I80)</f>
        <v>0</v>
      </c>
      <c r="J80" s="27">
        <f>SUM([1]Ф.2.1:Ф.2.50!J80)</f>
        <v>0</v>
      </c>
    </row>
    <row r="81" spans="1:10" s="3" customFormat="1" ht="12.75" thickTop="1" thickBot="1">
      <c r="A81" s="29" t="s">
        <v>10</v>
      </c>
      <c r="B81" s="28">
        <v>4111</v>
      </c>
      <c r="C81" s="28">
        <v>590</v>
      </c>
      <c r="D81" s="27">
        <f>SUM([1]Ф.2.1:Ф.2.50!D81)</f>
        <v>0</v>
      </c>
      <c r="E81" s="27">
        <f>SUM([1]Ф.2.1:Ф.2.50!E81)</f>
        <v>0</v>
      </c>
      <c r="F81" s="27">
        <f>SUM([1]Ф.2.1:Ф.2.50!F81)</f>
        <v>0</v>
      </c>
      <c r="G81" s="27">
        <f>SUM([1]Ф.2.1:Ф.2.50!G81)</f>
        <v>0</v>
      </c>
      <c r="H81" s="27">
        <f>SUM([1]Ф.2.1:Ф.2.50!H81)</f>
        <v>0</v>
      </c>
      <c r="I81" s="27">
        <f>SUM([1]Ф.2.1:Ф.2.50!I81)</f>
        <v>0</v>
      </c>
      <c r="J81" s="27">
        <f>SUM([1]Ф.2.1:Ф.2.50!J81)</f>
        <v>0</v>
      </c>
    </row>
    <row r="82" spans="1:10" s="3" customFormat="1" ht="12.75" customHeight="1" thickTop="1" thickBot="1">
      <c r="A82" s="29" t="s">
        <v>9</v>
      </c>
      <c r="B82" s="28">
        <v>4112</v>
      </c>
      <c r="C82" s="28">
        <v>600</v>
      </c>
      <c r="D82" s="27">
        <f>SUM([1]Ф.2.1:Ф.2.50!D82)</f>
        <v>0</v>
      </c>
      <c r="E82" s="27">
        <f>SUM([1]Ф.2.1:Ф.2.50!E82)</f>
        <v>0</v>
      </c>
      <c r="F82" s="27">
        <f>SUM([1]Ф.2.1:Ф.2.50!F82)</f>
        <v>0</v>
      </c>
      <c r="G82" s="27">
        <f>SUM([1]Ф.2.1:Ф.2.50!G82)</f>
        <v>0</v>
      </c>
      <c r="H82" s="27">
        <f>SUM([1]Ф.2.1:Ф.2.50!H82)</f>
        <v>0</v>
      </c>
      <c r="I82" s="27">
        <f>SUM([1]Ф.2.1:Ф.2.50!I82)</f>
        <v>0</v>
      </c>
      <c r="J82" s="27">
        <f>SUM([1]Ф.2.1:Ф.2.50!J82)</f>
        <v>0</v>
      </c>
    </row>
    <row r="83" spans="1:10" s="3" customFormat="1" ht="14.25" thickTop="1" thickBot="1">
      <c r="A83" s="36" t="s">
        <v>8</v>
      </c>
      <c r="B83" s="28">
        <v>4113</v>
      </c>
      <c r="C83" s="28">
        <v>610</v>
      </c>
      <c r="D83" s="27">
        <f>SUM([1]Ф.2.1:Ф.2.50!D83)</f>
        <v>0</v>
      </c>
      <c r="E83" s="27">
        <f>SUM([1]Ф.2.1:Ф.2.50!E83)</f>
        <v>0</v>
      </c>
      <c r="F83" s="27">
        <f>SUM([1]Ф.2.1:Ф.2.50!F83)</f>
        <v>0</v>
      </c>
      <c r="G83" s="27">
        <f>SUM([1]Ф.2.1:Ф.2.50!G83)</f>
        <v>0</v>
      </c>
      <c r="H83" s="27">
        <f>SUM([1]Ф.2.1:Ф.2.50!H83)</f>
        <v>0</v>
      </c>
      <c r="I83" s="27">
        <f>SUM([1]Ф.2.1:Ф.2.50!I83)</f>
        <v>0</v>
      </c>
      <c r="J83" s="27">
        <f>SUM([1]Ф.2.1:Ф.2.50!J83)</f>
        <v>0</v>
      </c>
    </row>
    <row r="84" spans="1:10" s="3" customFormat="1" ht="12.75" thickTop="1" thickBot="1">
      <c r="A84" s="35" t="s">
        <v>7</v>
      </c>
      <c r="B84" s="35">
        <v>4200</v>
      </c>
      <c r="C84" s="35">
        <v>620</v>
      </c>
      <c r="D84" s="27">
        <f>SUM([1]Ф.2.1:Ф.2.50!D84)</f>
        <v>0</v>
      </c>
      <c r="E84" s="27">
        <f>SUM([1]Ф.2.1:Ф.2.50!E84)</f>
        <v>0</v>
      </c>
      <c r="F84" s="27">
        <f>SUM([1]Ф.2.1:Ф.2.50!F84)</f>
        <v>0</v>
      </c>
      <c r="G84" s="27">
        <f>SUM([1]Ф.2.1:Ф.2.50!G84)</f>
        <v>0</v>
      </c>
      <c r="H84" s="27">
        <f>SUM([1]Ф.2.1:Ф.2.50!H84)</f>
        <v>0</v>
      </c>
      <c r="I84" s="27">
        <f>SUM([1]Ф.2.1:Ф.2.50!I84)</f>
        <v>0</v>
      </c>
      <c r="J84" s="27">
        <f>SUM([1]Ф.2.1:Ф.2.50!J84)</f>
        <v>0</v>
      </c>
    </row>
    <row r="85" spans="1:10" s="3" customFormat="1" ht="12.75" thickTop="1" thickBot="1">
      <c r="A85" s="34" t="s">
        <v>6</v>
      </c>
      <c r="B85" s="33">
        <v>4210</v>
      </c>
      <c r="C85" s="33">
        <v>630</v>
      </c>
      <c r="D85" s="27">
        <f>SUM([1]Ф.2.1:Ф.2.50!D85)</f>
        <v>0</v>
      </c>
      <c r="E85" s="27">
        <f>SUM([1]Ф.2.1:Ф.2.50!E85)</f>
        <v>0</v>
      </c>
      <c r="F85" s="27">
        <f>SUM([1]Ф.2.1:Ф.2.50!F85)</f>
        <v>0</v>
      </c>
      <c r="G85" s="27">
        <f>SUM([1]Ф.2.1:Ф.2.50!G85)</f>
        <v>0</v>
      </c>
      <c r="H85" s="27">
        <f>SUM([1]Ф.2.1:Ф.2.50!H85)</f>
        <v>0</v>
      </c>
      <c r="I85" s="27">
        <f>SUM([1]Ф.2.1:Ф.2.50!I85)</f>
        <v>0</v>
      </c>
      <c r="J85" s="27">
        <f>SUM([1]Ф.2.1:Ф.2.50!J85)</f>
        <v>0</v>
      </c>
    </row>
    <row r="86" spans="1:10" s="3" customFormat="1" ht="12.75" thickTop="1" thickBot="1">
      <c r="A86" s="29" t="s">
        <v>5</v>
      </c>
      <c r="B86" s="28">
        <v>5000</v>
      </c>
      <c r="C86" s="28">
        <v>640</v>
      </c>
      <c r="D86" s="32" t="s">
        <v>4</v>
      </c>
      <c r="E86" s="27">
        <f>SUM([1]Ф.2.1:Ф.2.50!E86)</f>
        <v>624500</v>
      </c>
      <c r="F86" s="31" t="s">
        <v>4</v>
      </c>
      <c r="G86" s="31" t="s">
        <v>4</v>
      </c>
      <c r="H86" s="31" t="s">
        <v>4</v>
      </c>
      <c r="I86" s="31" t="s">
        <v>4</v>
      </c>
      <c r="J86" s="30" t="s">
        <v>4</v>
      </c>
    </row>
    <row r="87" spans="1:10" s="3" customFormat="1" ht="12.75" thickTop="1" thickBot="1">
      <c r="A87" s="29" t="s">
        <v>3</v>
      </c>
      <c r="B87" s="28">
        <v>9000</v>
      </c>
      <c r="C87" s="28">
        <v>650</v>
      </c>
      <c r="D87" s="27">
        <f>SUM([1]Ф.2.1:Ф.2.50!D87)</f>
        <v>0</v>
      </c>
      <c r="E87" s="27">
        <f>SUM([1]Ф.2.1:Ф.2.50!E87)</f>
        <v>0</v>
      </c>
      <c r="F87" s="27">
        <f>SUM([1]Ф.2.1:Ф.2.50!F87)</f>
        <v>0</v>
      </c>
      <c r="G87" s="27">
        <f>SUM([1]Ф.2.1:Ф.2.50!G87)</f>
        <v>0</v>
      </c>
      <c r="H87" s="27">
        <f>SUM([1]Ф.2.1:Ф.2.50!H87)</f>
        <v>0</v>
      </c>
      <c r="I87" s="27">
        <f>SUM([1]Ф.2.1:Ф.2.50!I87)</f>
        <v>0</v>
      </c>
      <c r="J87" s="27">
        <f>SUM([1]Ф.2.1:Ф.2.50!J87)</f>
        <v>0</v>
      </c>
    </row>
    <row r="88" spans="1:10" s="3" customFormat="1" ht="12" hidden="1" thickTop="1">
      <c r="A88" s="26"/>
      <c r="B88" s="25"/>
      <c r="C88" s="25">
        <v>650</v>
      </c>
      <c r="D88" s="15"/>
      <c r="E88" s="15"/>
      <c r="F88" s="15"/>
      <c r="G88" s="15"/>
      <c r="H88" s="15"/>
      <c r="I88" s="15"/>
      <c r="J88" s="15"/>
    </row>
    <row r="89" spans="1:10" s="3" customFormat="1" ht="12" hidden="1" thickTop="1">
      <c r="A89" s="23"/>
      <c r="B89" s="16"/>
      <c r="C89" s="16"/>
      <c r="D89" s="15"/>
      <c r="E89" s="15"/>
      <c r="F89" s="15"/>
      <c r="G89" s="15"/>
      <c r="H89" s="15"/>
      <c r="I89" s="15"/>
      <c r="J89" s="15"/>
    </row>
    <row r="90" spans="1:10" s="3" customFormat="1" ht="12" hidden="1" thickTop="1">
      <c r="A90" s="23"/>
      <c r="B90" s="16"/>
      <c r="C90" s="16"/>
      <c r="D90" s="15"/>
      <c r="E90" s="15"/>
      <c r="F90" s="15"/>
      <c r="G90" s="15"/>
      <c r="H90" s="15"/>
      <c r="I90" s="15"/>
      <c r="J90" s="15"/>
    </row>
    <row r="91" spans="1:10" s="3" customFormat="1" ht="13.5" hidden="1" thickTop="1">
      <c r="A91" s="24"/>
      <c r="B91" s="16"/>
      <c r="C91" s="16"/>
      <c r="D91" s="15"/>
      <c r="E91" s="15"/>
      <c r="F91" s="15"/>
      <c r="G91" s="15"/>
      <c r="H91" s="15"/>
      <c r="I91" s="15"/>
      <c r="J91" s="15"/>
    </row>
    <row r="92" spans="1:10" s="3" customFormat="1" ht="12" hidden="1" thickTop="1">
      <c r="A92" s="20"/>
      <c r="B92" s="19"/>
      <c r="C92" s="19"/>
      <c r="D92" s="15"/>
      <c r="E92" s="15"/>
      <c r="F92" s="15"/>
      <c r="G92" s="15"/>
      <c r="H92" s="15"/>
      <c r="I92" s="15"/>
      <c r="J92" s="15"/>
    </row>
    <row r="93" spans="1:10" s="3" customFormat="1" ht="12" hidden="1" thickTop="1">
      <c r="A93" s="23"/>
      <c r="B93" s="16"/>
      <c r="C93" s="16"/>
      <c r="D93" s="15"/>
      <c r="E93" s="15"/>
      <c r="F93" s="15"/>
      <c r="G93" s="15"/>
      <c r="H93" s="15"/>
      <c r="I93" s="15"/>
      <c r="J93" s="15"/>
    </row>
    <row r="94" spans="1:10" s="3" customFormat="1" ht="12" hidden="1" thickTop="1">
      <c r="A94" s="23"/>
      <c r="B94" s="16"/>
      <c r="C94" s="16"/>
      <c r="D94" s="15"/>
      <c r="E94" s="15"/>
      <c r="F94" s="15"/>
      <c r="G94" s="15"/>
      <c r="H94" s="15"/>
      <c r="I94" s="15"/>
      <c r="J94" s="15"/>
    </row>
    <row r="95" spans="1:10" s="3" customFormat="1" ht="12" hidden="1" thickTop="1">
      <c r="A95" s="23"/>
      <c r="B95" s="16"/>
      <c r="C95" s="16"/>
      <c r="D95" s="15"/>
      <c r="E95" s="15"/>
      <c r="F95" s="15"/>
      <c r="G95" s="15"/>
      <c r="H95" s="15"/>
      <c r="I95" s="15"/>
      <c r="J95" s="15"/>
    </row>
    <row r="96" spans="1:10" s="3" customFormat="1" ht="12.75" hidden="1" thickTop="1">
      <c r="A96" s="22"/>
      <c r="B96" s="21"/>
      <c r="C96" s="21"/>
      <c r="D96" s="15"/>
      <c r="E96" s="15"/>
      <c r="F96" s="15"/>
      <c r="G96" s="15"/>
      <c r="H96" s="15"/>
      <c r="I96" s="15"/>
      <c r="J96" s="15"/>
    </row>
    <row r="97" spans="1:10" s="3" customFormat="1" ht="12" hidden="1" thickTop="1">
      <c r="A97" s="20"/>
      <c r="B97" s="19"/>
      <c r="C97" s="19"/>
      <c r="D97" s="15"/>
      <c r="E97" s="15"/>
      <c r="F97" s="15"/>
      <c r="G97" s="15"/>
      <c r="H97" s="15"/>
      <c r="I97" s="15"/>
      <c r="J97" s="15"/>
    </row>
    <row r="98" spans="1:10" s="3" customFormat="1" ht="12" hidden="1" thickTop="1">
      <c r="A98" s="20"/>
      <c r="B98" s="19"/>
      <c r="C98" s="19"/>
      <c r="D98" s="15"/>
      <c r="E98" s="15"/>
      <c r="F98" s="15"/>
      <c r="G98" s="15"/>
      <c r="H98" s="15"/>
      <c r="I98" s="15"/>
      <c r="J98" s="15"/>
    </row>
    <row r="99" spans="1:10" s="3" customFormat="1" ht="12" hidden="1" thickTop="1">
      <c r="A99" s="18"/>
      <c r="B99" s="17"/>
      <c r="C99" s="16"/>
      <c r="D99" s="14"/>
      <c r="E99" s="15"/>
      <c r="F99" s="14"/>
      <c r="G99" s="14"/>
      <c r="H99" s="14"/>
      <c r="I99" s="14"/>
      <c r="J99" s="14"/>
    </row>
    <row r="100" spans="1:10" ht="14.25" customHeight="1" thickTop="1">
      <c r="A100" s="13" t="s">
        <v>2</v>
      </c>
      <c r="D100" s="12"/>
      <c r="E100" s="12"/>
    </row>
    <row r="101" spans="1:10" s="2" customFormat="1" ht="12.75" customHeight="1">
      <c r="A101" s="7" t="str">
        <f>[1]ЗАПОЛНИТЬ!F30</f>
        <v>Директор</v>
      </c>
      <c r="C101" s="7"/>
      <c r="D101" s="11"/>
      <c r="E101" s="11"/>
      <c r="F101" s="7"/>
      <c r="G101" s="9" t="str">
        <f>[1]ЗАПОЛНИТЬ!F26</f>
        <v>В.І.Чамата</v>
      </c>
      <c r="H101" s="9"/>
      <c r="I101" s="9"/>
    </row>
    <row r="102" spans="1:10" s="2" customFormat="1" ht="12.75" customHeight="1">
      <c r="B102" s="7"/>
      <c r="C102" s="7"/>
      <c r="D102" s="6" t="s">
        <v>1</v>
      </c>
      <c r="E102" s="6"/>
      <c r="F102" s="7"/>
      <c r="G102" s="5" t="s">
        <v>0</v>
      </c>
      <c r="H102" s="5"/>
    </row>
    <row r="103" spans="1:10" s="2" customFormat="1" ht="12" customHeight="1">
      <c r="A103" s="7" t="str">
        <f>[1]ЗАПОЛНИТЬ!F31</f>
        <v>Головний бухгалтер</v>
      </c>
      <c r="C103" s="7"/>
      <c r="D103" s="10"/>
      <c r="E103" s="10"/>
      <c r="F103" s="7"/>
      <c r="G103" s="9" t="str">
        <f>[1]ЗАПОЛНИТЬ!F28</f>
        <v>О.В.Джаман</v>
      </c>
      <c r="H103" s="9"/>
      <c r="I103" s="9"/>
    </row>
    <row r="104" spans="1:10" s="2" customFormat="1" ht="12" customHeight="1">
      <c r="A104" s="8" t="str">
        <f>[1]ЗАПОЛНИТЬ!C19</f>
        <v>"03"жовтня 2017 року</v>
      </c>
      <c r="C104" s="7"/>
      <c r="D104" s="6" t="s">
        <v>1</v>
      </c>
      <c r="E104" s="6"/>
      <c r="G104" s="5" t="s">
        <v>0</v>
      </c>
      <c r="H104" s="5"/>
      <c r="I104" s="4"/>
    </row>
    <row r="105" spans="1:10" s="2" customFormat="1">
      <c r="A105" s="3"/>
    </row>
    <row r="107" spans="1:10">
      <c r="A107" s="1"/>
    </row>
  </sheetData>
  <sheetProtection sheet="1" formatCells="0" formatColumns="0" formatRows="0"/>
  <mergeCells count="33"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D103:E103"/>
    <mergeCell ref="G103:I103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E14:J14"/>
    <mergeCell ref="B10:G10"/>
    <mergeCell ref="G1:J3"/>
    <mergeCell ref="A4:J4"/>
    <mergeCell ref="A5:F5"/>
    <mergeCell ref="A6:J6"/>
    <mergeCell ref="B9:G9"/>
  </mergeCells>
  <pageMargins left="0.19685039370078741" right="0.19685039370078741" top="0.59055118110236227" bottom="0.19685039370078741" header="0.59055118110236227" footer="0.19685039370078741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Ф.2.ЗВЕД</vt:lpstr>
      <vt:lpstr>Ф.2.ЗВЕД!Заголовки_для_печати</vt:lpstr>
      <vt:lpstr>Ф.2.ЗВЕД!Область_печати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2017-11-15T11:19:59Z</dcterms:created>
  <dcterms:modified xsi:type="dcterms:W3CDTF">2017-11-15T11:20:16Z</dcterms:modified>
</cp:coreProperties>
</file>