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50" activeTab="2"/>
  </bookViews>
  <sheets>
    <sheet name="Аркуш1" sheetId="1" r:id="rId1"/>
    <sheet name="Аркуш3" sheetId="3" r:id="rId2"/>
    <sheet name="Аркуш4" sheetId="4" r:id="rId3"/>
    <sheet name="Аркуш2" sheetId="2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4" l="1"/>
  <c r="A101" i="4"/>
  <c r="G99" i="4"/>
  <c r="A99" i="4"/>
  <c r="E95" i="4"/>
  <c r="E94" i="4"/>
  <c r="E93" i="4"/>
  <c r="E92" i="4"/>
  <c r="E91" i="4"/>
  <c r="E90" i="4"/>
  <c r="E89" i="4"/>
  <c r="E88" i="4"/>
  <c r="E87" i="4"/>
  <c r="N86" i="4"/>
  <c r="M86" i="4"/>
  <c r="L86" i="4"/>
  <c r="K86" i="4"/>
  <c r="J86" i="4"/>
  <c r="I86" i="4"/>
  <c r="H86" i="4"/>
  <c r="G86" i="4"/>
  <c r="F86" i="4"/>
  <c r="E86" i="4"/>
  <c r="D86" i="4"/>
  <c r="N85" i="4"/>
  <c r="M85" i="4"/>
  <c r="L85" i="4"/>
  <c r="K85" i="4"/>
  <c r="J85" i="4"/>
  <c r="I85" i="4"/>
  <c r="H85" i="4"/>
  <c r="G85" i="4"/>
  <c r="F85" i="4"/>
  <c r="E85" i="4"/>
  <c r="D85" i="4"/>
  <c r="N84" i="4"/>
  <c r="M84" i="4"/>
  <c r="L84" i="4"/>
  <c r="K84" i="4"/>
  <c r="J84" i="4"/>
  <c r="I84" i="4"/>
  <c r="H84" i="4"/>
  <c r="G84" i="4"/>
  <c r="F84" i="4"/>
  <c r="E84" i="4"/>
  <c r="D84" i="4"/>
  <c r="N83" i="4"/>
  <c r="M83" i="4"/>
  <c r="L83" i="4"/>
  <c r="K83" i="4"/>
  <c r="J83" i="4"/>
  <c r="I83" i="4"/>
  <c r="H83" i="4"/>
  <c r="G83" i="4"/>
  <c r="F83" i="4"/>
  <c r="E83" i="4"/>
  <c r="D83" i="4"/>
  <c r="N82" i="4"/>
  <c r="M82" i="4"/>
  <c r="L82" i="4"/>
  <c r="K82" i="4"/>
  <c r="J82" i="4"/>
  <c r="I82" i="4"/>
  <c r="H82" i="4"/>
  <c r="G82" i="4"/>
  <c r="F82" i="4"/>
  <c r="E82" i="4"/>
  <c r="D82" i="4"/>
  <c r="N81" i="4"/>
  <c r="M81" i="4"/>
  <c r="L81" i="4"/>
  <c r="K81" i="4"/>
  <c r="J81" i="4"/>
  <c r="I81" i="4"/>
  <c r="H81" i="4"/>
  <c r="G81" i="4"/>
  <c r="F81" i="4"/>
  <c r="E81" i="4"/>
  <c r="D81" i="4"/>
  <c r="N80" i="4"/>
  <c r="M80" i="4"/>
  <c r="L80" i="4"/>
  <c r="K80" i="4"/>
  <c r="J80" i="4"/>
  <c r="I80" i="4"/>
  <c r="H80" i="4"/>
  <c r="G80" i="4"/>
  <c r="F80" i="4"/>
  <c r="E80" i="4"/>
  <c r="D80" i="4"/>
  <c r="N79" i="4"/>
  <c r="M79" i="4"/>
  <c r="L79" i="4"/>
  <c r="K79" i="4"/>
  <c r="J79" i="4"/>
  <c r="I79" i="4"/>
  <c r="H79" i="4"/>
  <c r="G79" i="4"/>
  <c r="F79" i="4"/>
  <c r="E79" i="4"/>
  <c r="D79" i="4"/>
  <c r="N78" i="4"/>
  <c r="M78" i="4"/>
  <c r="L78" i="4"/>
  <c r="K78" i="4"/>
  <c r="J78" i="4"/>
  <c r="I78" i="4"/>
  <c r="H78" i="4"/>
  <c r="G78" i="4"/>
  <c r="F78" i="4"/>
  <c r="E78" i="4"/>
  <c r="D78" i="4"/>
  <c r="N77" i="4"/>
  <c r="M77" i="4"/>
  <c r="L77" i="4"/>
  <c r="K77" i="4"/>
  <c r="J77" i="4"/>
  <c r="I77" i="4"/>
  <c r="H77" i="4"/>
  <c r="G77" i="4"/>
  <c r="F77" i="4"/>
  <c r="E77" i="4"/>
  <c r="D77" i="4"/>
  <c r="N76" i="4"/>
  <c r="M76" i="4"/>
  <c r="L76" i="4"/>
  <c r="K76" i="4"/>
  <c r="J76" i="4"/>
  <c r="I76" i="4"/>
  <c r="H76" i="4"/>
  <c r="G76" i="4"/>
  <c r="F76" i="4"/>
  <c r="E76" i="4"/>
  <c r="D76" i="4"/>
  <c r="N75" i="4"/>
  <c r="M75" i="4"/>
  <c r="L75" i="4"/>
  <c r="K75" i="4"/>
  <c r="J75" i="4"/>
  <c r="I75" i="4"/>
  <c r="H75" i="4"/>
  <c r="G75" i="4"/>
  <c r="F75" i="4"/>
  <c r="E75" i="4"/>
  <c r="D75" i="4"/>
  <c r="N74" i="4"/>
  <c r="M74" i="4"/>
  <c r="L74" i="4"/>
  <c r="K74" i="4"/>
  <c r="J74" i="4"/>
  <c r="I74" i="4"/>
  <c r="H74" i="4"/>
  <c r="G74" i="4"/>
  <c r="F74" i="4"/>
  <c r="E74" i="4"/>
  <c r="D74" i="4"/>
  <c r="N73" i="4"/>
  <c r="M73" i="4"/>
  <c r="L73" i="4"/>
  <c r="K73" i="4"/>
  <c r="J73" i="4"/>
  <c r="I73" i="4"/>
  <c r="H73" i="4"/>
  <c r="G73" i="4"/>
  <c r="F73" i="4"/>
  <c r="E73" i="4"/>
  <c r="D73" i="4"/>
  <c r="N72" i="4"/>
  <c r="M72" i="4"/>
  <c r="L72" i="4"/>
  <c r="K72" i="4"/>
  <c r="J72" i="4"/>
  <c r="I72" i="4"/>
  <c r="H72" i="4"/>
  <c r="G72" i="4"/>
  <c r="F72" i="4"/>
  <c r="E72" i="4"/>
  <c r="D72" i="4"/>
  <c r="N71" i="4"/>
  <c r="M71" i="4"/>
  <c r="L71" i="4"/>
  <c r="K71" i="4"/>
  <c r="J71" i="4"/>
  <c r="I71" i="4"/>
  <c r="H71" i="4"/>
  <c r="G71" i="4"/>
  <c r="F71" i="4"/>
  <c r="E71" i="4"/>
  <c r="D71" i="4"/>
  <c r="N70" i="4"/>
  <c r="M70" i="4"/>
  <c r="L70" i="4"/>
  <c r="K70" i="4"/>
  <c r="J70" i="4"/>
  <c r="I70" i="4"/>
  <c r="H70" i="4"/>
  <c r="G70" i="4"/>
  <c r="F70" i="4"/>
  <c r="E70" i="4"/>
  <c r="D70" i="4"/>
  <c r="N69" i="4"/>
  <c r="M69" i="4"/>
  <c r="L69" i="4"/>
  <c r="K69" i="4"/>
  <c r="J69" i="4"/>
  <c r="I69" i="4"/>
  <c r="H69" i="4"/>
  <c r="G69" i="4"/>
  <c r="F69" i="4"/>
  <c r="E69" i="4"/>
  <c r="D69" i="4"/>
  <c r="N68" i="4"/>
  <c r="M68" i="4"/>
  <c r="L68" i="4"/>
  <c r="K68" i="4"/>
  <c r="J68" i="4"/>
  <c r="I68" i="4"/>
  <c r="H68" i="4"/>
  <c r="G68" i="4"/>
  <c r="F68" i="4"/>
  <c r="E68" i="4"/>
  <c r="D68" i="4"/>
  <c r="N67" i="4"/>
  <c r="M67" i="4"/>
  <c r="L67" i="4"/>
  <c r="K67" i="4"/>
  <c r="J67" i="4"/>
  <c r="I67" i="4"/>
  <c r="H67" i="4"/>
  <c r="G67" i="4"/>
  <c r="F67" i="4"/>
  <c r="E67" i="4"/>
  <c r="D67" i="4"/>
  <c r="N66" i="4"/>
  <c r="M66" i="4"/>
  <c r="L66" i="4"/>
  <c r="K66" i="4"/>
  <c r="J66" i="4"/>
  <c r="I66" i="4"/>
  <c r="H66" i="4"/>
  <c r="G66" i="4"/>
  <c r="F66" i="4"/>
  <c r="E66" i="4"/>
  <c r="D66" i="4"/>
  <c r="N65" i="4"/>
  <c r="M65" i="4"/>
  <c r="L65" i="4"/>
  <c r="K65" i="4"/>
  <c r="J65" i="4"/>
  <c r="I65" i="4"/>
  <c r="H65" i="4"/>
  <c r="G65" i="4"/>
  <c r="F65" i="4"/>
  <c r="E65" i="4"/>
  <c r="D65" i="4"/>
  <c r="N64" i="4"/>
  <c r="M64" i="4"/>
  <c r="L64" i="4"/>
  <c r="K64" i="4"/>
  <c r="J64" i="4"/>
  <c r="I64" i="4"/>
  <c r="H64" i="4"/>
  <c r="G64" i="4"/>
  <c r="F64" i="4"/>
  <c r="E64" i="4"/>
  <c r="D64" i="4"/>
  <c r="N63" i="4"/>
  <c r="M63" i="4"/>
  <c r="L63" i="4"/>
  <c r="K63" i="4"/>
  <c r="J63" i="4"/>
  <c r="I63" i="4"/>
  <c r="H63" i="4"/>
  <c r="G63" i="4"/>
  <c r="F63" i="4"/>
  <c r="E63" i="4"/>
  <c r="D63" i="4"/>
  <c r="N62" i="4"/>
  <c r="M62" i="4"/>
  <c r="L62" i="4"/>
  <c r="K62" i="4"/>
  <c r="J62" i="4"/>
  <c r="I62" i="4"/>
  <c r="H62" i="4"/>
  <c r="G62" i="4"/>
  <c r="F62" i="4"/>
  <c r="E62" i="4"/>
  <c r="D62" i="4"/>
  <c r="N61" i="4"/>
  <c r="M61" i="4"/>
  <c r="L61" i="4"/>
  <c r="K61" i="4"/>
  <c r="J61" i="4"/>
  <c r="I61" i="4"/>
  <c r="H61" i="4"/>
  <c r="G61" i="4"/>
  <c r="F61" i="4"/>
  <c r="E61" i="4"/>
  <c r="D61" i="4"/>
  <c r="N60" i="4"/>
  <c r="M60" i="4"/>
  <c r="L60" i="4"/>
  <c r="K60" i="4"/>
  <c r="J60" i="4"/>
  <c r="I60" i="4"/>
  <c r="H60" i="4"/>
  <c r="G60" i="4"/>
  <c r="F60" i="4"/>
  <c r="E60" i="4"/>
  <c r="D60" i="4"/>
  <c r="N59" i="4"/>
  <c r="M59" i="4"/>
  <c r="L59" i="4"/>
  <c r="K59" i="4"/>
  <c r="J59" i="4"/>
  <c r="I59" i="4"/>
  <c r="H59" i="4"/>
  <c r="G59" i="4"/>
  <c r="F59" i="4"/>
  <c r="E59" i="4"/>
  <c r="D59" i="4"/>
  <c r="N58" i="4"/>
  <c r="M58" i="4"/>
  <c r="L58" i="4"/>
  <c r="K58" i="4"/>
  <c r="J58" i="4"/>
  <c r="I58" i="4"/>
  <c r="H58" i="4"/>
  <c r="G58" i="4"/>
  <c r="F58" i="4"/>
  <c r="E58" i="4"/>
  <c r="D58" i="4"/>
  <c r="N57" i="4"/>
  <c r="M57" i="4"/>
  <c r="L57" i="4"/>
  <c r="K57" i="4"/>
  <c r="J57" i="4"/>
  <c r="I57" i="4"/>
  <c r="H57" i="4"/>
  <c r="G57" i="4"/>
  <c r="F57" i="4"/>
  <c r="E57" i="4"/>
  <c r="D57" i="4"/>
  <c r="N56" i="4"/>
  <c r="M56" i="4"/>
  <c r="L56" i="4"/>
  <c r="K56" i="4"/>
  <c r="J56" i="4"/>
  <c r="I56" i="4"/>
  <c r="H56" i="4"/>
  <c r="G56" i="4"/>
  <c r="F56" i="4"/>
  <c r="E56" i="4"/>
  <c r="D56" i="4"/>
  <c r="N55" i="4"/>
  <c r="M55" i="4"/>
  <c r="L55" i="4"/>
  <c r="K55" i="4"/>
  <c r="J55" i="4"/>
  <c r="I55" i="4"/>
  <c r="H55" i="4"/>
  <c r="G55" i="4"/>
  <c r="F55" i="4"/>
  <c r="E55" i="4"/>
  <c r="D55" i="4"/>
  <c r="N54" i="4"/>
  <c r="M54" i="4"/>
  <c r="L54" i="4"/>
  <c r="K54" i="4"/>
  <c r="J54" i="4"/>
  <c r="I54" i="4"/>
  <c r="H54" i="4"/>
  <c r="G54" i="4"/>
  <c r="F54" i="4"/>
  <c r="E54" i="4"/>
  <c r="D54" i="4"/>
  <c r="N53" i="4"/>
  <c r="M53" i="4"/>
  <c r="L53" i="4"/>
  <c r="K53" i="4"/>
  <c r="J53" i="4"/>
  <c r="I53" i="4"/>
  <c r="H53" i="4"/>
  <c r="G53" i="4"/>
  <c r="F53" i="4"/>
  <c r="E53" i="4"/>
  <c r="D53" i="4"/>
  <c r="N52" i="4"/>
  <c r="M52" i="4"/>
  <c r="L52" i="4"/>
  <c r="K52" i="4"/>
  <c r="J52" i="4"/>
  <c r="I52" i="4"/>
  <c r="H52" i="4"/>
  <c r="G52" i="4"/>
  <c r="F52" i="4"/>
  <c r="E52" i="4"/>
  <c r="D52" i="4"/>
  <c r="N51" i="4"/>
  <c r="M51" i="4"/>
  <c r="L51" i="4"/>
  <c r="K51" i="4"/>
  <c r="J51" i="4"/>
  <c r="I51" i="4"/>
  <c r="H51" i="4"/>
  <c r="G51" i="4"/>
  <c r="F51" i="4"/>
  <c r="E51" i="4"/>
  <c r="D51" i="4"/>
  <c r="N50" i="4"/>
  <c r="M50" i="4"/>
  <c r="L50" i="4"/>
  <c r="K50" i="4"/>
  <c r="J50" i="4"/>
  <c r="I50" i="4"/>
  <c r="H50" i="4"/>
  <c r="G50" i="4"/>
  <c r="F50" i="4"/>
  <c r="E50" i="4"/>
  <c r="D50" i="4"/>
  <c r="N49" i="4"/>
  <c r="M49" i="4"/>
  <c r="L49" i="4"/>
  <c r="K49" i="4"/>
  <c r="J49" i="4"/>
  <c r="I49" i="4"/>
  <c r="H49" i="4"/>
  <c r="G49" i="4"/>
  <c r="F49" i="4"/>
  <c r="E49" i="4"/>
  <c r="D49" i="4"/>
  <c r="N48" i="4"/>
  <c r="M48" i="4"/>
  <c r="L48" i="4"/>
  <c r="K48" i="4"/>
  <c r="J48" i="4"/>
  <c r="I48" i="4"/>
  <c r="H48" i="4"/>
  <c r="G48" i="4"/>
  <c r="F48" i="4"/>
  <c r="E48" i="4"/>
  <c r="D48" i="4"/>
  <c r="N47" i="4"/>
  <c r="M47" i="4"/>
  <c r="L47" i="4"/>
  <c r="K47" i="4"/>
  <c r="J47" i="4"/>
  <c r="I47" i="4"/>
  <c r="H47" i="4"/>
  <c r="G47" i="4"/>
  <c r="F47" i="4"/>
  <c r="E47" i="4"/>
  <c r="D47" i="4"/>
  <c r="N46" i="4"/>
  <c r="M46" i="4"/>
  <c r="L46" i="4"/>
  <c r="K46" i="4"/>
  <c r="J46" i="4"/>
  <c r="I46" i="4"/>
  <c r="H46" i="4"/>
  <c r="G46" i="4"/>
  <c r="F46" i="4"/>
  <c r="E46" i="4"/>
  <c r="D46" i="4"/>
  <c r="N45" i="4"/>
  <c r="M45" i="4"/>
  <c r="L45" i="4"/>
  <c r="K45" i="4"/>
  <c r="J45" i="4"/>
  <c r="I45" i="4"/>
  <c r="H45" i="4"/>
  <c r="G45" i="4"/>
  <c r="F45" i="4"/>
  <c r="E45" i="4"/>
  <c r="D45" i="4"/>
  <c r="N44" i="4"/>
  <c r="M44" i="4"/>
  <c r="L44" i="4"/>
  <c r="K44" i="4"/>
  <c r="J44" i="4"/>
  <c r="I44" i="4"/>
  <c r="H44" i="4"/>
  <c r="G44" i="4"/>
  <c r="F44" i="4"/>
  <c r="E44" i="4"/>
  <c r="D44" i="4"/>
  <c r="N43" i="4"/>
  <c r="M43" i="4"/>
  <c r="L43" i="4"/>
  <c r="K43" i="4"/>
  <c r="J43" i="4"/>
  <c r="I43" i="4"/>
  <c r="H43" i="4"/>
  <c r="G43" i="4"/>
  <c r="F43" i="4"/>
  <c r="E43" i="4"/>
  <c r="D43" i="4"/>
  <c r="N42" i="4"/>
  <c r="M42" i="4"/>
  <c r="L42" i="4"/>
  <c r="K42" i="4"/>
  <c r="J42" i="4"/>
  <c r="I42" i="4"/>
  <c r="H42" i="4"/>
  <c r="G42" i="4"/>
  <c r="F42" i="4"/>
  <c r="E42" i="4"/>
  <c r="D42" i="4"/>
  <c r="N41" i="4"/>
  <c r="M41" i="4"/>
  <c r="L41" i="4"/>
  <c r="K41" i="4"/>
  <c r="J41" i="4"/>
  <c r="I41" i="4"/>
  <c r="H41" i="4"/>
  <c r="G41" i="4"/>
  <c r="F41" i="4"/>
  <c r="E41" i="4"/>
  <c r="D41" i="4"/>
  <c r="N40" i="4"/>
  <c r="M40" i="4"/>
  <c r="L40" i="4"/>
  <c r="K40" i="4"/>
  <c r="J40" i="4"/>
  <c r="I40" i="4"/>
  <c r="H40" i="4"/>
  <c r="G40" i="4"/>
  <c r="F40" i="4"/>
  <c r="E40" i="4"/>
  <c r="D40" i="4"/>
  <c r="N39" i="4"/>
  <c r="M39" i="4"/>
  <c r="L39" i="4"/>
  <c r="K39" i="4"/>
  <c r="J39" i="4"/>
  <c r="I39" i="4"/>
  <c r="H39" i="4"/>
  <c r="G39" i="4"/>
  <c r="F39" i="4"/>
  <c r="E39" i="4"/>
  <c r="D39" i="4"/>
  <c r="N38" i="4"/>
  <c r="M38" i="4"/>
  <c r="L38" i="4"/>
  <c r="K38" i="4"/>
  <c r="J38" i="4"/>
  <c r="I38" i="4"/>
  <c r="H38" i="4"/>
  <c r="G38" i="4"/>
  <c r="F38" i="4"/>
  <c r="E38" i="4"/>
  <c r="D38" i="4"/>
  <c r="N37" i="4"/>
  <c r="M37" i="4"/>
  <c r="L37" i="4"/>
  <c r="K37" i="4"/>
  <c r="J37" i="4"/>
  <c r="I37" i="4"/>
  <c r="H37" i="4"/>
  <c r="G37" i="4"/>
  <c r="F37" i="4"/>
  <c r="E37" i="4"/>
  <c r="D37" i="4"/>
  <c r="N36" i="4"/>
  <c r="M36" i="4"/>
  <c r="L36" i="4"/>
  <c r="K36" i="4"/>
  <c r="J36" i="4"/>
  <c r="I36" i="4"/>
  <c r="H36" i="4"/>
  <c r="G36" i="4"/>
  <c r="F36" i="4"/>
  <c r="E36" i="4"/>
  <c r="D36" i="4"/>
  <c r="N35" i="4"/>
  <c r="M35" i="4"/>
  <c r="L35" i="4"/>
  <c r="K35" i="4"/>
  <c r="J35" i="4"/>
  <c r="I35" i="4"/>
  <c r="H35" i="4"/>
  <c r="G35" i="4"/>
  <c r="F35" i="4"/>
  <c r="E35" i="4"/>
  <c r="D35" i="4"/>
  <c r="N34" i="4"/>
  <c r="M34" i="4"/>
  <c r="L34" i="4"/>
  <c r="K34" i="4"/>
  <c r="J34" i="4"/>
  <c r="I34" i="4"/>
  <c r="H34" i="4"/>
  <c r="G34" i="4"/>
  <c r="F34" i="4"/>
  <c r="E34" i="4"/>
  <c r="D34" i="4"/>
  <c r="N33" i="4"/>
  <c r="M33" i="4"/>
  <c r="L33" i="4"/>
  <c r="K33" i="4"/>
  <c r="J33" i="4"/>
  <c r="I33" i="4"/>
  <c r="H33" i="4"/>
  <c r="G33" i="4"/>
  <c r="F33" i="4"/>
  <c r="E33" i="4"/>
  <c r="D33" i="4"/>
  <c r="N32" i="4"/>
  <c r="M32" i="4"/>
  <c r="L32" i="4"/>
  <c r="K32" i="4"/>
  <c r="J32" i="4"/>
  <c r="I32" i="4"/>
  <c r="H32" i="4"/>
  <c r="G32" i="4"/>
  <c r="F32" i="4"/>
  <c r="E32" i="4"/>
  <c r="D32" i="4"/>
  <c r="N31" i="4"/>
  <c r="M31" i="4"/>
  <c r="L31" i="4"/>
  <c r="K31" i="4"/>
  <c r="J31" i="4"/>
  <c r="I31" i="4"/>
  <c r="H31" i="4"/>
  <c r="G31" i="4"/>
  <c r="F31" i="4"/>
  <c r="E31" i="4"/>
  <c r="D31" i="4"/>
  <c r="N30" i="4"/>
  <c r="M30" i="4"/>
  <c r="L30" i="4"/>
  <c r="K30" i="4"/>
  <c r="J30" i="4"/>
  <c r="I30" i="4"/>
  <c r="H30" i="4"/>
  <c r="G30" i="4"/>
  <c r="F30" i="4"/>
  <c r="E30" i="4"/>
  <c r="D30" i="4"/>
  <c r="N29" i="4"/>
  <c r="M29" i="4"/>
  <c r="L29" i="4"/>
  <c r="K29" i="4"/>
  <c r="J29" i="4"/>
  <c r="I29" i="4"/>
  <c r="H29" i="4"/>
  <c r="G29" i="4"/>
  <c r="F29" i="4"/>
  <c r="E29" i="4"/>
  <c r="D29" i="4"/>
  <c r="N28" i="4"/>
  <c r="M28" i="4"/>
  <c r="L28" i="4"/>
  <c r="K28" i="4"/>
  <c r="J28" i="4"/>
  <c r="I28" i="4"/>
  <c r="H28" i="4"/>
  <c r="G28" i="4"/>
  <c r="F28" i="4"/>
  <c r="E28" i="4"/>
  <c r="D28" i="4"/>
  <c r="N27" i="4"/>
  <c r="M27" i="4"/>
  <c r="L27" i="4"/>
  <c r="K27" i="4"/>
  <c r="J27" i="4"/>
  <c r="I27" i="4"/>
  <c r="H27" i="4"/>
  <c r="G27" i="4"/>
  <c r="F27" i="4"/>
  <c r="E27" i="4"/>
  <c r="D27" i="4"/>
  <c r="N26" i="4"/>
  <c r="M26" i="4"/>
  <c r="L26" i="4"/>
  <c r="K26" i="4"/>
  <c r="J26" i="4"/>
  <c r="I26" i="4"/>
  <c r="H26" i="4"/>
  <c r="G26" i="4"/>
  <c r="F26" i="4"/>
  <c r="E26" i="4"/>
  <c r="D26" i="4"/>
  <c r="N25" i="4"/>
  <c r="M25" i="4"/>
  <c r="L25" i="4"/>
  <c r="K25" i="4"/>
  <c r="J25" i="4"/>
  <c r="I25" i="4"/>
  <c r="H25" i="4"/>
  <c r="G25" i="4"/>
  <c r="F25" i="4"/>
  <c r="E25" i="4"/>
  <c r="D25" i="4"/>
  <c r="N24" i="4"/>
  <c r="M24" i="4"/>
  <c r="L24" i="4"/>
  <c r="K24" i="4"/>
  <c r="J24" i="4"/>
  <c r="I24" i="4"/>
  <c r="H24" i="4"/>
  <c r="G24" i="4"/>
  <c r="F24" i="4"/>
  <c r="E24" i="4"/>
  <c r="D24" i="4"/>
  <c r="N22" i="4"/>
  <c r="M22" i="4"/>
  <c r="L22" i="4"/>
  <c r="K22" i="4"/>
  <c r="J22" i="4"/>
  <c r="I22" i="4"/>
  <c r="H22" i="4"/>
  <c r="G22" i="4"/>
  <c r="F22" i="4"/>
  <c r="E22" i="4"/>
  <c r="D22" i="4"/>
  <c r="E14" i="4"/>
  <c r="D14" i="4"/>
  <c r="D12" i="4"/>
  <c r="E12" i="4" s="1"/>
  <c r="M11" i="4"/>
  <c r="K11" i="4"/>
  <c r="B11" i="4"/>
  <c r="A11" i="4"/>
  <c r="M10" i="4"/>
  <c r="K10" i="4"/>
  <c r="B10" i="4"/>
  <c r="M9" i="4"/>
  <c r="K9" i="4"/>
  <c r="B9" i="4"/>
  <c r="A6" i="4"/>
  <c r="J5" i="4"/>
  <c r="I5" i="4"/>
  <c r="A5" i="4"/>
  <c r="E104" i="3"/>
  <c r="A104" i="3"/>
  <c r="E102" i="3"/>
  <c r="A102" i="3"/>
  <c r="L99" i="3"/>
  <c r="K99" i="3"/>
  <c r="J99" i="3"/>
  <c r="D99" i="3"/>
  <c r="L98" i="3"/>
  <c r="K98" i="3"/>
  <c r="J98" i="3"/>
  <c r="D98" i="3"/>
  <c r="L97" i="3"/>
  <c r="K97" i="3"/>
  <c r="J97" i="3"/>
  <c r="D97" i="3"/>
  <c r="L96" i="3"/>
  <c r="K96" i="3"/>
  <c r="J96" i="3"/>
  <c r="D96" i="3"/>
  <c r="L95" i="3"/>
  <c r="K95" i="3"/>
  <c r="J95" i="3"/>
  <c r="D95" i="3"/>
  <c r="L94" i="3"/>
  <c r="K94" i="3"/>
  <c r="J94" i="3"/>
  <c r="D94" i="3"/>
  <c r="L93" i="3"/>
  <c r="K93" i="3"/>
  <c r="J93" i="3"/>
  <c r="D93" i="3"/>
  <c r="L92" i="3"/>
  <c r="K92" i="3"/>
  <c r="J92" i="3"/>
  <c r="D92" i="3"/>
  <c r="L91" i="3"/>
  <c r="K91" i="3"/>
  <c r="J91" i="3"/>
  <c r="D91" i="3"/>
  <c r="L90" i="3"/>
  <c r="K90" i="3"/>
  <c r="J90" i="3"/>
  <c r="D90" i="3"/>
  <c r="L89" i="3"/>
  <c r="K89" i="3"/>
  <c r="J89" i="3"/>
  <c r="D89" i="3"/>
  <c r="L88" i="3"/>
  <c r="K88" i="3"/>
  <c r="J88" i="3"/>
  <c r="D88" i="3"/>
  <c r="L87" i="3"/>
  <c r="K87" i="3"/>
  <c r="J87" i="3"/>
  <c r="D87" i="3"/>
  <c r="L86" i="3"/>
  <c r="K86" i="3"/>
  <c r="J86" i="3"/>
  <c r="D86" i="3"/>
  <c r="L85" i="3"/>
  <c r="K85" i="3"/>
  <c r="J85" i="3"/>
  <c r="D85" i="3"/>
  <c r="L84" i="3"/>
  <c r="K84" i="3"/>
  <c r="J84" i="3"/>
  <c r="D84" i="3"/>
  <c r="L83" i="3"/>
  <c r="K83" i="3"/>
  <c r="J83" i="3"/>
  <c r="D83" i="3"/>
  <c r="L82" i="3"/>
  <c r="K82" i="3"/>
  <c r="J82" i="3"/>
  <c r="D82" i="3"/>
  <c r="L81" i="3"/>
  <c r="K81" i="3"/>
  <c r="J81" i="3"/>
  <c r="D81" i="3"/>
  <c r="L80" i="3"/>
  <c r="K80" i="3"/>
  <c r="J80" i="3"/>
  <c r="D80" i="3"/>
  <c r="L79" i="3"/>
  <c r="K79" i="3"/>
  <c r="J79" i="3"/>
  <c r="D79" i="3"/>
  <c r="L78" i="3"/>
  <c r="K78" i="3"/>
  <c r="J78" i="3"/>
  <c r="D78" i="3"/>
  <c r="L77" i="3"/>
  <c r="K77" i="3"/>
  <c r="J77" i="3"/>
  <c r="D77" i="3"/>
  <c r="L76" i="3"/>
  <c r="K76" i="3"/>
  <c r="J76" i="3"/>
  <c r="D76" i="3"/>
  <c r="L75" i="3"/>
  <c r="K75" i="3"/>
  <c r="J75" i="3"/>
  <c r="D75" i="3"/>
  <c r="L74" i="3"/>
  <c r="K74" i="3"/>
  <c r="J74" i="3"/>
  <c r="D74" i="3"/>
  <c r="L73" i="3"/>
  <c r="K73" i="3"/>
  <c r="J73" i="3"/>
  <c r="D73" i="3"/>
  <c r="L72" i="3"/>
  <c r="K72" i="3"/>
  <c r="J72" i="3"/>
  <c r="D72" i="3"/>
  <c r="L71" i="3"/>
  <c r="K71" i="3"/>
  <c r="J71" i="3"/>
  <c r="D71" i="3"/>
  <c r="L70" i="3"/>
  <c r="K70" i="3"/>
  <c r="J70" i="3"/>
  <c r="D70" i="3"/>
  <c r="L69" i="3"/>
  <c r="K69" i="3"/>
  <c r="J69" i="3"/>
  <c r="D69" i="3"/>
  <c r="L68" i="3"/>
  <c r="K68" i="3"/>
  <c r="J68" i="3"/>
  <c r="D68" i="3"/>
  <c r="L67" i="3"/>
  <c r="K67" i="3"/>
  <c r="J67" i="3"/>
  <c r="D67" i="3"/>
  <c r="L66" i="3"/>
  <c r="K66" i="3"/>
  <c r="J66" i="3"/>
  <c r="D66" i="3"/>
  <c r="L65" i="3"/>
  <c r="K65" i="3"/>
  <c r="J65" i="3"/>
  <c r="D65" i="3"/>
  <c r="L64" i="3"/>
  <c r="K64" i="3"/>
  <c r="J64" i="3"/>
  <c r="D64" i="3"/>
  <c r="L63" i="3"/>
  <c r="K63" i="3"/>
  <c r="J63" i="3"/>
  <c r="D63" i="3"/>
  <c r="L62" i="3"/>
  <c r="K62" i="3"/>
  <c r="J62" i="3"/>
  <c r="D62" i="3"/>
  <c r="L61" i="3"/>
  <c r="K61" i="3"/>
  <c r="J61" i="3"/>
  <c r="D61" i="3"/>
  <c r="L60" i="3"/>
  <c r="K60" i="3"/>
  <c r="J60" i="3"/>
  <c r="D60" i="3"/>
  <c r="L59" i="3"/>
  <c r="K59" i="3"/>
  <c r="J59" i="3"/>
  <c r="D59" i="3"/>
  <c r="L58" i="3"/>
  <c r="K58" i="3"/>
  <c r="J58" i="3"/>
  <c r="D58" i="3"/>
  <c r="L57" i="3"/>
  <c r="K57" i="3"/>
  <c r="J57" i="3"/>
  <c r="D57" i="3"/>
  <c r="L56" i="3"/>
  <c r="K56" i="3"/>
  <c r="J56" i="3"/>
  <c r="D56" i="3"/>
  <c r="L55" i="3"/>
  <c r="K55" i="3"/>
  <c r="J55" i="3"/>
  <c r="D55" i="3"/>
  <c r="L54" i="3"/>
  <c r="K54" i="3"/>
  <c r="J54" i="3"/>
  <c r="D54" i="3"/>
  <c r="L53" i="3"/>
  <c r="K53" i="3"/>
  <c r="J53" i="3"/>
  <c r="D53" i="3"/>
  <c r="L52" i="3"/>
  <c r="K52" i="3"/>
  <c r="J52" i="3"/>
  <c r="D52" i="3"/>
  <c r="L51" i="3"/>
  <c r="K51" i="3"/>
  <c r="J51" i="3"/>
  <c r="D51" i="3"/>
  <c r="L50" i="3"/>
  <c r="K50" i="3"/>
  <c r="J50" i="3"/>
  <c r="D50" i="3"/>
  <c r="L49" i="3"/>
  <c r="K49" i="3"/>
  <c r="J49" i="3"/>
  <c r="D49" i="3"/>
  <c r="L48" i="3"/>
  <c r="K48" i="3"/>
  <c r="J48" i="3"/>
  <c r="D48" i="3"/>
  <c r="L47" i="3"/>
  <c r="K47" i="3"/>
  <c r="J47" i="3"/>
  <c r="D47" i="3"/>
  <c r="L46" i="3"/>
  <c r="K46" i="3"/>
  <c r="J46" i="3"/>
  <c r="D46" i="3"/>
  <c r="L45" i="3"/>
  <c r="K45" i="3"/>
  <c r="J45" i="3"/>
  <c r="D45" i="3"/>
  <c r="L44" i="3"/>
  <c r="K44" i="3"/>
  <c r="J44" i="3"/>
  <c r="D44" i="3"/>
  <c r="L43" i="3"/>
  <c r="K43" i="3"/>
  <c r="J43" i="3"/>
  <c r="D43" i="3"/>
  <c r="L42" i="3"/>
  <c r="K42" i="3"/>
  <c r="J42" i="3"/>
  <c r="D42" i="3"/>
  <c r="L41" i="3"/>
  <c r="K41" i="3"/>
  <c r="J41" i="3"/>
  <c r="D41" i="3"/>
  <c r="L40" i="3"/>
  <c r="K40" i="3"/>
  <c r="J40" i="3"/>
  <c r="D40" i="3"/>
  <c r="L39" i="3"/>
  <c r="K39" i="3"/>
  <c r="J39" i="3"/>
  <c r="D39" i="3"/>
  <c r="L38" i="3"/>
  <c r="K38" i="3"/>
  <c r="J38" i="3"/>
  <c r="D38" i="3"/>
  <c r="L37" i="3"/>
  <c r="K37" i="3"/>
  <c r="J37" i="3"/>
  <c r="D37" i="3"/>
  <c r="L36" i="3"/>
  <c r="K36" i="3"/>
  <c r="J36" i="3"/>
  <c r="D36" i="3"/>
  <c r="K35" i="3"/>
  <c r="J35" i="3"/>
  <c r="D35" i="3"/>
  <c r="L34" i="3"/>
  <c r="K34" i="3"/>
  <c r="J34" i="3"/>
  <c r="D34" i="3"/>
  <c r="L33" i="3"/>
  <c r="K33" i="3"/>
  <c r="J33" i="3"/>
  <c r="D33" i="3"/>
  <c r="L32" i="3"/>
  <c r="K32" i="3"/>
  <c r="J32" i="3"/>
  <c r="D32" i="3"/>
  <c r="L31" i="3"/>
  <c r="K31" i="3"/>
  <c r="J31" i="3"/>
  <c r="D31" i="3"/>
  <c r="L30" i="3"/>
  <c r="K30" i="3"/>
  <c r="J30" i="3"/>
  <c r="D30" i="3"/>
  <c r="L28" i="3"/>
  <c r="K28" i="3"/>
  <c r="J28" i="3"/>
  <c r="D28" i="3"/>
  <c r="D27" i="3"/>
  <c r="I25" i="3"/>
  <c r="D25" i="3"/>
  <c r="I24" i="3"/>
  <c r="D24" i="3"/>
  <c r="I23" i="3"/>
  <c r="D23" i="3"/>
  <c r="N22" i="3"/>
  <c r="M22" i="3"/>
  <c r="I22" i="3"/>
  <c r="H22" i="3"/>
  <c r="G22" i="3"/>
  <c r="F22" i="3"/>
  <c r="E22" i="3"/>
  <c r="D22" i="3"/>
  <c r="E14" i="3"/>
  <c r="D14" i="3"/>
  <c r="D12" i="3"/>
  <c r="E12" i="3" s="1"/>
  <c r="M11" i="3"/>
  <c r="K11" i="3"/>
  <c r="B11" i="3"/>
  <c r="A11" i="3"/>
  <c r="M10" i="3"/>
  <c r="K10" i="3"/>
  <c r="B10" i="3"/>
  <c r="M9" i="3"/>
  <c r="K9" i="3"/>
  <c r="B9" i="3"/>
  <c r="A6" i="3"/>
  <c r="E5" i="3"/>
  <c r="D5" i="3"/>
  <c r="A5" i="3"/>
  <c r="A106" i="1"/>
  <c r="H105" i="1"/>
  <c r="A105" i="1"/>
  <c r="H103" i="1"/>
  <c r="A103" i="1"/>
  <c r="P89" i="1"/>
  <c r="O89" i="1"/>
  <c r="N89" i="1"/>
  <c r="K89" i="1"/>
  <c r="D89" i="1"/>
  <c r="P86" i="1"/>
  <c r="O86" i="1"/>
  <c r="N86" i="1"/>
  <c r="M86" i="1"/>
  <c r="L86" i="1"/>
  <c r="K86" i="1"/>
  <c r="D86" i="1"/>
  <c r="P85" i="1"/>
  <c r="O85" i="1"/>
  <c r="N85" i="1"/>
  <c r="M85" i="1"/>
  <c r="L85" i="1"/>
  <c r="K85" i="1"/>
  <c r="D85" i="1"/>
  <c r="P84" i="1"/>
  <c r="O84" i="1"/>
  <c r="N84" i="1"/>
  <c r="M84" i="1"/>
  <c r="L84" i="1"/>
  <c r="K84" i="1"/>
  <c r="D84" i="1"/>
  <c r="P83" i="1"/>
  <c r="O83" i="1"/>
  <c r="N83" i="1"/>
  <c r="M83" i="1"/>
  <c r="L83" i="1"/>
  <c r="K83" i="1"/>
  <c r="D83" i="1"/>
  <c r="P82" i="1"/>
  <c r="O82" i="1"/>
  <c r="N82" i="1"/>
  <c r="M82" i="1"/>
  <c r="L82" i="1"/>
  <c r="K82" i="1"/>
  <c r="D82" i="1"/>
  <c r="P81" i="1"/>
  <c r="O81" i="1"/>
  <c r="N81" i="1"/>
  <c r="M81" i="1"/>
  <c r="L81" i="1"/>
  <c r="K81" i="1"/>
  <c r="D81" i="1"/>
  <c r="P80" i="1"/>
  <c r="O80" i="1"/>
  <c r="N80" i="1"/>
  <c r="M80" i="1"/>
  <c r="L80" i="1"/>
  <c r="K80" i="1"/>
  <c r="D80" i="1"/>
  <c r="P79" i="1"/>
  <c r="O79" i="1"/>
  <c r="N79" i="1"/>
  <c r="M79" i="1"/>
  <c r="L79" i="1"/>
  <c r="K79" i="1"/>
  <c r="D79" i="1"/>
  <c r="P78" i="1"/>
  <c r="O78" i="1"/>
  <c r="N78" i="1"/>
  <c r="M78" i="1"/>
  <c r="L78" i="1"/>
  <c r="K78" i="1"/>
  <c r="D78" i="1"/>
  <c r="P77" i="1"/>
  <c r="O77" i="1"/>
  <c r="N77" i="1"/>
  <c r="M77" i="1"/>
  <c r="L77" i="1"/>
  <c r="K77" i="1"/>
  <c r="D77" i="1"/>
  <c r="P76" i="1"/>
  <c r="O76" i="1"/>
  <c r="N76" i="1"/>
  <c r="M76" i="1"/>
  <c r="L76" i="1"/>
  <c r="K76" i="1"/>
  <c r="D76" i="1"/>
  <c r="P75" i="1"/>
  <c r="O75" i="1"/>
  <c r="N75" i="1"/>
  <c r="M75" i="1"/>
  <c r="L75" i="1"/>
  <c r="K75" i="1"/>
  <c r="D75" i="1"/>
  <c r="P74" i="1"/>
  <c r="O74" i="1"/>
  <c r="N74" i="1"/>
  <c r="M74" i="1"/>
  <c r="L74" i="1"/>
  <c r="K74" i="1"/>
  <c r="D74" i="1"/>
  <c r="P73" i="1"/>
  <c r="O73" i="1"/>
  <c r="N73" i="1"/>
  <c r="M73" i="1"/>
  <c r="L73" i="1"/>
  <c r="K73" i="1"/>
  <c r="D73" i="1"/>
  <c r="P72" i="1"/>
  <c r="O72" i="1"/>
  <c r="N72" i="1"/>
  <c r="M72" i="1"/>
  <c r="L72" i="1"/>
  <c r="K72" i="1"/>
  <c r="D72" i="1"/>
  <c r="P71" i="1"/>
  <c r="O71" i="1"/>
  <c r="N71" i="1"/>
  <c r="M71" i="1"/>
  <c r="L71" i="1"/>
  <c r="K71" i="1"/>
  <c r="D71" i="1"/>
  <c r="P70" i="1"/>
  <c r="O70" i="1"/>
  <c r="N70" i="1"/>
  <c r="M70" i="1"/>
  <c r="L70" i="1"/>
  <c r="K70" i="1"/>
  <c r="D70" i="1"/>
  <c r="P69" i="1"/>
  <c r="O69" i="1"/>
  <c r="N69" i="1"/>
  <c r="M69" i="1"/>
  <c r="L69" i="1"/>
  <c r="K69" i="1"/>
  <c r="D69" i="1"/>
  <c r="P68" i="1"/>
  <c r="O68" i="1"/>
  <c r="N68" i="1"/>
  <c r="M68" i="1"/>
  <c r="L68" i="1"/>
  <c r="K68" i="1"/>
  <c r="D68" i="1"/>
  <c r="P67" i="1"/>
  <c r="O67" i="1"/>
  <c r="N67" i="1"/>
  <c r="M67" i="1"/>
  <c r="L67" i="1"/>
  <c r="K67" i="1"/>
  <c r="D67" i="1"/>
  <c r="P66" i="1"/>
  <c r="O66" i="1"/>
  <c r="N66" i="1"/>
  <c r="M66" i="1"/>
  <c r="L66" i="1"/>
  <c r="K66" i="1"/>
  <c r="D66" i="1"/>
  <c r="P65" i="1"/>
  <c r="O65" i="1"/>
  <c r="N65" i="1"/>
  <c r="M65" i="1"/>
  <c r="L65" i="1"/>
  <c r="K65" i="1"/>
  <c r="D65" i="1"/>
  <c r="P64" i="1"/>
  <c r="O64" i="1"/>
  <c r="N64" i="1"/>
  <c r="M64" i="1"/>
  <c r="L64" i="1"/>
  <c r="K64" i="1"/>
  <c r="D64" i="1"/>
  <c r="P63" i="1"/>
  <c r="O63" i="1"/>
  <c r="N63" i="1"/>
  <c r="M63" i="1"/>
  <c r="L63" i="1"/>
  <c r="K63" i="1"/>
  <c r="D63" i="1"/>
  <c r="P62" i="1"/>
  <c r="O62" i="1"/>
  <c r="N62" i="1"/>
  <c r="M62" i="1"/>
  <c r="L62" i="1"/>
  <c r="K62" i="1"/>
  <c r="D62" i="1"/>
  <c r="P61" i="1"/>
  <c r="O61" i="1"/>
  <c r="N61" i="1"/>
  <c r="M61" i="1"/>
  <c r="L61" i="1"/>
  <c r="K61" i="1"/>
  <c r="D61" i="1"/>
  <c r="P60" i="1"/>
  <c r="O60" i="1"/>
  <c r="N60" i="1"/>
  <c r="M60" i="1"/>
  <c r="L60" i="1"/>
  <c r="K60" i="1"/>
  <c r="D60" i="1"/>
  <c r="P59" i="1"/>
  <c r="O59" i="1"/>
  <c r="N59" i="1"/>
  <c r="M59" i="1"/>
  <c r="L59" i="1"/>
  <c r="K59" i="1"/>
  <c r="D59" i="1"/>
  <c r="P58" i="1"/>
  <c r="O58" i="1"/>
  <c r="N58" i="1"/>
  <c r="M58" i="1"/>
  <c r="L58" i="1"/>
  <c r="K58" i="1"/>
  <c r="D58" i="1"/>
  <c r="P57" i="1"/>
  <c r="O57" i="1"/>
  <c r="N57" i="1"/>
  <c r="M57" i="1"/>
  <c r="L57" i="1"/>
  <c r="K57" i="1"/>
  <c r="D57" i="1"/>
  <c r="P56" i="1"/>
  <c r="O56" i="1"/>
  <c r="N56" i="1"/>
  <c r="M56" i="1"/>
  <c r="L56" i="1"/>
  <c r="K56" i="1"/>
  <c r="D56" i="1"/>
  <c r="P55" i="1"/>
  <c r="O55" i="1"/>
  <c r="N55" i="1"/>
  <c r="M55" i="1"/>
  <c r="L55" i="1"/>
  <c r="K55" i="1"/>
  <c r="D55" i="1"/>
  <c r="P54" i="1"/>
  <c r="O54" i="1"/>
  <c r="N54" i="1"/>
  <c r="M54" i="1"/>
  <c r="L54" i="1"/>
  <c r="K54" i="1"/>
  <c r="D54" i="1"/>
  <c r="P53" i="1"/>
  <c r="O53" i="1"/>
  <c r="N53" i="1"/>
  <c r="M53" i="1"/>
  <c r="L53" i="1"/>
  <c r="K53" i="1"/>
  <c r="D53" i="1"/>
  <c r="P52" i="1"/>
  <c r="O52" i="1"/>
  <c r="N52" i="1"/>
  <c r="M52" i="1"/>
  <c r="L52" i="1"/>
  <c r="K52" i="1"/>
  <c r="D52" i="1"/>
  <c r="P51" i="1"/>
  <c r="O51" i="1"/>
  <c r="N51" i="1"/>
  <c r="M51" i="1"/>
  <c r="L51" i="1"/>
  <c r="K51" i="1"/>
  <c r="D51" i="1"/>
  <c r="P50" i="1"/>
  <c r="O50" i="1"/>
  <c r="N50" i="1"/>
  <c r="M50" i="1"/>
  <c r="L50" i="1"/>
  <c r="K50" i="1"/>
  <c r="D50" i="1"/>
  <c r="P49" i="1"/>
  <c r="O49" i="1"/>
  <c r="N49" i="1"/>
  <c r="M49" i="1"/>
  <c r="L49" i="1"/>
  <c r="K49" i="1"/>
  <c r="D49" i="1"/>
  <c r="P48" i="1"/>
  <c r="O48" i="1"/>
  <c r="N48" i="1"/>
  <c r="M48" i="1"/>
  <c r="L48" i="1"/>
  <c r="K48" i="1"/>
  <c r="D48" i="1"/>
  <c r="P47" i="1"/>
  <c r="O47" i="1"/>
  <c r="N47" i="1"/>
  <c r="M47" i="1"/>
  <c r="L47" i="1"/>
  <c r="K47" i="1"/>
  <c r="D47" i="1"/>
  <c r="P46" i="1"/>
  <c r="O46" i="1"/>
  <c r="N46" i="1"/>
  <c r="M46" i="1"/>
  <c r="L46" i="1"/>
  <c r="K46" i="1"/>
  <c r="D46" i="1"/>
  <c r="P45" i="1"/>
  <c r="O45" i="1"/>
  <c r="N45" i="1"/>
  <c r="M45" i="1"/>
  <c r="L45" i="1"/>
  <c r="K45" i="1"/>
  <c r="D45" i="1"/>
  <c r="P44" i="1"/>
  <c r="O44" i="1"/>
  <c r="N44" i="1"/>
  <c r="M44" i="1"/>
  <c r="L44" i="1"/>
  <c r="K44" i="1"/>
  <c r="D44" i="1"/>
  <c r="P43" i="1"/>
  <c r="O43" i="1"/>
  <c r="N43" i="1"/>
  <c r="M43" i="1"/>
  <c r="L43" i="1"/>
  <c r="K43" i="1"/>
  <c r="D43" i="1"/>
  <c r="P42" i="1"/>
  <c r="O42" i="1"/>
  <c r="N42" i="1"/>
  <c r="M42" i="1"/>
  <c r="L42" i="1"/>
  <c r="K42" i="1"/>
  <c r="D42" i="1"/>
  <c r="P41" i="1"/>
  <c r="O41" i="1"/>
  <c r="N41" i="1"/>
  <c r="M41" i="1"/>
  <c r="L41" i="1"/>
  <c r="K41" i="1"/>
  <c r="D41" i="1"/>
  <c r="P40" i="1"/>
  <c r="O40" i="1"/>
  <c r="N40" i="1"/>
  <c r="M40" i="1"/>
  <c r="L40" i="1"/>
  <c r="K40" i="1"/>
  <c r="D40" i="1"/>
  <c r="P39" i="1"/>
  <c r="O39" i="1"/>
  <c r="N39" i="1"/>
  <c r="M39" i="1"/>
  <c r="L39" i="1"/>
  <c r="K39" i="1"/>
  <c r="D39" i="1"/>
  <c r="P38" i="1"/>
  <c r="O38" i="1"/>
  <c r="N38" i="1"/>
  <c r="M38" i="1"/>
  <c r="L38" i="1"/>
  <c r="K38" i="1"/>
  <c r="D38" i="1"/>
  <c r="P37" i="1"/>
  <c r="O37" i="1"/>
  <c r="N37" i="1"/>
  <c r="M37" i="1"/>
  <c r="L37" i="1"/>
  <c r="K37" i="1"/>
  <c r="D37" i="1"/>
  <c r="N36" i="1"/>
  <c r="M36" i="1"/>
  <c r="L36" i="1"/>
  <c r="K36" i="1"/>
  <c r="D36" i="1"/>
  <c r="P35" i="1"/>
  <c r="O35" i="1"/>
  <c r="N35" i="1"/>
  <c r="M35" i="1"/>
  <c r="L35" i="1"/>
  <c r="K35" i="1"/>
  <c r="D35" i="1"/>
  <c r="P34" i="1"/>
  <c r="O34" i="1"/>
  <c r="N34" i="1"/>
  <c r="M34" i="1"/>
  <c r="L34" i="1"/>
  <c r="K34" i="1"/>
  <c r="D34" i="1"/>
  <c r="P33" i="1"/>
  <c r="O33" i="1"/>
  <c r="N33" i="1"/>
  <c r="M33" i="1"/>
  <c r="L33" i="1"/>
  <c r="K33" i="1"/>
  <c r="D33" i="1"/>
  <c r="P32" i="1"/>
  <c r="O32" i="1"/>
  <c r="N32" i="1"/>
  <c r="M32" i="1"/>
  <c r="L32" i="1"/>
  <c r="K32" i="1"/>
  <c r="D32" i="1"/>
  <c r="P31" i="1"/>
  <c r="O31" i="1"/>
  <c r="N31" i="1"/>
  <c r="M31" i="1"/>
  <c r="L31" i="1"/>
  <c r="K31" i="1"/>
  <c r="D31" i="1"/>
  <c r="P29" i="1"/>
  <c r="O29" i="1"/>
  <c r="N29" i="1"/>
  <c r="M29" i="1"/>
  <c r="L29" i="1"/>
  <c r="K29" i="1"/>
  <c r="D29" i="1"/>
  <c r="D28" i="1"/>
  <c r="J27" i="1"/>
  <c r="I27" i="1"/>
  <c r="D27" i="1"/>
  <c r="J26" i="1"/>
  <c r="I26" i="1"/>
  <c r="D26" i="1"/>
  <c r="J25" i="1"/>
  <c r="I25" i="1"/>
  <c r="D25" i="1"/>
  <c r="J24" i="1"/>
  <c r="I24" i="1"/>
  <c r="D24" i="1"/>
  <c r="R23" i="1"/>
  <c r="Q23" i="1"/>
  <c r="J23" i="1"/>
  <c r="I23" i="1"/>
  <c r="H23" i="1"/>
  <c r="G23" i="1"/>
  <c r="F23" i="1"/>
  <c r="E23" i="1"/>
  <c r="D23" i="1"/>
  <c r="G14" i="1"/>
  <c r="E14" i="1"/>
  <c r="G12" i="1"/>
  <c r="E12" i="1"/>
  <c r="Q11" i="1"/>
  <c r="M11" i="1"/>
  <c r="B11" i="1"/>
  <c r="A11" i="1"/>
  <c r="Q10" i="1"/>
  <c r="M10" i="1"/>
  <c r="B10" i="1"/>
  <c r="Q9" i="1"/>
  <c r="M9" i="1"/>
  <c r="B9" i="1"/>
  <c r="A6" i="1"/>
  <c r="N4" i="1"/>
  <c r="K4" i="1"/>
  <c r="A4" i="1"/>
  <c r="A105" i="2"/>
  <c r="G104" i="2"/>
  <c r="A104" i="2"/>
  <c r="G102" i="2"/>
  <c r="A102" i="2"/>
  <c r="J88" i="2"/>
  <c r="J86" i="2"/>
  <c r="J85" i="2"/>
  <c r="I85" i="2"/>
  <c r="H85" i="2"/>
  <c r="G85" i="2"/>
  <c r="F85" i="2"/>
  <c r="E85" i="2"/>
  <c r="D85" i="2"/>
  <c r="J84" i="2"/>
  <c r="J83" i="2"/>
  <c r="J82" i="2"/>
  <c r="J81" i="2"/>
  <c r="I81" i="2"/>
  <c r="H81" i="2"/>
  <c r="G81" i="2"/>
  <c r="F81" i="2"/>
  <c r="E81" i="2"/>
  <c r="D81" i="2"/>
  <c r="J80" i="2"/>
  <c r="I80" i="2"/>
  <c r="H80" i="2"/>
  <c r="G80" i="2"/>
  <c r="F80" i="2"/>
  <c r="E80" i="2"/>
  <c r="D80" i="2"/>
  <c r="J79" i="2"/>
  <c r="J78" i="2"/>
  <c r="J77" i="2"/>
  <c r="J76" i="2"/>
  <c r="J75" i="2"/>
  <c r="I75" i="2"/>
  <c r="H75" i="2"/>
  <c r="G75" i="2"/>
  <c r="F75" i="2"/>
  <c r="E75" i="2"/>
  <c r="D75" i="2"/>
  <c r="J74" i="2"/>
  <c r="J73" i="2"/>
  <c r="J72" i="2"/>
  <c r="J71" i="2"/>
  <c r="J70" i="2"/>
  <c r="J69" i="2"/>
  <c r="I69" i="2"/>
  <c r="H69" i="2"/>
  <c r="G69" i="2"/>
  <c r="F69" i="2"/>
  <c r="E69" i="2"/>
  <c r="D69" i="2"/>
  <c r="J68" i="2"/>
  <c r="J67" i="2"/>
  <c r="J66" i="2"/>
  <c r="I66" i="2"/>
  <c r="H66" i="2"/>
  <c r="G66" i="2"/>
  <c r="F66" i="2"/>
  <c r="E66" i="2"/>
  <c r="D66" i="2"/>
  <c r="J65" i="2"/>
  <c r="J64" i="2"/>
  <c r="J63" i="2"/>
  <c r="I63" i="2"/>
  <c r="H63" i="2"/>
  <c r="G63" i="2"/>
  <c r="F63" i="2"/>
  <c r="E63" i="2"/>
  <c r="D63" i="2"/>
  <c r="J62" i="2"/>
  <c r="J61" i="2"/>
  <c r="I61" i="2"/>
  <c r="H61" i="2"/>
  <c r="G61" i="2"/>
  <c r="F61" i="2"/>
  <c r="E61" i="2"/>
  <c r="D61" i="2"/>
  <c r="J60" i="2"/>
  <c r="I60" i="2"/>
  <c r="H60" i="2"/>
  <c r="G60" i="2"/>
  <c r="F60" i="2"/>
  <c r="E60" i="2"/>
  <c r="D60" i="2"/>
  <c r="J59" i="2"/>
  <c r="J58" i="2"/>
  <c r="J57" i="2"/>
  <c r="J56" i="2"/>
  <c r="J55" i="2"/>
  <c r="I55" i="2"/>
  <c r="H55" i="2"/>
  <c r="G55" i="2"/>
  <c r="F55" i="2"/>
  <c r="D55" i="2"/>
  <c r="J54" i="2"/>
  <c r="J53" i="2"/>
  <c r="J52" i="2"/>
  <c r="J51" i="2"/>
  <c r="I51" i="2"/>
  <c r="H51" i="2"/>
  <c r="G51" i="2"/>
  <c r="F51" i="2"/>
  <c r="E51" i="2"/>
  <c r="D51" i="2"/>
  <c r="J50" i="2"/>
  <c r="J49" i="2"/>
  <c r="J48" i="2"/>
  <c r="I48" i="2"/>
  <c r="H48" i="2"/>
  <c r="G48" i="2"/>
  <c r="F48" i="2"/>
  <c r="E48" i="2"/>
  <c r="D48" i="2"/>
  <c r="J47" i="2"/>
  <c r="J46" i="2"/>
  <c r="J45" i="2"/>
  <c r="I45" i="2"/>
  <c r="H45" i="2"/>
  <c r="G45" i="2"/>
  <c r="F45" i="2"/>
  <c r="D45" i="2"/>
  <c r="J44" i="2"/>
  <c r="J43" i="2"/>
  <c r="J42" i="2"/>
  <c r="J41" i="2"/>
  <c r="J40" i="2"/>
  <c r="J39" i="2"/>
  <c r="J38" i="2"/>
  <c r="I38" i="2"/>
  <c r="H38" i="2"/>
  <c r="G38" i="2"/>
  <c r="F38" i="2"/>
  <c r="D38" i="2"/>
  <c r="J37" i="2"/>
  <c r="J36" i="2"/>
  <c r="J35" i="2"/>
  <c r="J34" i="2"/>
  <c r="J33" i="2"/>
  <c r="J32" i="2"/>
  <c r="J31" i="2"/>
  <c r="I31" i="2"/>
  <c r="H31" i="2"/>
  <c r="G31" i="2"/>
  <c r="F31" i="2"/>
  <c r="D31" i="2"/>
  <c r="J30" i="2"/>
  <c r="J29" i="2"/>
  <c r="J28" i="2"/>
  <c r="J27" i="2"/>
  <c r="J26" i="2"/>
  <c r="I26" i="2"/>
  <c r="H26" i="2"/>
  <c r="G26" i="2"/>
  <c r="F26" i="2"/>
  <c r="D26" i="2"/>
  <c r="J25" i="2"/>
  <c r="I25" i="2"/>
  <c r="H25" i="2"/>
  <c r="G25" i="2"/>
  <c r="F25" i="2"/>
  <c r="D25" i="2"/>
  <c r="J24" i="2"/>
  <c r="I24" i="2"/>
  <c r="H24" i="2"/>
  <c r="G24" i="2"/>
  <c r="F24" i="2"/>
  <c r="D24" i="2"/>
  <c r="J23" i="2"/>
  <c r="I23" i="2"/>
  <c r="H23" i="2"/>
  <c r="G23" i="2"/>
  <c r="F23" i="2"/>
  <c r="E23" i="2"/>
  <c r="D23" i="2"/>
  <c r="E15" i="2"/>
  <c r="E14" i="2"/>
  <c r="D14" i="2"/>
  <c r="E13" i="2"/>
  <c r="E12" i="2"/>
  <c r="D12" i="2"/>
  <c r="J11" i="2"/>
  <c r="B11" i="2"/>
  <c r="J10" i="2"/>
  <c r="B10" i="2"/>
  <c r="J9" i="2"/>
  <c r="B9" i="2"/>
  <c r="A6" i="2"/>
  <c r="H5" i="2"/>
  <c r="G5" i="2"/>
  <c r="A5" i="2"/>
</calcChain>
</file>

<file path=xl/sharedStrings.xml><?xml version="1.0" encoding="utf-8"?>
<sst xmlns="http://schemas.openxmlformats.org/spreadsheetml/2006/main" count="1636" uniqueCount="159">
  <si>
    <t>ЗВІТ</t>
  </si>
  <si>
    <t>коди</t>
  </si>
  <si>
    <t>Установа</t>
  </si>
  <si>
    <t>за ЄДРПОУ</t>
  </si>
  <si>
    <t>Територія</t>
  </si>
  <si>
    <t>за КАТОТТГ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</si>
  <si>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</si>
  <si>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</si>
  <si>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</si>
  <si>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</si>
  <si>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</si>
  <si>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</si>
  <si>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-</t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</si>
  <si>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</si>
  <si>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</si>
  <si>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</si>
  <si>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</si>
  <si>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</si>
  <si>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</si>
  <si>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</si>
  <si>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</si>
  <si>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</si>
  <si>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</si>
  <si>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</si>
  <si>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</si>
  <si>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</si>
  <si>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</si>
  <si>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</si>
  <si>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</si>
  <si>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</si>
  <si>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</si>
  <si>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</si>
  <si>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</si>
  <si>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</si>
  <si>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</si>
  <si>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</si>
  <si>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 xml:space="preserve">  Суддівська винагорода</t>
  </si>
  <si>
    <t>070</t>
  </si>
  <si>
    <t>Нарахування на оплату праці</t>
  </si>
  <si>
    <t>080</t>
  </si>
  <si>
    <t>Використання товарів і послуг</t>
  </si>
  <si>
    <t>090</t>
  </si>
  <si>
    <t>Предмети, матеріали, обладнання та інвентар</t>
  </si>
  <si>
    <t>100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</si>
  <si>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</si>
  <si>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</si>
  <si>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</si>
  <si>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</si>
  <si>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</si>
  <si>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</si>
  <si>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</si>
  <si>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</si>
  <si>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</si>
  <si>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</si>
  <si>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</si>
  <si>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</si>
  <si>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</si>
  <si>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</si>
  <si>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</si>
  <si>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</si>
  <si>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</si>
  <si>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</si>
  <si>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</si>
  <si>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</si>
  <si>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</si>
  <si>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</si>
  <si>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</si>
  <si>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</si>
  <si>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</si>
  <si>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</si>
  <si>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</si>
  <si>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</si>
  <si>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</si>
  <si>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</si>
  <si>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</si>
  <si>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</si>
  <si>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</si>
  <si>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</si>
  <si>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</si>
  <si>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</si>
  <si>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</si>
  <si>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</si>
  <si>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</si>
  <si>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</si>
  <si>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</si>
  <si>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</si>
  <si>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</si>
  <si>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</si>
  <si>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</si>
  <si>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</si>
  <si>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</si>
  <si>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</si>
  <si>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</si>
  <si>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</si>
  <si>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</si>
  <si>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</si>
  <si>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</si>
  <si>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</si>
  <si>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</si>
  <si>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</si>
  <si>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</si>
  <si>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t>(підпис)</t>
  </si>
  <si>
    <t xml:space="preserve">Код та назва відомчої класифікації видатків та кредитування державного бюджету </t>
  </si>
  <si>
    <t>Періодичність: квартальна (проміжна), річна.</t>
  </si>
  <si>
    <t>Затверджено на звітний період (рік)1</t>
  </si>
  <si>
    <t>Видатки та надання кредитів -  усього</t>
  </si>
  <si>
    <t>у тому числі:
Поточні видатки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</si>
  <si>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</si>
  <si>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</si>
  <si>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</si>
  <si>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  Надання інших внутрішніх кредитів</t>
  </si>
  <si>
    <t xml:space="preserve"> 1 Заповнюється розпорядниками бюджетних коштів.</t>
  </si>
  <si>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</si>
  <si>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</si>
  <si>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 (проміжна)</t>
    </r>
    <r>
      <rPr>
        <sz val="8"/>
        <color indexed="8"/>
        <rFont val="Times New Roman"/>
        <family val="1"/>
        <charset val="204"/>
      </rPr>
      <t>, річна.</t>
    </r>
  </si>
  <si>
    <t>КЕКВ</t>
  </si>
  <si>
    <t>Перераховано залишок</t>
  </si>
  <si>
    <t>Отримано залишок</t>
  </si>
  <si>
    <t xml:space="preserve">Нарахо-вано доходів за звітний період (рік) </t>
  </si>
  <si>
    <t>Надій-шло коштів за звітний період (рік)</t>
  </si>
  <si>
    <t>усього</t>
  </si>
  <si>
    <t>у тому числі на рахунках в установах банків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</si>
  <si>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</si>
  <si>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</si>
  <si>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</si>
  <si>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</si>
  <si>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</si>
  <si>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</si>
  <si>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</si>
  <si>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</si>
  <si>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</si>
  <si>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установ, що здійснюється відповідно до Закону України "Про оренду державного та комунального майна"</t>
  </si>
  <si>
    <t>Від реалізації в установленому поряду майна (крім нерухомого майна)</t>
  </si>
  <si>
    <t>Фінансування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</si>
  <si>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</si>
  <si>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</si>
  <si>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 xml:space="preserve"> </t>
  </si>
  <si>
    <t>Поточні видатки</t>
  </si>
  <si>
    <t>Капітальні трансферти до бюджету розвитку</t>
  </si>
  <si>
    <t>Повернення внутрішніх кредитів</t>
  </si>
  <si>
    <t xml:space="preserve">   Повернення кредитів органами державного управління інших  рівнів</t>
  </si>
  <si>
    <t xml:space="preserve">    Повернення кредитів підприємствами, установами, організаціями</t>
  </si>
  <si>
    <t xml:space="preserve">   Повернення інших внутрішніх кредитів</t>
  </si>
  <si>
    <t>Повернення зовнішніх кредитів</t>
  </si>
  <si>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</si>
  <si>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про надходження і використання коштів, отриманих за іншими джерелами власних надходжень</t>
  </si>
  <si>
    <t xml:space="preserve">Затверджено
на звітний рік
</t>
  </si>
  <si>
    <t>Нараховано доходів за звітний період (рік)</t>
  </si>
  <si>
    <t>у тому числі перераховані з рахунків в установах банків</t>
  </si>
  <si>
    <t>Від отриманих благодійних внесків, грантів та дарунків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</si>
  <si>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об'єктів нерухомого майна, що перебувають у приватній власності фізичних або юридичних осіб</t>
  </si>
  <si>
    <t>Державних і комунальних закладів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</si>
  <si>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</si>
  <si>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 xml:space="preserve">  Оплата енргосервісу</t>
  </si>
  <si>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</si>
  <si>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Затверджено
на звітний рік</t>
  </si>
  <si>
    <t>Перера-ховано залишок</t>
  </si>
  <si>
    <t xml:space="preserve"> Оплата інших енергоносіїв та інших комунальних послуг</t>
  </si>
  <si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</sst>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i/>
      <sz val="7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/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49" fontId="5" fillId="2" borderId="1" xfId="0" applyNumberFormat="1" applyFont="1" applyFill="1" applyBorder="1" applyAlignment="1" applyProtection="1">
      <alignment horizontal="center" wrapText="1"/>
    </xf>
    <xf numFmtId="0" fontId="8" fillId="0" borderId="0" xfId="0" applyFont="1" applyBorder="1" applyAlignment="1">
      <alignment vertical="top" wrapText="1"/>
    </xf>
    <xf numFmtId="1" fontId="5" fillId="2" borderId="1" xfId="0" applyNumberFormat="1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3" fillId="0" borderId="0" xfId="0" applyFont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0" fontId="12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17" fillId="0" borderId="0" xfId="0" applyFont="1"/>
    <xf numFmtId="0" fontId="2" fillId="0" borderId="0" xfId="0" applyFont="1" applyBorder="1" applyAlignment="1">
      <alignment horizontal="left"/>
    </xf>
    <xf numFmtId="0" fontId="18" fillId="0" borderId="7" xfId="0" applyFont="1" applyBorder="1" applyAlignment="1">
      <alignment horizontal="center" vertical="top"/>
    </xf>
    <xf numFmtId="2" fontId="11" fillId="0" borderId="0" xfId="0" applyNumberFormat="1" applyFont="1" applyFill="1" applyBorder="1" applyAlignment="1" applyProtection="1">
      <alignment horizontal="center" vertical="top"/>
      <protection locked="0"/>
    </xf>
    <xf numFmtId="0" fontId="17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/>
    </xf>
    <xf numFmtId="2" fontId="11" fillId="0" borderId="0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left" vertical="top" wrapText="1"/>
    </xf>
    <xf numFmtId="0" fontId="1" fillId="0" borderId="0" xfId="0" applyFont="1" applyBorder="1" applyAlignme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" fontId="5" fillId="2" borderId="3" xfId="0" applyNumberFormat="1" applyFont="1" applyFill="1" applyBorder="1" applyAlignment="1" applyProtection="1">
      <alignment horizontal="center" vertical="top" wrapText="1"/>
    </xf>
    <xf numFmtId="0" fontId="20" fillId="0" borderId="0" xfId="0" applyFont="1"/>
    <xf numFmtId="0" fontId="12" fillId="0" borderId="0" xfId="0" applyFont="1"/>
    <xf numFmtId="0" fontId="5" fillId="0" borderId="3" xfId="0" applyFont="1" applyBorder="1" applyAlignment="1">
      <alignment horizontal="left" wrapText="1"/>
    </xf>
    <xf numFmtId="0" fontId="21" fillId="0" borderId="1" xfId="0" applyFont="1" applyBorder="1" applyAlignment="1" applyProtection="1">
      <alignment horizontal="left" wrapText="1"/>
      <protection locked="0"/>
    </xf>
    <xf numFmtId="1" fontId="5" fillId="2" borderId="3" xfId="0" applyNumberFormat="1" applyFont="1" applyFill="1" applyBorder="1" applyAlignment="1" applyProtection="1">
      <alignment horizontal="center" wrapText="1"/>
    </xf>
    <xf numFmtId="0" fontId="21" fillId="0" borderId="3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justify" vertical="top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justify" vertical="top" wrapText="1"/>
    </xf>
    <xf numFmtId="0" fontId="1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 applyProtection="1">
      <alignment horizontal="right" vertical="center" wrapText="1"/>
    </xf>
    <xf numFmtId="164" fontId="3" fillId="0" borderId="5" xfId="0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 applyProtection="1">
      <alignment horizontal="right" vertical="center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2" fontId="5" fillId="0" borderId="2" xfId="0" applyNumberFormat="1" applyFont="1" applyBorder="1" applyAlignment="1" applyProtection="1">
      <alignment horizontal="right" vertical="center" wrapText="1"/>
    </xf>
    <xf numFmtId="2" fontId="3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2" fontId="3" fillId="0" borderId="8" xfId="0" applyNumberFormat="1" applyFont="1" applyBorder="1" applyAlignment="1" applyProtection="1">
      <alignment horizontal="center" vertical="center" wrapText="1"/>
    </xf>
    <xf numFmtId="2" fontId="3" fillId="0" borderId="6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2" fontId="3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/>
    <xf numFmtId="2" fontId="3" fillId="0" borderId="1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0" fontId="18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vertical="top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49" fontId="5" fillId="2" borderId="3" xfId="0" applyNumberFormat="1" applyFont="1" applyFill="1" applyBorder="1" applyAlignment="1" applyProtection="1">
      <alignment horizontal="right" wrapText="1"/>
    </xf>
    <xf numFmtId="0" fontId="21" fillId="0" borderId="1" xfId="0" applyFont="1" applyBorder="1" applyAlignment="1" applyProtection="1">
      <alignment horizontal="center" wrapText="1"/>
      <protection locked="0"/>
    </xf>
    <xf numFmtId="1" fontId="5" fillId="2" borderId="3" xfId="0" applyNumberFormat="1" applyFont="1" applyFill="1" applyBorder="1" applyAlignment="1" applyProtection="1">
      <alignment horizontal="center" wrapText="1"/>
    </xf>
    <xf numFmtId="49" fontId="5" fillId="2" borderId="3" xfId="0" applyNumberFormat="1" applyFont="1" applyFill="1" applyBorder="1" applyAlignment="1" applyProtection="1">
      <alignment horizontal="center" wrapText="1"/>
    </xf>
    <xf numFmtId="0" fontId="21" fillId="0" borderId="3" xfId="0" applyFont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22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right" wrapText="1"/>
    </xf>
    <xf numFmtId="0" fontId="2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2" fillId="0" borderId="5" xfId="0" applyFont="1" applyBorder="1"/>
    <xf numFmtId="164" fontId="6" fillId="0" borderId="5" xfId="0" applyNumberFormat="1" applyFont="1" applyBorder="1" applyAlignment="1">
      <alignment horizontal="right" vertical="center" wrapText="1"/>
    </xf>
    <xf numFmtId="164" fontId="5" fillId="0" borderId="9" xfId="0" applyNumberFormat="1" applyFont="1" applyBorder="1" applyAlignment="1" applyProtection="1">
      <alignment horizontal="right" vertical="center" wrapText="1"/>
    </xf>
    <xf numFmtId="164" fontId="5" fillId="0" borderId="0" xfId="0" applyNumberFormat="1" applyFont="1" applyBorder="1" applyAlignment="1" applyProtection="1">
      <alignment horizontal="right" vertical="center" wrapText="1"/>
    </xf>
    <xf numFmtId="0" fontId="3" fillId="0" borderId="2" xfId="0" applyFont="1" applyBorder="1"/>
    <xf numFmtId="164" fontId="6" fillId="0" borderId="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9;&#1086;&#1089;&#1080;&#1087;&#1086;&#1074;&#1080;&#1095;&#1110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3"/>
      <sheetName val="д14"/>
      <sheetName val="д16"/>
      <sheetName val="д17"/>
      <sheetName val="д18зф"/>
      <sheetName val="д18сф"/>
      <sheetName val="д19.1"/>
      <sheetName val="д19.2"/>
      <sheetName val="д20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  <sheetName val="Отчет о совместимости"/>
    </sheetNames>
    <sheetDataSet>
      <sheetData sheetId="0"/>
      <sheetData sheetId="1"/>
      <sheetData sheetId="2">
        <row r="3">
          <cell r="B3" t="str">
            <v>Йосиповицька СЗОШ І ст.</v>
          </cell>
        </row>
        <row r="5">
          <cell r="B5" t="str">
            <v>с.Йосиповичі, Стрийський район, Львівська область</v>
          </cell>
        </row>
        <row r="7">
          <cell r="F7">
            <v>2</v>
          </cell>
        </row>
        <row r="9">
          <cell r="H9" t="str">
            <v>350</v>
          </cell>
        </row>
        <row r="10">
          <cell r="H10" t="str">
            <v>06</v>
          </cell>
          <cell r="I10" t="str">
            <v>Орган з питань освіти і науки</v>
          </cell>
        </row>
        <row r="13">
          <cell r="A13" t="str">
            <v>за ЄДРПОУ</v>
          </cell>
          <cell r="B13" t="str">
            <v>22390562</v>
          </cell>
        </row>
        <row r="14">
          <cell r="A14" t="str">
            <v>за КАТОТТГ</v>
          </cell>
          <cell r="B14">
            <v>4611200000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B17" t="str">
            <v>перше півріччя</v>
          </cell>
          <cell r="C17" t="str">
            <v>2022 р.</v>
          </cell>
        </row>
        <row r="19">
          <cell r="C19" t="str">
            <v>"03" серпня 2022 р.</v>
          </cell>
        </row>
        <row r="26">
          <cell r="F26" t="str">
            <v>Оксана ОНУФЕР</v>
          </cell>
        </row>
        <row r="28">
          <cell r="F28" t="str">
            <v>Ірина ПАЛЬЧИКЕВИЧ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>
        <row r="11">
          <cell r="A11" t="str">
            <v>Організаційно-правова форма господарювання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1000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1000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1000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1000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5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5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6">
        <row r="11">
          <cell r="A11" t="str">
            <v>Організаційно-правова форма господарювання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7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7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7"/>
      <sheetData sheetId="8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8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2">
        <row r="11">
          <cell r="A11" t="str">
            <v>Організаційно-правова форма господарювання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8"/>
      <sheetData sheetId="11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  <row r="3">
          <cell r="A3" t="str">
            <v>про надходження і використання коштів, отриманих як плата за послуги (форма</v>
          </cell>
          <cell r="C3" t="str">
            <v xml:space="preserve">№ 4-1д, </v>
          </cell>
          <cell r="D3" t="str">
            <v>№ 4-1м),</v>
          </cell>
        </row>
        <row r="4">
          <cell r="A4" t="str">
            <v xml:space="preserve">(форма </v>
          </cell>
          <cell r="C4" t="str">
            <v xml:space="preserve">№ 4-2д, </v>
          </cell>
          <cell r="D4" t="str">
            <v>№ 4-2м),</v>
          </cell>
        </row>
        <row r="5">
          <cell r="A5" t="str">
            <v>про надходження і використання інших надходжень спеціального фонду (форма</v>
          </cell>
          <cell r="C5" t="str">
            <v xml:space="preserve">№ 4-3д, </v>
          </cell>
          <cell r="D5" t="str">
            <v>№ 4-3м)</v>
          </cell>
        </row>
      </sheetData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організаційне. інформаційно-аналітичне.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112000</v>
          </cell>
          <cell r="C13" t="str">
            <v>Національна комісія з радіаційного захисту населення України</v>
          </cell>
        </row>
        <row r="14">
          <cell r="B14" t="str">
            <v>300000</v>
          </cell>
          <cell r="C14" t="str">
            <v>Державне управління справами</v>
          </cell>
        </row>
        <row r="15">
          <cell r="B15" t="str">
            <v>301000</v>
          </cell>
          <cell r="C15" t="str">
            <v>Апарат Державного управління справами</v>
          </cell>
        </row>
        <row r="16">
          <cell r="B16" t="str">
            <v>301010</v>
          </cell>
          <cell r="C16" t="str">
            <v>Обслуговування та організаційне. інформаційно-аналітичне. матеріально-технічне забезпечення діяльності Президента України та Офісу Президента України</v>
          </cell>
        </row>
        <row r="17">
          <cell r="B17" t="str">
            <v>301020</v>
          </cell>
          <cell r="C17" t="str">
            <v>Організаційне. інформаційно-аналітичне та матеріально-технічне забезпечення діяльності  Президента України</v>
          </cell>
        </row>
        <row r="18">
          <cell r="B18" t="str">
            <v>301030</v>
          </cell>
          <cell r="C18" t="str">
            <v>Обслуговування діяльності Президента України. Адміністрації Президента України та інших державних органів</v>
          </cell>
        </row>
        <row r="19">
          <cell r="B19" t="str">
            <v>301040</v>
          </cell>
          <cell r="C19" t="str">
            <v>Візити Президента України за кордон</v>
          </cell>
        </row>
        <row r="20">
          <cell r="B20" t="str">
            <v>301050</v>
          </cell>
          <cell r="C20" t="str">
            <v>Виготовлення державних нагород та пам'ятних знаків</v>
          </cell>
        </row>
        <row r="21">
          <cell r="B21" t="str">
            <v>301060</v>
          </cell>
          <cell r="C21" t="str">
            <v>Фінансова підтримка санаторно-курортних закладів та закладів оздоровлення</v>
          </cell>
        </row>
        <row r="22">
          <cell r="B22" t="str">
            <v>301080</v>
          </cell>
          <cell r="C22" t="str">
            <v>Наукова і науково-технічна діяльність у сфері державного управління.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3">
          <cell r="B23" t="str">
            <v>301090</v>
          </cell>
          <cell r="C23" t="str">
            <v>Прикладні розробки у сфері державного управління</v>
          </cell>
        </row>
        <row r="24">
          <cell r="B24" t="str">
            <v>301110</v>
          </cell>
          <cell r="C24" t="str">
            <v>Оздоровлення і відпочинок дітей в дитячих закладах оздоровлення</v>
          </cell>
        </row>
        <row r="25">
          <cell r="B25" t="str">
            <v>301130</v>
          </cell>
          <cell r="C25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26">
          <cell r="B26" t="str">
            <v>301140</v>
          </cell>
          <cell r="C26" t="str">
            <v>Збереження природно-заповідного фонду в національних природних парках та заповідниках</v>
          </cell>
        </row>
        <row r="27">
          <cell r="B27" t="str">
            <v>301150</v>
          </cell>
          <cell r="C27" t="str">
            <v>Прикладні дослідження і розробки у сфері профілактичної та клінічної медицини</v>
          </cell>
        </row>
        <row r="28">
          <cell r="B28" t="str">
            <v>301160</v>
          </cell>
          <cell r="C28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9">
          <cell r="B29" t="str">
            <v>301170</v>
          </cell>
          <cell r="C29" t="str">
            <v>Надання  медичних  послуг  медичними  закладами</v>
          </cell>
        </row>
        <row r="30">
          <cell r="B30" t="str">
            <v>301190</v>
          </cell>
          <cell r="C30" t="str">
            <v>Поліклінічно-амбулаторне обслуговування. діагностика та лікування народних депутатів України та керівного складу органів державної влади</v>
          </cell>
        </row>
        <row r="31">
          <cell r="B31" t="str">
            <v>301200</v>
          </cell>
          <cell r="C31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2">
          <cell r="B32" t="str">
            <v>301230</v>
          </cell>
          <cell r="C32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3">
          <cell r="B33" t="str">
            <v>301240</v>
          </cell>
          <cell r="C33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34">
          <cell r="B34" t="str">
            <v>301260</v>
          </cell>
          <cell r="C34" t="str">
            <v>Ведення лісового та мисливського господарства та забезпечення утримання резиденції</v>
          </cell>
        </row>
        <row r="35">
          <cell r="B35" t="str">
            <v>301270</v>
          </cell>
          <cell r="C35" t="str">
            <v>Фінансова підтримка інформаційного бюлетеня "Офіційний вісник Президента України"</v>
          </cell>
        </row>
        <row r="36">
          <cell r="B36" t="str">
            <v>301280</v>
          </cell>
          <cell r="C36" t="str">
            <v>Виконання загальнодержавних організаційних. інформаційно-аналітичних та науково-методологічних заходів з питань євроатлантичної інтеграції</v>
          </cell>
        </row>
        <row r="37">
          <cell r="B37" t="str">
            <v>301290</v>
          </cell>
          <cell r="C37" t="str">
            <v>Ліквідація аварійного стану. реконструкція. реставрація. капітальний ремонт будівель. споруд і систем інженерного забезпечення з оновленням обладнання державного підприємства "Санаторій "Гурзуфський"</v>
          </cell>
        </row>
        <row r="38">
          <cell r="B38" t="str">
            <v>301330</v>
          </cell>
          <cell r="C38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9">
          <cell r="B39" t="str">
            <v>301340</v>
          </cell>
          <cell r="C39" t="str">
            <v>Заходи щодо зміцнення матеріально-технічної бази Національного палацу мистецтв "Україна"</v>
          </cell>
        </row>
        <row r="40">
          <cell r="B40" t="str">
            <v>301360</v>
          </cell>
          <cell r="C40" t="str">
            <v>Фінансова підтримка закладів культури і мистецтва</v>
          </cell>
        </row>
        <row r="41">
          <cell r="B41" t="str">
            <v>301370</v>
          </cell>
          <cell r="C41" t="str">
            <v>Надання науково-методичної та консультативної підтримки розвитку місцевого самоврядування</v>
          </cell>
        </row>
        <row r="42">
          <cell r="B42" t="str">
            <v>301380</v>
          </cell>
          <cell r="C42" t="str">
            <v>Забезпечення перевезень вищих посадових осіб держави авіаційним транспортом</v>
          </cell>
        </row>
        <row r="43">
          <cell r="B43" t="str">
            <v>301390</v>
          </cell>
          <cell r="C43" t="str">
            <v>Відновлення у державній власності будівель і споруд пансіонату "Гліцинія"</v>
          </cell>
        </row>
        <row r="44">
          <cell r="B44" t="str">
            <v>301410</v>
          </cell>
          <cell r="C44" t="str">
            <v>Фінансова підтримка Національного комплексу "Експоцентр України"</v>
          </cell>
        </row>
        <row r="45">
          <cell r="B45" t="str">
            <v>301420</v>
          </cell>
          <cell r="C45" t="str">
            <v>Заходи з обміну та вивчення досвіду у провідних клініках світу</v>
          </cell>
        </row>
        <row r="46">
          <cell r="B46" t="str">
            <v>301430</v>
          </cell>
          <cell r="C46" t="str">
            <v>Створення Національного культурно-мистецького та музейного комплексу "Мистецький арсенал"</v>
          </cell>
        </row>
        <row r="47">
          <cell r="B47" t="str">
            <v>301440</v>
          </cell>
          <cell r="C47" t="str">
            <v>Проведення міжнародного форуму "європа ¦ Україна"</v>
          </cell>
        </row>
        <row r="48">
          <cell r="B48" t="str">
            <v>301450</v>
          </cell>
          <cell r="C48" t="str">
            <v>Конкурсний відбір та присудження Національної премії України імені Тараса Шевченка</v>
          </cell>
        </row>
        <row r="49">
          <cell r="B49" t="str">
            <v>301460</v>
          </cell>
          <cell r="C49" t="str">
            <v>Виплата Державних премій України</v>
          </cell>
        </row>
        <row r="50">
          <cell r="B50" t="str">
            <v>301470</v>
          </cell>
          <cell r="C50" t="str">
            <v>Проведення Всеукраїнського фестивалю патріотичної пісні "Будь вільним!"</v>
          </cell>
        </row>
        <row r="51">
          <cell r="B51" t="str">
            <v>301480</v>
          </cell>
          <cell r="C51" t="str">
            <v>Реалізація державного інвестиційного проекту "Відновлення матеріально-технічної бази та об'єктів інфраструктури ДП України "Міжнародний дитячий центр "Артек" (розширення та реконструкція приміщень харчоблоку)"</v>
          </cell>
        </row>
        <row r="52">
          <cell r="B52" t="str">
            <v>301490</v>
          </cell>
          <cell r="C52" t="str">
            <v>Реалізація державного інвестиційного проекту "Удосконалення методів функціональної діагностики шляхом модернізації технологічного обладнання для підвищення якості надання медичної допомоги"</v>
          </cell>
        </row>
        <row r="53">
          <cell r="B53" t="str">
            <v>301500</v>
          </cell>
          <cell r="C53" t="str">
            <v>Реалізація державного інвестиційного проекту "Реконструкція будівлі Державного підприємства "Національний центр ділового та культурного співробітництва "Український дім" на вул. Хрещатик. 2. в м. Києві"</v>
          </cell>
        </row>
        <row r="54">
          <cell r="B54" t="str">
            <v>301510</v>
          </cell>
          <cell r="C54" t="str">
            <v>Забезпечення готовності та реагування закладів охорони здоров'я Державного управління справами на спалахи гострої респіраторної хвороби COVіD-19. спричиненої коронавірусом SARS-CoV-2. та для надання медичної допомоги пацієнтам з гострою респіраторною хво</v>
          </cell>
        </row>
        <row r="55">
          <cell r="B55" t="str">
            <v>301520</v>
          </cell>
          <cell r="C55" t="str">
            <v>Модернізація цифрових інформаційно-аналітичних систем</v>
          </cell>
        </row>
        <row r="56">
          <cell r="B56" t="str">
            <v>301700</v>
          </cell>
          <cell r="C56" t="str">
            <v>Проведення протиаварійних робіт. спрямованих на запобігання виникненню надзвичайної ситуації в адміністративному будинку по вул. Банковій. 11. у м. Києві</v>
          </cell>
        </row>
        <row r="57">
          <cell r="B57" t="str">
            <v>301800</v>
          </cell>
          <cell r="C57" t="str">
            <v>Капітальний ремонт житлового фонду</v>
          </cell>
        </row>
        <row r="58">
          <cell r="B58" t="str">
            <v>301810</v>
          </cell>
          <cell r="C58" t="str">
            <v>Будівництво. капітальний ремонт. реконструкція. реставрація та придбання обладнання</v>
          </cell>
        </row>
        <row r="59">
          <cell r="B59" t="str">
            <v>301820</v>
          </cell>
          <cell r="C59" t="str">
            <v>Реалізація державного інвестиційного проекту _x0011_Комплексна діагностика та лікування пацієнтів з важкими вірусними та вірусно-бактеріальними пневмоніями у дорослого населення на основі впровадження унікальних інноваційних технологій_x0010_</v>
          </cell>
        </row>
        <row r="60">
          <cell r="B60" t="str">
            <v>301830</v>
          </cell>
          <cell r="C60" t="str">
            <v>Реалізація державного інвестиційного проекту _x0011_Реконструкція блока "Б" лікувального корпусу № 3 Клінічної лікарні "Феофанія" Державного управління справами по вул. Ак. Заболотного. 21 у Голосіївському районі м. Києва_x0010_</v>
          </cell>
        </row>
        <row r="61">
          <cell r="B61" t="str">
            <v>301840</v>
          </cell>
        </row>
        <row r="62">
          <cell r="B62" t="str">
            <v>301850</v>
          </cell>
          <cell r="C62" t="str">
            <v>Реалізація державного інвестиційного проекту "Удосконалення профілактики. діагностики. хірургічного лікування офтальмологічної патології у дорослого населення на основі впровадження інноваційних технологій"</v>
          </cell>
        </row>
        <row r="63">
          <cell r="B63" t="str">
            <v>301860</v>
          </cell>
          <cell r="C63" t="str">
            <v>Реалізація державного інвестиційного проекту _x0011_Підвищення доступності та якості надання медичної допомоги населенню із захворюваннями ЛОР-органів на основі впровадження інноваційних високотехнологічних методів комплексної діагностики та хірургічного лікув</v>
          </cell>
        </row>
        <row r="64">
          <cell r="B64" t="str">
            <v>301870</v>
          </cell>
          <cell r="C64" t="str">
            <v>Аварійно-відновлювальні роботи з ліквідації аварійного стану житлового будинку по вул. Срібнокільській. 20 у м. Києві</v>
          </cell>
        </row>
        <row r="65">
          <cell r="B65" t="str">
            <v>301880</v>
          </cell>
          <cell r="C65" t="str">
            <v>Капітальний ремонт будівель Державного підприємства "Санаторій "Південний"</v>
          </cell>
        </row>
        <row r="66">
          <cell r="B66" t="str">
            <v>301890</v>
          </cell>
          <cell r="C66" t="str">
            <v>Будівництво Реабілітаційного центру на базі Державного підприємства "Санаторій "Конча-Заспа"</v>
          </cell>
        </row>
        <row r="67">
          <cell r="B67" t="str">
            <v>303000</v>
          </cell>
          <cell r="C67" t="str">
            <v>Представництво Президента України в Автономній Республіці Крим</v>
          </cell>
        </row>
        <row r="68">
          <cell r="B68" t="str">
            <v>303010</v>
          </cell>
          <cell r="C68" t="str">
            <v>Здійснення повноважень постійним представником Президента України в Автономній Республіці Крим</v>
          </cell>
        </row>
        <row r="69">
          <cell r="B69" t="str">
            <v>304000</v>
          </cell>
          <cell r="C69" t="str">
            <v>Національна служба посередництва і примирення України</v>
          </cell>
        </row>
        <row r="70">
          <cell r="B70" t="str">
            <v>304010</v>
          </cell>
          <cell r="C70" t="str">
            <v>Сприяння врегулюванню колективних трудових спорів (конфліктів)</v>
          </cell>
        </row>
        <row r="71">
          <cell r="B71" t="str">
            <v>304020</v>
          </cell>
          <cell r="C71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72">
          <cell r="B72" t="str">
            <v>410000</v>
          </cell>
          <cell r="C72" t="str">
            <v>Господарсько-фінансовий департамент Секретаріату Кабінету Міністрів України</v>
          </cell>
        </row>
        <row r="73">
          <cell r="B73" t="str">
            <v>411000</v>
          </cell>
          <cell r="C73" t="str">
            <v>Секретаріат Кабінету Міністрів України</v>
          </cell>
        </row>
        <row r="74">
          <cell r="B74" t="str">
            <v>411010</v>
          </cell>
          <cell r="C74" t="str">
            <v>Обслуговування та організаційне. інформаційно-аналітичне та матеріально-технічне забезпечення діяльності Кабінету Міністрів України</v>
          </cell>
        </row>
        <row r="75">
          <cell r="B75" t="str">
            <v>411020</v>
          </cell>
          <cell r="C75" t="str">
            <v>Організація та здійснення офіційних прийомів керівництвом Кабінету Міністрів України</v>
          </cell>
        </row>
        <row r="76">
          <cell r="B76" t="str">
            <v>411030</v>
          </cell>
          <cell r="C76" t="str">
            <v>Обслуговування діяльності Кабінету Міністрів України</v>
          </cell>
        </row>
        <row r="77">
          <cell r="B77" t="str">
            <v>411040</v>
          </cell>
          <cell r="C77" t="str">
            <v>Створення спеціальної інформаційно-телекомунікаційної системи органів виконавчої влади. розвиток та інтеграція інформаційних ресурсів і технологій органів державної влади</v>
          </cell>
        </row>
        <row r="78">
          <cell r="B78" t="str">
            <v>411050</v>
          </cell>
          <cell r="C78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9">
          <cell r="B79" t="str">
            <v>411060</v>
          </cell>
          <cell r="C79" t="str">
            <v>Перепідготовка та підвищення кваліфікації працівників Секретаріату Кабінету Міністрів України</v>
          </cell>
        </row>
        <row r="80">
          <cell r="B80" t="str">
            <v>411070</v>
          </cell>
          <cell r="C80" t="str">
            <v>Фінансова підтримка газети "Урядовий кур'єр"</v>
          </cell>
        </row>
        <row r="81">
          <cell r="B81" t="str">
            <v>411110</v>
          </cell>
          <cell r="C81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82">
          <cell r="B82" t="str">
            <v>411120</v>
          </cell>
          <cell r="C82" t="str">
            <v>Забезпечення функціонування та розвитку системи спеціальної інформації</v>
          </cell>
        </row>
        <row r="83">
          <cell r="B83" t="str">
            <v>411130</v>
          </cell>
          <cell r="C83" t="str">
            <v>інформаційно-аналітичне та організаційне забезпечення оперативного реагування органів виконавчої влади</v>
          </cell>
        </row>
        <row r="84">
          <cell r="B84" t="str">
            <v>411140</v>
          </cell>
          <cell r="C84" t="str">
            <v>Підтримка реалізації комплексної реформи державного управління</v>
          </cell>
        </row>
        <row r="85">
          <cell r="B85" t="str">
            <v>411150</v>
          </cell>
          <cell r="C85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86">
          <cell r="B86" t="str">
            <v>411160</v>
          </cell>
          <cell r="C86" t="str">
            <v>Забезпечення функціонування Фонду розвитку інновацій</v>
          </cell>
        </row>
        <row r="87">
          <cell r="B87" t="str">
            <v>411170</v>
          </cell>
          <cell r="C87" t="str">
            <v>Забезпечення функціонування офісу із залучення та підтримки інвестицій</v>
          </cell>
        </row>
        <row r="88">
          <cell r="B88" t="str">
            <v>411190</v>
          </cell>
          <cell r="C88" t="str">
            <v>Заходи з підтримки розвитку лідерства в Україні</v>
          </cell>
        </row>
        <row r="89">
          <cell r="B89" t="str">
            <v>411200</v>
          </cell>
          <cell r="C89" t="str">
            <v>Організаційне. матеріально-технічне. інформаційне та інше забезпечення діяльності Національної ради України з питань розвитку науки і технологій</v>
          </cell>
        </row>
        <row r="90">
          <cell r="B90" t="str">
            <v>411220</v>
          </cell>
          <cell r="C90" t="str">
            <v>Фонд президента України з підтримки освіти. науки та спорту</v>
          </cell>
        </row>
        <row r="91">
          <cell r="B91" t="str">
            <v>411240</v>
          </cell>
          <cell r="C91" t="str">
            <v>Функціонування інституції з підтримки та просування експорту</v>
          </cell>
        </row>
        <row r="92">
          <cell r="B92" t="str">
            <v>412000</v>
          </cell>
          <cell r="C92" t="str">
            <v>Державна служба з питань Автономної Республіки Крим та міста Севастополя</v>
          </cell>
        </row>
        <row r="93">
          <cell r="B93" t="str">
            <v>412010</v>
          </cell>
          <cell r="C93" t="str">
            <v>Керівництво та управління з питань Автономної Республіки Крим та міста Севастополя</v>
          </cell>
        </row>
        <row r="94">
          <cell r="B94" t="str">
            <v>414000</v>
          </cell>
          <cell r="C94" t="str">
            <v>Державна служба статистики України</v>
          </cell>
        </row>
        <row r="95">
          <cell r="B95" t="str">
            <v>414010</v>
          </cell>
          <cell r="C95" t="str">
            <v>Керівництво та управління у сфері статистики</v>
          </cell>
        </row>
        <row r="96">
          <cell r="B96" t="str">
            <v>414020</v>
          </cell>
          <cell r="C96" t="str">
            <v>Статистичні спостереження</v>
          </cell>
        </row>
        <row r="97">
          <cell r="B97" t="str">
            <v>414030</v>
          </cell>
          <cell r="C97" t="str">
            <v>Щоквартальна плата домогосподарствам за ведення записів доходів. витрат та інших відомостей під час проведення обстеження умов їх життя</v>
          </cell>
        </row>
        <row r="98">
          <cell r="B98" t="str">
            <v>414040</v>
          </cell>
          <cell r="C98" t="str">
            <v>Наукова і науково-технічна діяльність у сфері державної статистики</v>
          </cell>
        </row>
        <row r="99">
          <cell r="B99" t="str">
            <v>414090</v>
          </cell>
          <cell r="C99" t="str">
            <v>Підготовка кадрів у сфері статистики закладом вищої освіти та забезпечення діяльності його баз практики</v>
          </cell>
        </row>
        <row r="100">
          <cell r="B100" t="str">
            <v>416000</v>
          </cell>
          <cell r="C100" t="str">
            <v>Державне агентство з питань електронного урядування України</v>
          </cell>
        </row>
        <row r="101">
          <cell r="B101" t="str">
            <v>417000</v>
          </cell>
          <cell r="C101" t="str">
            <v>Державна аудиторська служба України</v>
          </cell>
        </row>
        <row r="102">
          <cell r="B102" t="str">
            <v>418000</v>
          </cell>
          <cell r="C102" t="str">
            <v>Комісія з регулювання азартних ігор та лотерей</v>
          </cell>
        </row>
        <row r="103">
          <cell r="B103" t="str">
            <v>418010</v>
          </cell>
          <cell r="C103" t="str">
            <v>Керівництво та управління у сфері регулювання азартних ігор та лотерей</v>
          </cell>
        </row>
        <row r="104">
          <cell r="B104" t="str">
            <v>419000</v>
          </cell>
          <cell r="C104" t="str">
            <v>Державне агентство України з питань кіно</v>
          </cell>
        </row>
        <row r="105">
          <cell r="B105" t="str">
            <v>419010</v>
          </cell>
          <cell r="C105" t="str">
            <v>Керівництво та управління у сфері кінематографії</v>
          </cell>
        </row>
        <row r="106">
          <cell r="B106" t="str">
            <v>419030</v>
          </cell>
          <cell r="C106" t="str">
            <v>Державна підтримка кінематографії</v>
          </cell>
        </row>
        <row r="107">
          <cell r="B107" t="str">
            <v>419060</v>
          </cell>
          <cell r="C107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108">
          <cell r="B108" t="str">
            <v>420000</v>
          </cell>
          <cell r="C108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109">
          <cell r="B109" t="str">
            <v>421000</v>
          </cell>
          <cell r="C109" t="str">
            <v>Секретаріат Кабінету Міністрів України (загальнодержавні видатки та кредитування)</v>
          </cell>
        </row>
        <row r="110">
          <cell r="B110" t="str">
            <v>421010</v>
          </cell>
          <cell r="C110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111">
          <cell r="B111" t="str">
            <v>421020</v>
          </cell>
          <cell r="C111" t="str">
            <v>Здійснення державного контролю за додержанням законодавства про захист прав споживачів</v>
          </cell>
        </row>
        <row r="112">
          <cell r="B112" t="str">
            <v>421040</v>
          </cell>
          <cell r="C112" t="str">
            <v>Протиепізоотичні заходи та участь у Міжнародному епізоотичному бюро</v>
          </cell>
        </row>
        <row r="113">
          <cell r="B113" t="str">
            <v>421050</v>
          </cell>
          <cell r="C113" t="str">
            <v>Організація і регулювання діяльності установ ветеринарної та фітосанітарної служби</v>
          </cell>
        </row>
        <row r="114">
          <cell r="B114" t="str">
            <v>421060</v>
          </cell>
          <cell r="C114" t="str">
            <v>Підтримка реалізації комплексної реформи державного управління</v>
          </cell>
        </row>
        <row r="115">
          <cell r="B115" t="str">
            <v>426000</v>
          </cell>
          <cell r="C115" t="str">
            <v>Державне агентство з питань електронного урядування України (загальнодержавні видатки та кредитування)</v>
          </cell>
        </row>
        <row r="116">
          <cell r="B116" t="str">
            <v>500000</v>
          </cell>
          <cell r="C116" t="str">
            <v>Державна судова адміністрація України</v>
          </cell>
        </row>
        <row r="117">
          <cell r="B117" t="str">
            <v>501000</v>
          </cell>
          <cell r="C117" t="str">
            <v>Апарат Державної судової адміністрації України</v>
          </cell>
        </row>
        <row r="118">
          <cell r="B118" t="str">
            <v>501010</v>
          </cell>
          <cell r="C118" t="str">
            <v>Організаційне забезпечення діяльності судів та установ судової системи</v>
          </cell>
        </row>
        <row r="119">
          <cell r="B119" t="str">
            <v>501020</v>
          </cell>
          <cell r="C119" t="str">
            <v>Забезпечення здійснення правосуддя місцевими. апеляційними судами та функціонування органів і установ системи правосуддя</v>
          </cell>
        </row>
        <row r="120">
          <cell r="B120" t="str">
            <v>501030</v>
          </cell>
          <cell r="C120" t="str">
            <v>Здійснення правосуддя апеляційними загальними судами</v>
          </cell>
        </row>
        <row r="121">
          <cell r="B121" t="str">
            <v>501040</v>
          </cell>
          <cell r="C121" t="str">
            <v>Здійснення правосуддя місцевими загальними судами</v>
          </cell>
        </row>
        <row r="122">
          <cell r="B122" t="str">
            <v>501050</v>
          </cell>
          <cell r="C122" t="str">
            <v>Здійснення правосуддя військовими судами</v>
          </cell>
        </row>
        <row r="123">
          <cell r="B123" t="str">
            <v>501080</v>
          </cell>
          <cell r="C123" t="str">
            <v>Здійснення правосуддя апеляційними господарськими судами</v>
          </cell>
        </row>
        <row r="124">
          <cell r="B124" t="str">
            <v>501100</v>
          </cell>
          <cell r="C124" t="str">
            <v>Забезпечення діяльності Вищої кваліфікаційної комісії суддів України</v>
          </cell>
        </row>
        <row r="125">
          <cell r="B125" t="str">
            <v>501110</v>
          </cell>
          <cell r="C125" t="str">
            <v>Організація спеціальної підготовки кандидатів на посаду судді. підготовка суддів та працівників апарату судів Національною школою суддів України</v>
          </cell>
        </row>
        <row r="126">
          <cell r="B126" t="str">
            <v>501150</v>
          </cell>
          <cell r="C126" t="str">
            <v>Виконання рішень судів на користь суддів  та працівників апаратів судів</v>
          </cell>
        </row>
        <row r="127">
          <cell r="B127" t="str">
            <v>501160</v>
          </cell>
          <cell r="C127" t="str">
            <v>Здійснення правосуддя апеляційними адміністративними судами</v>
          </cell>
        </row>
        <row r="128">
          <cell r="B128" t="str">
            <v>501170</v>
          </cell>
          <cell r="C128" t="str">
            <v>Здійснення правосуддя місцевими адміністративними судами</v>
          </cell>
        </row>
        <row r="129">
          <cell r="B129" t="str">
            <v>501180</v>
          </cell>
          <cell r="C129" t="str">
            <v>Придбання (будівництво) житла для суддів Апеляційного суду України. апеляційних і місцевих судів</v>
          </cell>
        </row>
        <row r="130">
          <cell r="B130" t="str">
            <v>501190</v>
          </cell>
          <cell r="C130" t="str">
            <v>Створення автоматизованої системи документообігу у судах та забезпечення її функціонування</v>
          </cell>
        </row>
        <row r="131">
          <cell r="B131" t="str">
            <v>501200</v>
          </cell>
          <cell r="C131" t="str">
            <v>Проведення санації будівель бюджетних установ Державної судової адміністрації. у тому числі розроблення проектно-кошторисної документації</v>
          </cell>
        </row>
        <row r="132">
          <cell r="B132" t="str">
            <v>501210</v>
          </cell>
          <cell r="C132" t="str">
            <v>Забезпечення ведення єдиного державного реєстру судових рішень. створення та забезпечення функціонування єдиної бази даних електронних адрес. номерів факсів (телефаксів) суб'єктів владних повноважень</v>
          </cell>
        </row>
        <row r="133">
          <cell r="B133" t="str">
            <v>501600</v>
          </cell>
          <cell r="C133" t="str">
            <v>Підтримка судової реформи</v>
          </cell>
        </row>
        <row r="134">
          <cell r="B134" t="str">
            <v>501820</v>
          </cell>
          <cell r="C134" t="str">
            <v>Забезпечення судів належними приміщеннями та суддів службовим житлом</v>
          </cell>
        </row>
        <row r="135">
          <cell r="B135" t="str">
            <v>501840</v>
          </cell>
          <cell r="C135" t="str">
            <v>Реконструкція  з добудовою приміщення Шацького районного суду Волинської області</v>
          </cell>
        </row>
        <row r="136">
          <cell r="B136" t="str">
            <v>550000</v>
          </cell>
          <cell r="C136" t="str">
            <v>Верховний Суд</v>
          </cell>
        </row>
        <row r="137">
          <cell r="B137" t="str">
            <v>551000</v>
          </cell>
          <cell r="C137" t="str">
            <v>Апарат Верховного Суду</v>
          </cell>
        </row>
        <row r="138">
          <cell r="B138" t="str">
            <v>551010</v>
          </cell>
          <cell r="C138" t="str">
            <v>Здійснення правосуддя Верховним Судом</v>
          </cell>
        </row>
        <row r="139">
          <cell r="B139" t="str">
            <v>600000</v>
          </cell>
          <cell r="C139" t="str">
            <v>Верховний Суд України</v>
          </cell>
        </row>
        <row r="140">
          <cell r="B140" t="str">
            <v>601000</v>
          </cell>
          <cell r="C140" t="str">
            <v xml:space="preserve"> Апарат Верховного Суду України</v>
          </cell>
        </row>
        <row r="141">
          <cell r="B141" t="str">
            <v>601010</v>
          </cell>
          <cell r="C141" t="str">
            <v>Здійснення правосуддя Верховним Судом України</v>
          </cell>
        </row>
        <row r="142">
          <cell r="B142" t="str">
            <v>601020</v>
          </cell>
          <cell r="C142" t="str">
            <v>Підвищення кваліфікації суддів та працівників апарату Верховного Суду України</v>
          </cell>
        </row>
        <row r="143">
          <cell r="B143" t="str">
            <v>650000</v>
          </cell>
          <cell r="C143" t="str">
            <v>Вищий спеціалізований суд України з розгляду цивільних і кримінальних справ</v>
          </cell>
        </row>
        <row r="144">
          <cell r="B144" t="str">
            <v>651000</v>
          </cell>
          <cell r="C144" t="str">
            <v>Апарат Вищого спеціалізованого суду України з розгляду цивільних і кримінальних справ</v>
          </cell>
        </row>
        <row r="145">
          <cell r="B145" t="str">
            <v>651010</v>
          </cell>
          <cell r="C145" t="str">
            <v>Здійснення правосуддя Вищим спеціалізованим судом України з розгляду цивільних і кримінальних справ</v>
          </cell>
        </row>
        <row r="146">
          <cell r="B146" t="str">
            <v>700000</v>
          </cell>
          <cell r="C146" t="str">
            <v>Вищий господарський суд України</v>
          </cell>
        </row>
        <row r="147">
          <cell r="B147" t="str">
            <v>701000</v>
          </cell>
          <cell r="C147" t="str">
            <v>Вищий господарський суд України</v>
          </cell>
        </row>
        <row r="148">
          <cell r="B148" t="str">
            <v>701010</v>
          </cell>
          <cell r="C148" t="str">
            <v>Здійснення правосуддя Вищим господарським судом України</v>
          </cell>
        </row>
        <row r="149">
          <cell r="B149" t="str">
            <v>750000</v>
          </cell>
          <cell r="C149" t="str">
            <v>Вищий адміністративний суд України</v>
          </cell>
        </row>
        <row r="150">
          <cell r="B150" t="str">
            <v>751000</v>
          </cell>
          <cell r="C150" t="str">
            <v>Апарат Вищого адміністративного суду України</v>
          </cell>
        </row>
        <row r="151">
          <cell r="B151" t="str">
            <v>751010</v>
          </cell>
          <cell r="C151" t="str">
            <v>Здійснення правосуддя Вищим адміністративним судом України</v>
          </cell>
        </row>
        <row r="152">
          <cell r="B152" t="str">
            <v>800000</v>
          </cell>
          <cell r="C152" t="str">
            <v>Конституційний Суд України</v>
          </cell>
        </row>
        <row r="153">
          <cell r="B153" t="str">
            <v>801000</v>
          </cell>
          <cell r="C153" t="str">
            <v xml:space="preserve"> Конституційний Суд України</v>
          </cell>
        </row>
        <row r="154">
          <cell r="B154" t="str">
            <v>801010</v>
          </cell>
          <cell r="C154" t="str">
            <v>Забезпечення конституційної юрисдикції в Україні</v>
          </cell>
        </row>
        <row r="155">
          <cell r="B155" t="str">
            <v>850000</v>
          </cell>
          <cell r="C155" t="str">
            <v>Вищий антикорупційний суд</v>
          </cell>
        </row>
        <row r="156">
          <cell r="B156" t="str">
            <v>851000</v>
          </cell>
          <cell r="C156" t="str">
            <v>Апарат Вищого антикорупційного суду</v>
          </cell>
        </row>
        <row r="157">
          <cell r="B157" t="str">
            <v>851010</v>
          </cell>
          <cell r="C157" t="str">
            <v>Здійснення правосуддя Вищим антикорупційним судом</v>
          </cell>
        </row>
        <row r="158">
          <cell r="B158" t="str">
            <v>851020</v>
          </cell>
          <cell r="C158" t="str">
            <v>Здійснення правосуддя Апеляційною палатою Вищого антикорупційного суду</v>
          </cell>
        </row>
        <row r="159">
          <cell r="B159" t="str">
            <v>900000</v>
          </cell>
          <cell r="C159" t="str">
            <v>Офіс Генерального прокурора</v>
          </cell>
        </row>
        <row r="160">
          <cell r="B160" t="str">
            <v>901000</v>
          </cell>
          <cell r="C160" t="str">
            <v>Офіс Генерального прокурора</v>
          </cell>
        </row>
        <row r="161">
          <cell r="B161" t="str">
            <v>901010</v>
          </cell>
          <cell r="C161" t="str">
            <v>Здійснення прокурорської діяльності. підготовка та підвищення кваліфікації працівників органів прокуратури</v>
          </cell>
        </row>
        <row r="162">
          <cell r="B162" t="str">
            <v>901020</v>
          </cell>
          <cell r="C162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63">
          <cell r="B163" t="str">
            <v>901030</v>
          </cell>
          <cell r="C163" t="str">
            <v>Забезпечення функцій Спеціалізованою антикорупційною прокуратурою</v>
          </cell>
        </row>
        <row r="164">
          <cell r="B164" t="str">
            <v>901040</v>
          </cell>
          <cell r="C164" t="str">
            <v>Забезпечення діяльності Кваліфікаційно-дисциплінарної комісії прокурорів</v>
          </cell>
        </row>
        <row r="165">
          <cell r="B165" t="str">
            <v>901050</v>
          </cell>
          <cell r="C165" t="str">
            <v>Будівництво (придбання) житла для прокурорів органів прокуратури</v>
          </cell>
        </row>
        <row r="166">
          <cell r="B166" t="str">
            <v>950000</v>
          </cell>
          <cell r="C166" t="str">
            <v>Вищий суд з питань інтелектуальної власності</v>
          </cell>
        </row>
        <row r="167">
          <cell r="B167" t="str">
            <v>951000</v>
          </cell>
          <cell r="C167" t="str">
            <v>Апарат Вищого суду з питань інтелектуальної власності</v>
          </cell>
        </row>
        <row r="168">
          <cell r="B168" t="str">
            <v>951010</v>
          </cell>
          <cell r="C168" t="str">
            <v>Здійснення правосуддя Вищим судом з питань інтелектуальної власності</v>
          </cell>
        </row>
        <row r="169">
          <cell r="B169" t="str">
            <v>951020</v>
          </cell>
          <cell r="C169" t="str">
            <v>Здійснення правосуддя Апеляційною палатою Вищого суду з питань інтелектуальної власності</v>
          </cell>
        </row>
        <row r="170">
          <cell r="B170" t="str">
            <v>1000000</v>
          </cell>
          <cell r="C170" t="str">
            <v>Міністерство внутрішніх справ України</v>
          </cell>
        </row>
        <row r="171">
          <cell r="B171" t="str">
            <v>1001000</v>
          </cell>
          <cell r="C171" t="str">
            <v>Апарат Міністерства внутрішніх справ України</v>
          </cell>
        </row>
        <row r="172">
          <cell r="B172" t="str">
            <v>1001010</v>
          </cell>
          <cell r="C172" t="str">
            <v>Керівництво та управління діяльністю Міністерства внутрішніх справ України</v>
          </cell>
        </row>
        <row r="173">
          <cell r="B173" t="str">
            <v>1001020</v>
          </cell>
          <cell r="C173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74">
          <cell r="B174" t="str">
            <v>1001030</v>
          </cell>
          <cell r="C174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75">
          <cell r="B175" t="str">
            <v>1001040</v>
          </cell>
          <cell r="C175" t="str">
            <v>Участь органів внутрішніх справ у боротьбі з нелегальною міграцією. створення та утримання пунктів розміщення незаконних мігрантів</v>
          </cell>
        </row>
        <row r="176">
          <cell r="B176" t="str">
            <v>1001050</v>
          </cell>
          <cell r="C176" t="str">
            <v>Реалізація державної політики у сфері внутрішніх справ. забезпечення діяльності органів. установ та закладів Міністерства внутрішніх справ України</v>
          </cell>
        </row>
        <row r="177">
          <cell r="B177" t="str">
            <v>1001060</v>
          </cell>
          <cell r="C177" t="str">
            <v>Створення та впровадження єдиної системи цифрового зв'язку органів та підрозділів внутрішніх справ</v>
          </cell>
        </row>
        <row r="178">
          <cell r="B178" t="str">
            <v>1001070</v>
          </cell>
          <cell r="C178" t="str">
            <v>Участь органів внутрішніх справ у міжнародних миротворчих операціях</v>
          </cell>
        </row>
        <row r="179">
          <cell r="B179" t="str">
            <v>1001080</v>
          </cell>
          <cell r="C179" t="str">
            <v>Підготовка кадрів закладами вищої освіти із специфічними умовами навчання</v>
          </cell>
        </row>
        <row r="180">
          <cell r="B180" t="str">
            <v>1001090</v>
          </cell>
          <cell r="C180" t="str">
            <v>Заходи. пов'язані  із забезпеченням правопорядку під час проведення євро-2012</v>
          </cell>
        </row>
        <row r="181">
          <cell r="B181" t="str">
            <v>1001100</v>
          </cell>
          <cell r="C181" t="str">
            <v>Медичне забезпечення працівників Міністерства внутрішніх справ України. поліцейських та працівників Національної поліції України</v>
          </cell>
        </row>
        <row r="182">
          <cell r="B182" t="str">
            <v>1001110</v>
          </cell>
          <cell r="C182" t="str">
            <v>Закупівля і модернізація озброєння. військової та спеціальної техніки за державним оборонним замовленням Міністерства внутрішніх справ</v>
          </cell>
        </row>
        <row r="183">
          <cell r="B183" t="str">
            <v>1001130</v>
          </cell>
          <cell r="C183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84">
          <cell r="B184" t="str">
            <v>1001160</v>
          </cell>
          <cell r="C184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85">
          <cell r="B185" t="str">
            <v>1001170</v>
          </cell>
          <cell r="C185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86">
          <cell r="B186" t="str">
            <v>1001180</v>
          </cell>
          <cell r="C186" t="str">
            <v>Забезпечення особистої безпеки суддів і членів їх сімей. охорони приміщень суду. громадського порядку під час здійснення правосуддя</v>
          </cell>
        </row>
        <row r="187">
          <cell r="B187" t="str">
            <v>1001190</v>
          </cell>
          <cell r="C187" t="str">
            <v>Будівництво (придбання) житла для осіб рядового і начальницького складу органів внутрішніх справ</v>
          </cell>
        </row>
        <row r="188">
          <cell r="B188" t="str">
            <v>1001200</v>
          </cell>
          <cell r="C188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89">
          <cell r="B189" t="str">
            <v>1001210</v>
          </cell>
          <cell r="C189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90">
          <cell r="B190" t="str">
            <v>1001220</v>
          </cell>
          <cell r="C190" t="str">
            <v>Створення єдиної авіаційної системи безпеки та цивільного захисту</v>
          </cell>
        </row>
        <row r="191">
          <cell r="B191" t="str">
            <v>1001230</v>
          </cell>
          <cell r="C191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192">
          <cell r="B192" t="str">
            <v>1001240</v>
          </cell>
          <cell r="C192" t="str">
            <v>Здійснення доплати медичним та іншим працівникам закладів охорони здоров'я Міністерства внутрішніх справ України. які безпосередньо зайняті на роботах з ліквідації захворювання гострою респіраторною хворобою COVіD-19. спричиненою коронавірусом SARS-CoV-2</v>
          </cell>
        </row>
        <row r="193">
          <cell r="B193" t="str">
            <v>1001700</v>
          </cell>
          <cell r="C193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194">
          <cell r="B194" t="str">
            <v>1001710</v>
          </cell>
          <cell r="C194" t="str">
            <v>Закупівля засобів індивідуального захисту та медичного обладнання з метою проведення санітарно-карантинного контролю в умовах пандемії внаслідок поширення коронавірусу на території України</v>
          </cell>
        </row>
        <row r="195">
          <cell r="B195" t="str">
            <v>1002000</v>
          </cell>
          <cell r="C195" t="str">
            <v>Адміністрація Державної прикордонної служби України</v>
          </cell>
        </row>
        <row r="196">
          <cell r="B196" t="str">
            <v>1002010</v>
          </cell>
          <cell r="C196" t="str">
            <v>Керівництво та управління у сфері охорони державного кордону України</v>
          </cell>
        </row>
        <row r="197">
          <cell r="B197" t="str">
            <v>1002030</v>
          </cell>
          <cell r="C197" t="str">
            <v>Забезпечення виконання завдань. функцій та підготовка кадрів Державної прикордонної служби України</v>
          </cell>
        </row>
        <row r="198">
          <cell r="B198" t="str">
            <v>1002060</v>
          </cell>
          <cell r="C198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99">
          <cell r="B199" t="str">
            <v>1002070</v>
          </cell>
          <cell r="C199" t="str">
            <v>Будівництво (придбання) житла для військовослужбовців Державної прикордонної служби України</v>
          </cell>
        </row>
        <row r="200">
          <cell r="B200" t="str">
            <v>1002080</v>
          </cell>
          <cell r="C200" t="str">
            <v>Розвиток Державної прикордонної служби України</v>
          </cell>
        </row>
        <row r="201">
          <cell r="B201" t="str">
            <v>1002100</v>
          </cell>
          <cell r="C201" t="str">
            <v>Облаштування та реконструкція державного кордону</v>
          </cell>
        </row>
        <row r="202">
          <cell r="B202" t="str">
            <v>1002110</v>
          </cell>
          <cell r="C202" t="str">
            <v>Розвідувальна діяльність у сфері захисту державного кордону</v>
          </cell>
        </row>
        <row r="203">
          <cell r="B203" t="str">
            <v>1002120</v>
          </cell>
          <cell r="C203" t="str">
            <v>Заходи з інженерно-технічного облаштування кордону</v>
          </cell>
        </row>
        <row r="204">
          <cell r="B204" t="str">
            <v>1002130</v>
          </cell>
          <cell r="C204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205">
          <cell r="B205" t="str">
            <v>1002150</v>
          </cell>
          <cell r="C205" t="str">
            <v>Cтворення системи охорони морських кордонів</v>
          </cell>
        </row>
        <row r="206">
          <cell r="B206" t="str">
            <v>1002160</v>
          </cell>
          <cell r="C206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07">
          <cell r="B207" t="str">
            <v>1002170</v>
          </cell>
          <cell r="C207" t="str">
            <v>Здійснення доплати військовослужбовцям Державної прикордонної служби України. які забезпечують життєдіяльність населення на період дії карантину. встановленого Кабінетом Міністрів України з метою запобігання поширенню на території України гострої респіра</v>
          </cell>
        </row>
        <row r="208">
          <cell r="B208" t="str">
            <v>1002600</v>
          </cell>
          <cell r="C208" t="str">
            <v>Реалізація проекту з розбудови підрозділів охорони кордону</v>
          </cell>
        </row>
        <row r="209">
          <cell r="B209" t="str">
            <v>1002700</v>
          </cell>
          <cell r="C209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210">
          <cell r="B210" t="str">
            <v>1002800</v>
          </cell>
          <cell r="C210" t="str">
            <v>Будівництво. реконструкція та капітальний ремонт об'єктів Державної прикордонної служби України</v>
          </cell>
        </row>
        <row r="211">
          <cell r="B211" t="str">
            <v>1003000</v>
          </cell>
          <cell r="C211" t="str">
            <v>Національна гвардія України</v>
          </cell>
        </row>
        <row r="212">
          <cell r="B212" t="str">
            <v>1003010</v>
          </cell>
          <cell r="C212" t="str">
            <v>Керівництво та управління Національною гвардією України</v>
          </cell>
        </row>
        <row r="213">
          <cell r="B213" t="str">
            <v>1003020</v>
          </cell>
          <cell r="C213" t="str">
            <v>Забезпечення виконання завдань. функцій та підготовка кадрів Національної гвардії України</v>
          </cell>
        </row>
        <row r="214">
          <cell r="B214" t="str">
            <v>1003030</v>
          </cell>
          <cell r="C214" t="str">
            <v>Охорона особливо важливих державних об'єктів. дипломатичних та консульських представництв іноземних держав на території України. супроводження перевезення ядерних матеріалів по території України</v>
          </cell>
        </row>
        <row r="215">
          <cell r="B215" t="str">
            <v>1003040</v>
          </cell>
          <cell r="C215" t="str">
            <v>Фінансове забезпечення зобов'язань по сплаті земельного податку військовими частинами. закладами. установами та організаціями внутрішніх військ Міністерства внутрішніх справ. які утримуються за рахунок бюджету</v>
          </cell>
        </row>
        <row r="216">
          <cell r="B216" t="str">
            <v>1003050</v>
          </cell>
          <cell r="C216" t="str">
            <v>Заходи. пов'язані із переходом на військову службу за контрактом</v>
          </cell>
        </row>
        <row r="217">
          <cell r="B217" t="str">
            <v>1003070</v>
          </cell>
          <cell r="C217" t="str">
            <v>Підготовка кадрів для Національної гвардії України закладами вищої освіти</v>
          </cell>
        </row>
        <row r="218">
          <cell r="B218" t="str">
            <v>1003080</v>
          </cell>
          <cell r="C218" t="str">
            <v>Стаціонарне лікування військовослужбовців Національної гвардії України у власних медичних закладах</v>
          </cell>
        </row>
        <row r="219">
          <cell r="B219" t="str">
            <v>1003090</v>
          </cell>
          <cell r="C219" t="str">
            <v>Будівництво (придбання) житла для військовослужбовців Національної гвардії України</v>
          </cell>
        </row>
        <row r="220">
          <cell r="B220" t="str">
            <v>1003100</v>
          </cell>
          <cell r="C220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221">
          <cell r="B221" t="str">
            <v>1003110</v>
          </cell>
          <cell r="C221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22">
          <cell r="B222" t="str">
            <v>1003120</v>
          </cell>
          <cell r="C222" t="str">
            <v>Здійснення доплати військовослужбовцям Національної гвардії. які забезпечують життєдіяльність населення на період дії карантину. встановленого Кабінетом Міністрів України з метою запобігання поширенню на території України гострої респіраторної хвороби CO</v>
          </cell>
        </row>
        <row r="223">
          <cell r="B223" t="str">
            <v>1003700</v>
          </cell>
          <cell r="C223" t="str">
            <v>Відшкодування витрат із здійснення заходів. пов'язаних із забезпеченням обсервації громадян України та членів їх сімей. евакуйованих з провінції Хубей Китайської Народної Республіки. медичним центром "Нові Санжари" Національної гвардії (Полтавська област</v>
          </cell>
        </row>
        <row r="224">
          <cell r="B224" t="str">
            <v>1003710</v>
          </cell>
          <cell r="C224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225">
          <cell r="B225" t="str">
            <v>1003720</v>
          </cell>
          <cell r="C225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26">
          <cell r="B226" t="str">
            <v>1003730</v>
          </cell>
          <cell r="C226" t="str">
            <v>Надання гуманітарної допомоги Ліванській Республіці</v>
          </cell>
        </row>
        <row r="227">
          <cell r="B227" t="str">
            <v>1004000</v>
          </cell>
          <cell r="C227" t="str">
            <v>Державна міграційна служба України</v>
          </cell>
        </row>
        <row r="228">
          <cell r="B228" t="str">
            <v>1004010</v>
          </cell>
          <cell r="C228" t="str">
            <v>Керівництво та управління у сфері міграції. громадянства. імміграції та реєстрації фізичних осіб</v>
          </cell>
        </row>
        <row r="229">
          <cell r="B229" t="str">
            <v>1004020</v>
          </cell>
          <cell r="C229" t="str">
            <v>Забезпечення виконання завдань та функцій у сфері громадянства. імміграції та реєстрації фізичних осіб</v>
          </cell>
        </row>
        <row r="230">
          <cell r="B230" t="str">
            <v>1004040</v>
          </cell>
          <cell r="C230" t="str">
            <v>Створення та впровадження єдиної національної бази даних управління міграційними потоками</v>
          </cell>
        </row>
        <row r="231">
          <cell r="B231" t="str">
            <v>1004050</v>
          </cell>
          <cell r="C231" t="str">
            <v>Утримання установ тимчасового розміщення біженців та інших категорій мігрантів. виконання міжнародних угод про реадмісію</v>
          </cell>
        </row>
        <row r="232">
          <cell r="B232" t="str">
            <v>1004060</v>
          </cell>
          <cell r="C232" t="str">
            <v>Надання допомоги біженцям</v>
          </cell>
        </row>
        <row r="233">
          <cell r="B233" t="str">
            <v>1004070</v>
          </cell>
          <cell r="C233" t="str">
            <v>Внески до Міжнародної організації з міграції</v>
          </cell>
        </row>
        <row r="234">
          <cell r="B234" t="str">
            <v>1004080</v>
          </cell>
          <cell r="C234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235">
          <cell r="B235" t="str">
            <v>1004090</v>
          </cell>
          <cell r="C235" t="str">
            <v>Створення та функціонування єдиного державного демографічного реєстру</v>
          </cell>
        </row>
        <row r="236">
          <cell r="B236" t="str">
            <v>1006000</v>
          </cell>
          <cell r="C236" t="str">
            <v>Державна служба України з надзвичайних ситуацій</v>
          </cell>
        </row>
        <row r="237">
          <cell r="B237" t="str">
            <v>1006010</v>
          </cell>
          <cell r="C237" t="str">
            <v>Керівництво та управління у сфері надзвичайних ситуацій</v>
          </cell>
        </row>
        <row r="238">
          <cell r="B238" t="str">
            <v>1006050</v>
          </cell>
          <cell r="C238" t="str">
            <v>Авіаційні роботи з пошуку і рятування</v>
          </cell>
        </row>
        <row r="239">
          <cell r="B239" t="str">
            <v>1006060</v>
          </cell>
          <cell r="C239" t="str">
            <v>Гідрометеорологічна діяльність</v>
          </cell>
        </row>
        <row r="240">
          <cell r="B240" t="str">
            <v>1006070</v>
          </cell>
          <cell r="C240" t="str">
            <v>Наукова і науково-технічна діяльність у сфері гідрометеорології</v>
          </cell>
        </row>
        <row r="241">
          <cell r="B241" t="str">
            <v>1006080</v>
          </cell>
          <cell r="C241" t="str">
            <v>Наукова і науково-технічна діяльність у сфері цивільного захисту і пожежної безпеки</v>
          </cell>
        </row>
        <row r="242">
          <cell r="B242" t="str">
            <v>1006090</v>
          </cell>
          <cell r="C242" t="str">
            <v>Придбання пожежної та іншої спеціальної техніки вітчизняного виробництва</v>
          </cell>
        </row>
        <row r="243">
          <cell r="B243" t="str">
            <v>1006100</v>
          </cell>
          <cell r="C243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44">
          <cell r="B244" t="str">
            <v>1006110</v>
          </cell>
          <cell r="C244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45">
          <cell r="B245" t="str">
            <v>1006120</v>
          </cell>
          <cell r="C245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46">
          <cell r="B246" t="str">
            <v>1006130</v>
          </cell>
          <cell r="C246" t="str">
            <v>Здійснення доплати особам рядового і начальницького складу органів і підрозділів цивільного захисту. які забезпечують життєдіяльність населення на період дії карантину. встановленого Кабінетом Міністрів України з метою запобігання поширенню на території</v>
          </cell>
        </row>
        <row r="247">
          <cell r="B247" t="str">
            <v>1006140</v>
          </cell>
          <cell r="C247" t="str">
            <v>Облаштування мобільного госпіталю Державної служби з надзвичайних ситуацій для надання медичної допомоги пацієнтам з гострою респіраторною хворобою COVіD-19. спричиненою коронавірусом SARS-CoV-2. за рахунок коштів. виділених з фонду боротьби з гострою ре</v>
          </cell>
        </row>
        <row r="248">
          <cell r="B248" t="str">
            <v>1006280</v>
          </cell>
          <cell r="C248" t="str">
            <v>Забезпечення діяльності сил цивільного захисту</v>
          </cell>
        </row>
        <row r="249">
          <cell r="B249" t="str">
            <v>1006360</v>
          </cell>
          <cell r="C249" t="str">
            <v>Підготовка кадрів.  наукова і науково-технічна діяльність у сфері цивільного захисту і пожежної безпеки</v>
          </cell>
        </row>
        <row r="250">
          <cell r="B250" t="str">
            <v>1006700</v>
          </cell>
          <cell r="C250" t="str">
            <v>Відшкодування витрат із здійснення заходів. пов'язаних із забезпеченням обсервації громадян України та членів їх сімей. евакуйованих з провінції Хубей Китайської Народної Республіки. медичним центром "Нові Санжари" Національної гвардії (Полтавська област</v>
          </cell>
        </row>
        <row r="251">
          <cell r="B251" t="str">
            <v>1006710</v>
          </cell>
          <cell r="C251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252">
          <cell r="B252" t="str">
            <v>1006720</v>
          </cell>
          <cell r="C252" t="str">
            <v>Відшкодування витрат. пов¦язаних з ліквідацією наслідків авіаційної катастрофи. що сталася 8 січня 2020 р. на території ісламської Республіки іран</v>
          </cell>
        </row>
        <row r="253">
          <cell r="B253" t="str">
            <v>1006730</v>
          </cell>
          <cell r="C253" t="str">
            <v>Здійснення заходів. пов'язаних із запобіганням та ліквідацією наслідків надзвичайних ситуацій</v>
          </cell>
        </row>
        <row r="254">
          <cell r="B254" t="str">
            <v>1006740</v>
          </cell>
          <cell r="C254" t="str">
            <v>Здійснення заходів з ліквідації наслідків надзвичайної ситуації. пов'язаної з пожежами на території Житомирської області</v>
          </cell>
        </row>
        <row r="255">
          <cell r="B255" t="str">
            <v>1006750</v>
          </cell>
          <cell r="C255" t="str">
            <v>Здійснення заходів. пов'язаних з відновленням авіаційної техніки. яка використовується під час виконання завдань цивільного захисту</v>
          </cell>
        </row>
        <row r="256">
          <cell r="B256" t="str">
            <v>1006760</v>
          </cell>
          <cell r="C256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57">
          <cell r="B257" t="str">
            <v>1006770</v>
          </cell>
          <cell r="C257" t="str">
            <v>Надання гуманітарної допомоги Ліванській Республіці</v>
          </cell>
        </row>
        <row r="258">
          <cell r="B258" t="str">
            <v>1006780</v>
          </cell>
          <cell r="C258" t="str">
            <v>Здійснення заходів. пов'язаних з ліквідацією наслідків надзвичайної ситуації. яка виникла у липні 2020 р. на території Луганської області</v>
          </cell>
        </row>
        <row r="259">
          <cell r="B259" t="str">
            <v>1006790</v>
          </cell>
          <cell r="C259" t="str">
            <v>Здійснення заходів з ліквідації наслідків надзвичайної ситуації. яка виникла у вересні-жовтні 2020 року</v>
          </cell>
        </row>
        <row r="260">
          <cell r="B260" t="str">
            <v>1007000</v>
          </cell>
          <cell r="C260" t="str">
            <v>Національна поліція України</v>
          </cell>
        </row>
        <row r="261">
          <cell r="B261" t="str">
            <v>1007010</v>
          </cell>
          <cell r="C261" t="str">
            <v>Керівництво та управління діяльністю Національної поліції України</v>
          </cell>
        </row>
        <row r="262">
          <cell r="B262" t="str">
            <v>1007020</v>
          </cell>
          <cell r="C262" t="str">
            <v>Забезпечення діяльності органів. установ та закладів Національної поліції України</v>
          </cell>
        </row>
        <row r="263">
          <cell r="B263" t="str">
            <v>1007030</v>
          </cell>
          <cell r="C263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64">
          <cell r="B264" t="str">
            <v>1007040</v>
          </cell>
          <cell r="C264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65">
          <cell r="B265" t="str">
            <v>1007050</v>
          </cell>
          <cell r="C265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66">
          <cell r="B266" t="str">
            <v>1007060</v>
          </cell>
          <cell r="C266" t="str">
            <v>Здійснення доплати поліцейським. які забезпечують життєдіяльність населення на період дії карантину. встановленого Кабінетом Міністрів України з метою запобігання поширенню на території України гострої респіраторної хвороби COVіD-19. спричиненої коронаві</v>
          </cell>
        </row>
        <row r="267">
          <cell r="B267" t="str">
            <v>1007700</v>
          </cell>
          <cell r="C267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268">
          <cell r="B268" t="str">
            <v>1007710</v>
          </cell>
          <cell r="C268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69">
          <cell r="B269" t="str">
            <v>1010000</v>
          </cell>
          <cell r="C269" t="str">
            <v>Міністерство внутрішніх справ України (загальнодержавні витрати)</v>
          </cell>
        </row>
        <row r="270">
          <cell r="B270" t="str">
            <v>1011000</v>
          </cell>
          <cell r="C270" t="str">
            <v>Міністерство внутрішніх справ України (загальнодержавні витрати)</v>
          </cell>
        </row>
        <row r="271">
          <cell r="B271" t="str">
            <v>1100000</v>
          </cell>
          <cell r="C271" t="str">
            <v>Міністерство енергетики та вугільної промисловості України</v>
          </cell>
        </row>
        <row r="272">
          <cell r="B272" t="str">
            <v>1101000</v>
          </cell>
          <cell r="C272" t="str">
            <v>Апарат Міністерства енергетики та вугільної промисловості України</v>
          </cell>
        </row>
        <row r="273">
          <cell r="B273" t="str">
            <v>1101010</v>
          </cell>
          <cell r="C273" t="str">
            <v>Загальне керівництво та управління у сфері паливно-енергетичного комплексу та вугільної промисловості</v>
          </cell>
        </row>
        <row r="274">
          <cell r="B274" t="str">
            <v>1101080</v>
          </cell>
          <cell r="C274" t="str">
            <v>Поповнення статутного капіталу державного концерну _x0011_Ядерне паливо_x0010_ з метою придбання Концерном акцій додаткової емісії ПрАТ _x0011_Завод з виробництва  ядерного палива_x0010_</v>
          </cell>
        </row>
        <row r="275">
          <cell r="B275" t="str">
            <v>1101090</v>
          </cell>
          <cell r="C275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76">
          <cell r="B276" t="str">
            <v>1101110</v>
          </cell>
          <cell r="C276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77">
          <cell r="B277" t="str">
            <v>1101120</v>
          </cell>
          <cell r="C277" t="str">
            <v>Створення резерву ядерного палива та ядерних матеріалів</v>
          </cell>
        </row>
        <row r="278">
          <cell r="B278" t="str">
            <v>1101130</v>
          </cell>
          <cell r="C278" t="str">
            <v>Фінансова підтримка розвитку наукової інфраструктури у сфері енергетики</v>
          </cell>
        </row>
        <row r="279">
          <cell r="B279" t="str">
            <v>1101160</v>
          </cell>
          <cell r="C279" t="str">
            <v>Заходи з охорони праці та підвищення техніки безпеки на вугледобувних підприємствах</v>
          </cell>
        </row>
        <row r="280">
          <cell r="B280" t="str">
            <v>1101180</v>
          </cell>
          <cell r="C280" t="str">
            <v>Реалізація заходів. передбачених Державною цільовою економічною програмою енергоефективності на 2010 - 2015 роки</v>
          </cell>
        </row>
        <row r="281">
          <cell r="B281" t="str">
            <v>1101190</v>
          </cell>
          <cell r="C281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82">
          <cell r="B282" t="str">
            <v>1101200</v>
          </cell>
          <cell r="C282" t="str">
            <v>Державна підтримка будівництва вугле- та торфодобувних підприємств. технічне переоснащення зазначених підприємств</v>
          </cell>
        </row>
        <row r="283">
          <cell r="B283" t="str">
            <v>1101290</v>
          </cell>
          <cell r="C283" t="str">
            <v>Державна цільова екологічна програма першочергових заходів приведення у безпечний стан об¦єктів і майданчика колишнього уранового виробництва виробничого об¦єднання "Придніпровський хімічний завод" на 2019-2023 роки</v>
          </cell>
        </row>
        <row r="284">
          <cell r="B284" t="str">
            <v>1101310</v>
          </cell>
          <cell r="C284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85">
          <cell r="B285" t="str">
            <v>1101340</v>
          </cell>
          <cell r="C285" t="str">
            <v>Заходи по передачі об'єктів соціальної інфраструктури. які перебувають на балансі вугледобувних підприємств. у комунальну власність</v>
          </cell>
        </row>
        <row r="286">
          <cell r="B286" t="str">
            <v>1101390</v>
          </cell>
          <cell r="C286" t="str">
            <v>Будівництво енергоблоків атомних. гідроакумулюючих. інших електростанцій. теплоелектроцентралей. будівництво та реконструкція ліній електропередачі та підстанцій</v>
          </cell>
        </row>
        <row r="287">
          <cell r="B287" t="str">
            <v>1101400</v>
          </cell>
          <cell r="C287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288">
          <cell r="B288" t="str">
            <v>1101420</v>
          </cell>
          <cell r="C288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енергії. яка споживається населенням. у тому числі не</v>
          </cell>
        </row>
        <row r="289">
          <cell r="B289" t="str">
            <v>1101430</v>
          </cell>
          <cell r="C289" t="str">
            <v>Виконання першочергових екологічних заходів у м. Дніпродзержинськ</v>
          </cell>
        </row>
        <row r="290">
          <cell r="B290" t="str">
            <v>1101450</v>
          </cell>
          <cell r="C290" t="str">
            <v>Будівництво. реконструкція та технічне переоснащення об'єктів паливно-енергетичного комплексу (за рахунок коштів. залучених під державні гарантії на поворотній основі)</v>
          </cell>
        </row>
        <row r="291">
          <cell r="B291" t="str">
            <v>1101480</v>
          </cell>
          <cell r="C291" t="str">
            <v>Приведення в безпечний стан уранових об¦єктів</v>
          </cell>
        </row>
        <row r="292">
          <cell r="B292" t="str">
            <v>1101500</v>
          </cell>
          <cell r="C292" t="str">
            <v>Збільшення статутного капіталу державного підприємства _x0011_Національна атомна енергогенеруюча компанія _x0011_Енергоатом_x0010_</v>
          </cell>
        </row>
        <row r="293">
          <cell r="B293" t="str">
            <v>1101520</v>
          </cell>
          <cell r="C293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працівникам. що утворилася на 1 січня 2016 року</v>
          </cell>
        </row>
        <row r="294">
          <cell r="B294" t="str">
            <v>1101560</v>
          </cell>
          <cell r="C29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95">
          <cell r="B295" t="str">
            <v>1101570</v>
          </cell>
          <cell r="C295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96">
          <cell r="B296" t="str">
            <v>1101580</v>
          </cell>
          <cell r="C29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галузі. 100 відсотків акцій яких належить державі</v>
          </cell>
        </row>
        <row r="297">
          <cell r="B297" t="str">
            <v>1101610</v>
          </cell>
          <cell r="C297" t="str">
            <v>Будівництво Канівської ГАЕС</v>
          </cell>
        </row>
        <row r="298">
          <cell r="B298" t="str">
            <v>1101660</v>
          </cell>
          <cell r="C298" t="str">
            <v>Підтримка впровадження Енергетичної стратегії України на період до 2030 року</v>
          </cell>
        </row>
        <row r="299">
          <cell r="B299" t="str">
            <v>1101800</v>
          </cell>
          <cell r="C299" t="str">
            <v>Будівництво першої черги Дністровської гідроакумулюючої електростанції</v>
          </cell>
        </row>
        <row r="300">
          <cell r="B300" t="str">
            <v>1102000</v>
          </cell>
          <cell r="C300" t="str">
            <v>Державна служба гірничого нагляду та промислової безпеки України</v>
          </cell>
        </row>
        <row r="301">
          <cell r="B301" t="str">
            <v>1102030</v>
          </cell>
          <cell r="C301" t="str">
            <v>Прикладні дослідження та розробки. підготовка наукових кадрів у сфері промислової безпеки та охорони праці</v>
          </cell>
        </row>
        <row r="302">
          <cell r="B302" t="str">
            <v>1102040</v>
          </cell>
          <cell r="C302" t="str">
            <v>Фінансування проектів.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303">
          <cell r="B303" t="str">
            <v>1102060</v>
          </cell>
          <cell r="C303" t="str">
            <v>Утримання Центру комплексної безпеки підприємств вугільної промисловості</v>
          </cell>
        </row>
        <row r="304">
          <cell r="B304" t="str">
            <v>1103000</v>
          </cell>
          <cell r="C304" t="str">
            <v>Державна інспекція енергетичного нагляду України</v>
          </cell>
        </row>
        <row r="305">
          <cell r="B305" t="str">
            <v>1110000</v>
          </cell>
          <cell r="C305" t="str">
            <v>Міністерство енергетики та вугільної промисловості України (загальнодержавні витрати)</v>
          </cell>
        </row>
        <row r="306">
          <cell r="B306" t="str">
            <v>1111000</v>
          </cell>
          <cell r="C306" t="str">
            <v>Міністерство енергетики та вугільної промисловості України (загальнодержавні витрати)</v>
          </cell>
        </row>
        <row r="307">
          <cell r="B307" t="str">
            <v>1111020</v>
          </cell>
          <cell r="C307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308">
          <cell r="B308" t="str">
            <v>1200000</v>
          </cell>
          <cell r="C308" t="str">
            <v>Міністерство економіки України</v>
          </cell>
        </row>
        <row r="309">
          <cell r="B309" t="str">
            <v>1201000</v>
          </cell>
          <cell r="C309" t="str">
            <v>Апарат Міністерства економіки України</v>
          </cell>
        </row>
        <row r="310">
          <cell r="B310" t="str">
            <v>1201010</v>
          </cell>
          <cell r="C310" t="str">
            <v>Керівництво та управління у сфері економіки</v>
          </cell>
        </row>
        <row r="311">
          <cell r="B311" t="str">
            <v>1201020</v>
          </cell>
          <cell r="C311" t="str">
            <v>Виконання зобов¦язань України за участь у програмі єС "Конкурентоспроможність підприємств малого та середнього бізнесу (COSME)"</v>
          </cell>
        </row>
        <row r="312">
          <cell r="B312" t="str">
            <v>1201030</v>
          </cell>
          <cell r="C312" t="str">
            <v>Забезпечення двостороннього співробітництва України з іноземними державами та міжнародними організаціями. інформаційне та організаційне забезпечення участі України у міжнародних форумах. конференціях. виставках</v>
          </cell>
        </row>
        <row r="313">
          <cell r="B313" t="str">
            <v>1201040</v>
          </cell>
          <cell r="C313" t="str">
            <v>Фінансова підтримка заходів в агропромисловому комплексі шляхом здешевлення кредитів</v>
          </cell>
        </row>
        <row r="314">
          <cell r="B314" t="str">
            <v>1201050</v>
          </cell>
          <cell r="C314" t="str">
            <v>Прикладні розробки у сфері розвитку економіки і торгівлі</v>
          </cell>
        </row>
        <row r="315">
          <cell r="B315" t="str">
            <v>1201060</v>
          </cell>
          <cell r="C315" t="str">
            <v>Державні науково-технічні програми  та наукові частини державних цільових програм загальноекономічного спрямування</v>
          </cell>
        </row>
        <row r="316">
          <cell r="B316" t="str">
            <v>1201070</v>
          </cell>
          <cell r="C316" t="str">
            <v>Дослідження. прикладні наукові і науково-технічні розробки. виконання робіт за державними цільовими програмами і державним замовленням. підготовка наукових кадрів та фінансова підтримка розвитку наукової інфраструктури  у сфері економічного розвитку</v>
          </cell>
        </row>
        <row r="317">
          <cell r="B317" t="str">
            <v>1201080</v>
          </cell>
          <cell r="C317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318">
          <cell r="B318" t="str">
            <v>1201090</v>
          </cell>
          <cell r="C318" t="str">
            <v>Фінансова підтримка заходів в агропромисловому комплексі</v>
          </cell>
        </row>
        <row r="319">
          <cell r="B319" t="str">
            <v>1201100</v>
          </cell>
          <cell r="C319" t="str">
            <v>Фінансова підтримка розвитку фермерських господарств</v>
          </cell>
        </row>
        <row r="320">
          <cell r="B320" t="str">
            <v>1201110</v>
          </cell>
          <cell r="C320" t="str">
            <v>Витрати Аграрного фонду пов'язані з комплексом заходів із  зберігання. перевезення. переробки та експортом об'єктів державного цінового регулювання державного інтервенційного фонду</v>
          </cell>
        </row>
        <row r="321">
          <cell r="B321" t="str">
            <v>1201120</v>
          </cell>
          <cell r="C321" t="str">
            <v>Фінансова допомога Фонду загальнообов'язкового державного соціального страхування на випадок безробіття. яка виділена із фонду боротьби з гострою респіраторною хворобою COVіD-19. спричиненої коронавірусом SARS-CoV-2. та її наслідками для виплати по частк</v>
          </cell>
        </row>
        <row r="322">
          <cell r="B322" t="str">
            <v>1201130</v>
          </cell>
          <cell r="C322" t="str">
            <v>Державна підтримка розвитку хмелярства. закладення молодих садів. виноградників та ягідників і нагляд за ними</v>
          </cell>
        </row>
        <row r="323">
          <cell r="B323" t="str">
            <v>1201140</v>
          </cell>
          <cell r="C323" t="str">
            <v>Державна підтримка тваринництва. зберігання та переробки сільськогосподарської продукції. аквакультури (рибництва)</v>
          </cell>
        </row>
        <row r="324">
          <cell r="B324" t="str">
            <v>1201150</v>
          </cell>
          <cell r="C324" t="str">
            <v>Фінансова підтримка сільгосптоваровиробників</v>
          </cell>
        </row>
        <row r="325">
          <cell r="B325" t="str">
            <v>1201160</v>
          </cell>
          <cell r="C325" t="str">
            <v>Повернення коштів. наданих на формування Аграрним фондом державного інтервенційного фонду. а також для закупівлі матеріально-технічних ресурсів для потреб сільськогосподарських товаровиробників</v>
          </cell>
        </row>
        <row r="326">
          <cell r="B326" t="str">
            <v>1201170</v>
          </cell>
          <cell r="C326" t="str">
            <v>Повернення бюджетних позичок. наданих на закупівлю сільськогосподарської продукції за державним замовленням (контрактом) 1994-1997 років</v>
          </cell>
        </row>
        <row r="327">
          <cell r="B327" t="str">
            <v>1201180</v>
          </cell>
          <cell r="C327" t="str">
            <v>Повернення коштів. наданих для фінансової підтримки заходів в агропромисловому комплексі на умовах фінансового лізингу. а також закупівлі племінних нетелів та корів. вітчизняної техніки і обладнання для агропромислового комплексу. з наступною їх реалізац</v>
          </cell>
        </row>
        <row r="328">
          <cell r="B328" t="str">
            <v>1201190</v>
          </cell>
          <cell r="C328" t="str">
            <v>Повернення кредитів. наданих з державного бюджету фермерським господарствам</v>
          </cell>
        </row>
        <row r="329">
          <cell r="B329" t="str">
            <v>1201200</v>
          </cell>
          <cell r="C329" t="str">
            <v>Надання кредитів фермерським господарствам</v>
          </cell>
        </row>
        <row r="330">
          <cell r="B330" t="str">
            <v>1201210</v>
          </cell>
          <cell r="C330" t="str">
            <v>Формування статутного капіталу акціонерного товариства "Національний фонд інвестицій України"</v>
          </cell>
        </row>
        <row r="331">
          <cell r="B331" t="str">
            <v>1201220</v>
          </cell>
          <cell r="C331" t="str">
            <v>Наукова і науково-технічна діяльність у сфері економічного розвитку. стандартизації. метрології та метрологічної діяльності</v>
          </cell>
        </row>
        <row r="332">
          <cell r="B332" t="str">
            <v>1201230</v>
          </cell>
          <cell r="C332" t="str">
            <v>Надання допомоги в рамках Програми _x0011_єПідтримка_x0010_</v>
          </cell>
        </row>
        <row r="333">
          <cell r="B333" t="str">
            <v>1201240</v>
          </cell>
          <cell r="C333" t="str">
            <v>Фінансова допомога Фонду загальнообов'язкового державного соціального страхування на випадок безробіття. яка виділена із фонду боротьби з гострою респіраторною хворобою COVіD-19. спричиненої коронавірусом SARS-CoV-2. та її наслідками на поворотній основі</v>
          </cell>
        </row>
        <row r="334">
          <cell r="B334" t="str">
            <v>1201250</v>
          </cell>
          <cell r="C334" t="str">
            <v>Компенсація фінансових зобов¦язань за кредитними та лізинговими договорами у галузі машинобудування</v>
          </cell>
        </row>
        <row r="335">
          <cell r="B335" t="str">
            <v>1201260</v>
          </cell>
          <cell r="C335" t="str">
            <v>Формування Аграрним фондом державного інтервенційного фонду. а також закупівлі матеріально-технічних ресурсів для потреб сільськогосподарських товаровиробників</v>
          </cell>
        </row>
        <row r="336">
          <cell r="B336" t="str">
            <v>1201270</v>
          </cell>
          <cell r="C336" t="str">
            <v>Організація та функціонування Аграрного фонду</v>
          </cell>
        </row>
        <row r="337">
          <cell r="B337" t="str">
            <v>1201280</v>
          </cell>
          <cell r="C337" t="str">
            <v>Виплати працівникам. які вивільняються з роботи у зв¦язку із достроковим зняттям з експлуатації Чорнобильської АЕС</v>
          </cell>
        </row>
        <row r="338">
          <cell r="B338" t="str">
            <v>1201290</v>
          </cell>
          <cell r="C338" t="str">
            <v>Компенсація роботодавцю частини фактичних витрат. пов'язаних зі сплатою єдиного внеску на загальнообов'язкове державне соціальне страхування</v>
          </cell>
        </row>
        <row r="339">
          <cell r="B339" t="str">
            <v>1201300</v>
          </cell>
          <cell r="C339" t="str">
            <v>Реконструкція. модернізація та відновлення меліоративних систем</v>
          </cell>
        </row>
        <row r="340">
          <cell r="B340" t="str">
            <v>1201310</v>
          </cell>
          <cell r="C340" t="str">
            <v>Фінансова допомога Фонду загальнообов'язкового державного соціального страхування на випадок безробіття. яка виділена із фонду боротьби з гострою респіраторною хворобою COVіD-19. спричиненою коронавірусом SARS-CoV-2. та її наслідками для забезпечення сво</v>
          </cell>
        </row>
        <row r="341">
          <cell r="B341" t="str">
            <v>1201320</v>
          </cell>
          <cell r="C341" t="str">
            <v>Виконання судових рішень. що набрали законної сили</v>
          </cell>
        </row>
        <row r="342">
          <cell r="B342" t="str">
            <v>1201330</v>
          </cell>
          <cell r="C342" t="str">
            <v>Здійснення заходів з обов¦язкового проведення тендерів ДУ "Професійні закупівлі"</v>
          </cell>
        </row>
        <row r="343">
          <cell r="B343" t="str">
            <v>1201340</v>
          </cell>
          <cell r="C343" t="str">
            <v>Надання одноразової матеріальної допомоги суб'єктам господарювання на період здійснення обмежувальних протиепідемічних заходів. запроваджених з метою запобігання поширенню на території України гострої респіраторної хвороби COVіD-19. спричиненої коронавір</v>
          </cell>
        </row>
        <row r="344">
          <cell r="B344" t="str">
            <v>1201350</v>
          </cell>
          <cell r="C344" t="str">
            <v>Стимулювання розвитку індустріальних парків</v>
          </cell>
        </row>
        <row r="345">
          <cell r="B345" t="str">
            <v>1201360</v>
          </cell>
          <cell r="C345" t="str">
            <v>Мікрокредитування суб'єктів малого підприємництва</v>
          </cell>
        </row>
        <row r="346">
          <cell r="B346" t="str">
            <v>1201370</v>
          </cell>
          <cell r="C346" t="str">
            <v>Створення та функціонування Фонду національного багатства (у тому числі поповнення статутного капіталу)</v>
          </cell>
        </row>
        <row r="347">
          <cell r="B347" t="str">
            <v>1201380</v>
          </cell>
          <cell r="C347" t="str">
            <v>Державний метрологічний нагляд</v>
          </cell>
        </row>
        <row r="348">
          <cell r="B348" t="str">
            <v>1201390</v>
          </cell>
          <cell r="C348" t="str">
            <v>Надання одноразової компенсації суб'єктам господарювання. які є юридичними особами. з метою відшкодування витрат. понесених на сплату єдиного внеску на загальнообов'язкове державне соціальне страхування. на період здійснення обмежувальних протиепідемічни</v>
          </cell>
        </row>
        <row r="349">
          <cell r="B349" t="str">
            <v>1201410</v>
          </cell>
          <cell r="C349" t="str">
            <v>Фінансова підтримка заходів в агропромисловому комплексі шляхом здешевлення кредитів</v>
          </cell>
        </row>
        <row r="350">
          <cell r="B350" t="str">
            <v>1201420</v>
          </cell>
          <cell r="C350" t="str">
            <v>Забезпечення міжнародного співробітництва та участь у міжнародних виставках</v>
          </cell>
        </row>
        <row r="351">
          <cell r="B351" t="str">
            <v>1201430</v>
          </cell>
          <cell r="C351" t="str">
            <v>Формування статутного капіталу Державного концерну "Укроборонпром"</v>
          </cell>
        </row>
        <row r="352">
          <cell r="B352" t="str">
            <v>1201440</v>
          </cell>
          <cell r="C352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353">
          <cell r="B353" t="str">
            <v>1201450</v>
          </cell>
          <cell r="C353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354">
          <cell r="B354" t="str">
            <v>1201460</v>
          </cell>
          <cell r="C354" t="str">
            <v>Консервація виробничих потужностей промислових підприємств</v>
          </cell>
        </row>
        <row r="355">
          <cell r="B355" t="str">
            <v>1201470</v>
          </cell>
          <cell r="C355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діяльності. а також реструктуризація підприємств з підземного видобутку залізної руди</v>
          </cell>
        </row>
        <row r="356">
          <cell r="B356" t="str">
            <v>1201480</v>
          </cell>
          <cell r="C356" t="str">
            <v>Забезпечення життєдіяльності Криворізького гірничо-збагачувального комбінату окислених руд</v>
          </cell>
        </row>
        <row r="357">
          <cell r="B357" t="str">
            <v>1201490</v>
          </cell>
          <cell r="C357" t="str">
            <v>Повернення кредитів. наданих у 2007 році з Державного бюджету України на реалізацію інноваційних та інвестиційних проектів у галузях економіки. у першу чергу з впровадження передових енергозберігаючих технологій і технологій з виробництва альтернативних</v>
          </cell>
        </row>
        <row r="358">
          <cell r="B358" t="str">
            <v>1201500</v>
          </cell>
          <cell r="C358" t="str">
            <v>Повернення мікрокредитів. наданих з державного бюджету суб¦єктам малого підприємництва</v>
          </cell>
        </row>
        <row r="359">
          <cell r="B359" t="str">
            <v>1201510</v>
          </cell>
          <cell r="C359" t="str">
            <v>Функціонування торгових представництв за кордоном</v>
          </cell>
        </row>
        <row r="360">
          <cell r="B360" t="str">
            <v>1201520</v>
          </cell>
          <cell r="C360" t="str">
            <v>Виконання державних цільових програм реформування та розвитку оборонно-промислового комплексу. розроблення. освоєння і впровадження нових технологій. нарощування наявних виробничих потужностей для виготовлення продукції оборонного призначення</v>
          </cell>
        </row>
        <row r="361">
          <cell r="B361" t="str">
            <v>1201530</v>
          </cell>
          <cell r="C361" t="str">
            <v>Формування статутного капіталу акціонерного товариства _x0011_Експортно-кредитне агентство_x0010_</v>
          </cell>
        </row>
        <row r="362">
          <cell r="B362" t="str">
            <v>1201550</v>
          </cell>
          <cell r="C362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63">
          <cell r="B363" t="str">
            <v>1201560</v>
          </cell>
          <cell r="C363" t="str">
            <v>Державна підтримка технологічних інновацій для розвитку промисловості</v>
          </cell>
        </row>
        <row r="364">
          <cell r="B364" t="str">
            <v>1201570</v>
          </cell>
          <cell r="C364" t="str">
            <v>Заходи із створення та організації функціонування експортно-кредитного агентства в Україні</v>
          </cell>
        </row>
        <row r="365">
          <cell r="B365" t="str">
            <v>1201580</v>
          </cell>
          <cell r="C365" t="str">
            <v>Заходи із посилення інституційної спроможності для підготовки проектів державно-приватного партнерства</v>
          </cell>
        </row>
        <row r="366">
          <cell r="B366" t="str">
            <v>1201590</v>
          </cell>
          <cell r="C366" t="str">
            <v>Поповнення статутного капіталу Державного концерну "Укроборонпром"</v>
          </cell>
        </row>
        <row r="367">
          <cell r="B367" t="str">
            <v>1201610</v>
          </cell>
          <cell r="C367" t="str">
            <v>Заходи щодо зміцнення інформаційної бази для прийняття рішень і прогнозування</v>
          </cell>
        </row>
        <row r="368">
          <cell r="B368" t="str">
            <v>1201640</v>
          </cell>
          <cell r="C368" t="str">
            <v>Розвиток приватного сектора</v>
          </cell>
        </row>
        <row r="369">
          <cell r="B369" t="str">
            <v>1201800</v>
          </cell>
          <cell r="C369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70">
          <cell r="B370" t="str">
            <v>1202000</v>
          </cell>
          <cell r="C370" t="str">
            <v>Державна служба України з питань геодезії. картографії та кадастру</v>
          </cell>
        </row>
        <row r="371">
          <cell r="B371" t="str">
            <v>1202010</v>
          </cell>
          <cell r="C371" t="str">
            <v>Керівництво та управління у сфері геодезії. картографії та кадастру</v>
          </cell>
        </row>
        <row r="372">
          <cell r="B372" t="str">
            <v>1202020</v>
          </cell>
          <cell r="C372" t="str">
            <v>Проведення земельної реформи</v>
          </cell>
        </row>
        <row r="373">
          <cell r="B373" t="str">
            <v>1202030</v>
          </cell>
          <cell r="C373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374">
          <cell r="B374" t="str">
            <v>1202050</v>
          </cell>
          <cell r="C374" t="str">
            <v>Збереження та функціонування національної еталонної бази</v>
          </cell>
        </row>
        <row r="375">
          <cell r="B375" t="str">
            <v>1202070</v>
          </cell>
          <cell r="C375" t="str">
            <v>Гармонізація національних стандартів з міжнародними та європейськими</v>
          </cell>
        </row>
        <row r="376">
          <cell r="B376" t="str">
            <v>1202080</v>
          </cell>
          <cell r="C376" t="str">
            <v>Виробництво та розповсюдження соціальної реклами щодо шкоди тютюнопаління та зловживання алкоголем</v>
          </cell>
        </row>
        <row r="377">
          <cell r="B377" t="str">
            <v>1202090</v>
          </cell>
          <cell r="C377" t="str">
            <v>Придбання та функціонування пересувних лабораторій з контролю якості та безпеки нафтопродуктів</v>
          </cell>
        </row>
        <row r="378">
          <cell r="B378" t="str">
            <v>1202100</v>
          </cell>
          <cell r="C378" t="str">
            <v>Створення та вдосконалення електронних інформаційних систем та ресурсів Держспоживстандарту України</v>
          </cell>
        </row>
        <row r="379">
          <cell r="B379" t="str">
            <v>1202110</v>
          </cell>
          <cell r="C379" t="str">
            <v>Створення національної системи геомоніторингу та дистанційного зондування землі</v>
          </cell>
        </row>
        <row r="380">
          <cell r="B380" t="str">
            <v>1202130</v>
          </cell>
          <cell r="C380" t="str">
            <v>Забезпечення функціонування державних служб</v>
          </cell>
        </row>
        <row r="381">
          <cell r="B381" t="str">
            <v>1202140</v>
          </cell>
          <cell r="C381" t="str">
            <v>Проведення незалежної експертизи (випробувань) якості товарів. сировини. матеріалів. напівфабрикатів та комплектуючих виробів</v>
          </cell>
        </row>
        <row r="382">
          <cell r="B382" t="str">
            <v>1202620</v>
          </cell>
          <cell r="C382" t="str">
            <v>Проведення інвентаризації земель та оновлення картографічної основи Державного земельного кадастру</v>
          </cell>
        </row>
        <row r="383">
          <cell r="B383" t="str">
            <v>1202810</v>
          </cell>
          <cell r="C383" t="str">
            <v>Реконструкція споруд та лабораторних приміщень Національного наукового центру "інститут метрології"</v>
          </cell>
        </row>
        <row r="384">
          <cell r="B384" t="str">
            <v>1203000</v>
          </cell>
          <cell r="C384" t="str">
            <v>Державне агентство резерву України</v>
          </cell>
        </row>
        <row r="385">
          <cell r="B385" t="str">
            <v>1203010</v>
          </cell>
          <cell r="C385" t="str">
            <v>Керівництво та управління у сфері державного резерву</v>
          </cell>
        </row>
        <row r="386">
          <cell r="B386" t="str">
            <v>1203020</v>
          </cell>
          <cell r="C386" t="str">
            <v>Обслуговування державного матеріального резерву</v>
          </cell>
        </row>
        <row r="387">
          <cell r="B387" t="str">
            <v>1203030</v>
          </cell>
          <cell r="C387" t="str">
            <v>Відшкодування підприємствам. установам та організаціям витрат. пов'язаних з обслуговуванням матеріальних цінностей державного резерву</v>
          </cell>
        </row>
        <row r="388">
          <cell r="B388" t="str">
            <v>1203040</v>
          </cell>
          <cell r="C388" t="str">
            <v>Накопичення (приріст) матеріальних цінностей державного матеріального резерву</v>
          </cell>
        </row>
        <row r="389">
          <cell r="B389" t="str">
            <v>1203050</v>
          </cell>
          <cell r="C389" t="str">
            <v>Повернення коштів. наданих з державного бюджету на закупівлю сільськогосподарської продукції</v>
          </cell>
        </row>
        <row r="390">
          <cell r="B390" t="str">
            <v>1203060</v>
          </cell>
          <cell r="C390" t="str">
            <v>Заходи щодо  формування державного замовлення на ринку продовольчих товарів</v>
          </cell>
        </row>
        <row r="391">
          <cell r="B391" t="str">
            <v>1203070</v>
          </cell>
          <cell r="C391" t="str">
            <v>Створення державних запасів світлих нафтопродуктів та цукру</v>
          </cell>
        </row>
        <row r="392">
          <cell r="B392" t="str">
            <v>1203090</v>
          </cell>
          <cell r="C392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93">
          <cell r="B393" t="str">
            <v>1204000</v>
          </cell>
          <cell r="C393" t="str">
            <v>Державне агентство рибного господарства України</v>
          </cell>
        </row>
        <row r="394">
          <cell r="B394" t="str">
            <v>1205000</v>
          </cell>
          <cell r="C394" t="str">
            <v>Державне агентство лісових ресурсів України</v>
          </cell>
        </row>
        <row r="395">
          <cell r="B395" t="str">
            <v>1205030</v>
          </cell>
          <cell r="C395" t="str">
            <v>Заходи з легалізації комп'ютерних програм. що використовуються в органах виконавчої влади</v>
          </cell>
        </row>
        <row r="396">
          <cell r="B396" t="str">
            <v>1205050</v>
          </cell>
          <cell r="C396" t="str">
            <v>Надання кредитів на реалізацію інноваційних та інвестиційних проектів в галузях економіки.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97">
          <cell r="B397" t="str">
            <v>1205070</v>
          </cell>
          <cell r="C397" t="str">
            <v>Повернення кредитів. наданих на фінансову підтримку інноваційної та інвестиційної діяльності суб'єктів підприємництва</v>
          </cell>
        </row>
        <row r="398">
          <cell r="B398" t="str">
            <v>1205080</v>
          </cell>
          <cell r="C398" t="str">
            <v>Збільшення статутного капіталу Державної іпотечної установи</v>
          </cell>
        </row>
        <row r="399">
          <cell r="B399" t="str">
            <v>1206000</v>
          </cell>
          <cell r="C399" t="str">
            <v>Державна служба з питань праці</v>
          </cell>
        </row>
        <row r="400">
          <cell r="B400" t="str">
            <v>1206010</v>
          </cell>
          <cell r="C400" t="str">
            <v>Керівництво та управління у сфері промислової безпеки. охорони та гігієни праці. нагляду за додержанням законодавства про працю</v>
          </cell>
        </row>
        <row r="401">
          <cell r="B401" t="str">
            <v>1206020</v>
          </cell>
          <cell r="C401" t="str">
            <v>Наукова і науково-технічна діяльність у сфері промислової безпеки та охорони праці</v>
          </cell>
        </row>
        <row r="402">
          <cell r="B402" t="str">
            <v>1206030</v>
          </cell>
          <cell r="C402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403">
          <cell r="B403" t="str">
            <v>1206050</v>
          </cell>
          <cell r="C403" t="str">
            <v>Заходи з реалізації Комплексної програми будівництва вітрових електростанцій</v>
          </cell>
        </row>
        <row r="404">
          <cell r="B404" t="str">
            <v>1206060</v>
          </cell>
          <cell r="C404" t="str">
            <v>Реалізація Державної цільової економічної програми енергоефективності на 2010 - 2015 роки</v>
          </cell>
        </row>
        <row r="405">
          <cell r="B405" t="str">
            <v>1207000</v>
          </cell>
          <cell r="C405" t="str">
            <v>Державна служба статистики України</v>
          </cell>
        </row>
        <row r="406">
          <cell r="B406" t="str">
            <v>1207060</v>
          </cell>
          <cell r="C406" t="str">
            <v>Підвищення кваліфікації працівників органів державної статистики</v>
          </cell>
        </row>
        <row r="407">
          <cell r="B407" t="str">
            <v>1207070</v>
          </cell>
          <cell r="C407" t="str">
            <v>Створення та розвиток інтегрованої інформаційно-аналітичної системи державної статистики</v>
          </cell>
        </row>
        <row r="408">
          <cell r="B408" t="str">
            <v>1207080</v>
          </cell>
          <cell r="C408" t="str">
            <v>Фінансова підтримка підготовки наукових кадрів у сфері державної статистики</v>
          </cell>
        </row>
        <row r="409">
          <cell r="B409" t="str">
            <v>1207600</v>
          </cell>
          <cell r="C409" t="str">
            <v>Реформування державної статистики</v>
          </cell>
        </row>
        <row r="410">
          <cell r="B410" t="str">
            <v>1208000</v>
          </cell>
          <cell r="C410" t="str">
            <v>Державна служба експортного контролю України</v>
          </cell>
        </row>
        <row r="411">
          <cell r="B411" t="str">
            <v>1208010</v>
          </cell>
          <cell r="C411" t="str">
            <v>Керівництво та управління у сфері експортного контролю</v>
          </cell>
        </row>
        <row r="412">
          <cell r="B412" t="str">
            <v>1208020</v>
          </cell>
          <cell r="C412" t="str">
            <v>Прикладні розробки у сфері розвитку експортного контролю</v>
          </cell>
        </row>
        <row r="413">
          <cell r="B413" t="str">
            <v>1209000</v>
          </cell>
          <cell r="C413" t="str">
            <v>Державна служба України з питань безпечності харчових продуктів та захисту споживачів</v>
          </cell>
        </row>
        <row r="414">
          <cell r="B414" t="str">
            <v>1209010</v>
          </cell>
          <cell r="C414" t="str">
            <v>Керівництво та управління у сфері безпечності харчових продуктів та захисту споживачів</v>
          </cell>
        </row>
        <row r="415">
          <cell r="B415" t="str">
            <v>1209020</v>
          </cell>
          <cell r="C415" t="str">
            <v>Протиепізоотичні заходи та участь у  Міжнародному епізоотичному бюро</v>
          </cell>
        </row>
        <row r="416">
          <cell r="B416" t="str">
            <v>1209030</v>
          </cell>
          <cell r="C41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417">
          <cell r="B417" t="str">
            <v>1209040</v>
          </cell>
          <cell r="C417" t="str">
            <v>Проведення лабораторних випробувань. вимірювань. досліджень та експертизи під час здійснення державного контролю (нагляду)</v>
          </cell>
        </row>
        <row r="418">
          <cell r="B418" t="str">
            <v>1209610</v>
          </cell>
          <cell r="C418" t="str">
            <v>Заходи з будівництва прикордонних інспекційних постів та покращення доступу сільськогосподарських МСП до експортних ринків</v>
          </cell>
        </row>
        <row r="419">
          <cell r="B419" t="str">
            <v>1210000</v>
          </cell>
          <cell r="C419" t="str">
            <v>Міністерство економіки України (загальнодержавні видатки та кредитування)</v>
          </cell>
        </row>
        <row r="420">
          <cell r="B420" t="str">
            <v>1211000</v>
          </cell>
          <cell r="C420" t="str">
            <v>Міністерство економіки України (загальнодержавні видатки та кредитування)</v>
          </cell>
        </row>
        <row r="421">
          <cell r="B421" t="str">
            <v>1211020</v>
          </cell>
          <cell r="C421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422">
          <cell r="B422" t="str">
            <v>1211050</v>
          </cell>
          <cell r="C422" t="str">
            <v>Мобілізаційна підготовка галузей національної економіки України</v>
          </cell>
        </row>
        <row r="423">
          <cell r="B423" t="str">
            <v>1211080</v>
          </cell>
          <cell r="C423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424">
          <cell r="B424" t="str">
            <v>1211100</v>
          </cell>
          <cell r="C424" t="str">
            <v>Субвенція з державного бюджету місцевим бюджетам на проведення заходів. пов'язаних з підготовкою і проведенням в Україні фінальної частини чемпіонату європи 2012 року з футболу</v>
          </cell>
        </row>
        <row r="425">
          <cell r="B425" t="str">
            <v>1211110</v>
          </cell>
          <cell r="C425" t="str">
            <v>Підтримка державних та регіональних інвестиційних проектів</v>
          </cell>
        </row>
        <row r="426">
          <cell r="B426" t="str">
            <v>1211120</v>
          </cell>
          <cell r="C426" t="str">
            <v>Державні капітальні вкладення на розроблення та реалізацію державних інвестиційних проектів</v>
          </cell>
        </row>
        <row r="427">
          <cell r="B427" t="str">
            <v>1300000</v>
          </cell>
          <cell r="C427" t="str">
            <v>Міністерство вугільної промисловості України</v>
          </cell>
        </row>
        <row r="428">
          <cell r="B428" t="str">
            <v>1301000</v>
          </cell>
          <cell r="C428" t="str">
            <v>Апарат Міністерства вугільної промисловості України</v>
          </cell>
        </row>
        <row r="429">
          <cell r="B429" t="str">
            <v>1301010</v>
          </cell>
          <cell r="C429" t="str">
            <v>Загальне керівництво та управління у вугільній промисловості</v>
          </cell>
        </row>
        <row r="430">
          <cell r="B430" t="str">
            <v>1301030</v>
          </cell>
          <cell r="C430" t="str">
            <v>Прикладні наукові та науково-технічні розробки. виконання робіт за державними цільовими програмами і державним замовленням у вугледобувній промисловості</v>
          </cell>
        </row>
        <row r="431">
          <cell r="B431" t="str">
            <v>1301100</v>
          </cell>
          <cell r="C431" t="str">
            <v>Державна підтримка підприємств з видобутку кам'яного вугілля. лігніту (бурого вугілля) і торфу на будівництво. технічне переоснащення та капітальний ремонт гірничошахтного обладнання. а також на здешевлення кредитів для будівництва та технічного переосна</v>
          </cell>
        </row>
        <row r="432">
          <cell r="B432" t="str">
            <v>1301120</v>
          </cell>
          <cell r="C432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вугілля). у тому числі дегазація вугільних пластів</v>
          </cell>
        </row>
        <row r="433">
          <cell r="B433" t="str">
            <v>1301130</v>
          </cell>
          <cell r="C433" t="str">
            <v>Заходи по передачі об'єктів соціальної інфраструктури. які перебувають на балансі вугледобувних підприємств</v>
          </cell>
        </row>
        <row r="434">
          <cell r="B434" t="str">
            <v>1301170</v>
          </cell>
          <cell r="C434" t="str">
            <v>Погашення простроченої заборгованості за спожиту в минулих періодах електричну енергію державних вугледобувних підприємств. в тому числі підприємств. які готуються до ліквідації. та вугледобувних господарських товариств. 100 відсотків акцій яких належать</v>
          </cell>
        </row>
        <row r="435">
          <cell r="B435" t="str">
            <v>1301200</v>
          </cell>
          <cell r="C435" t="str">
            <v>Видатки із Стабілізаційного фонду на підтримку вугільної галузі</v>
          </cell>
        </row>
        <row r="436">
          <cell r="B436" t="str">
            <v>1310000</v>
          </cell>
          <cell r="C436" t="str">
            <v>Міністерство вугільної промисловості України (загальнодержавні витрати)</v>
          </cell>
        </row>
        <row r="437">
          <cell r="B437" t="str">
            <v>1311000</v>
          </cell>
          <cell r="C437" t="str">
            <v>Міністерство вугільної промисловості України (загальнодержавні витрати)</v>
          </cell>
        </row>
        <row r="438">
          <cell r="B438" t="str">
            <v>1400000</v>
          </cell>
          <cell r="C438" t="str">
            <v>Міністерство закордонних справ України</v>
          </cell>
        </row>
        <row r="439">
          <cell r="B439" t="str">
            <v>1401000</v>
          </cell>
          <cell r="C439" t="str">
            <v>Апарат Міністерства закордонних справ України</v>
          </cell>
        </row>
        <row r="440">
          <cell r="B440" t="str">
            <v>1401010</v>
          </cell>
          <cell r="C440" t="str">
            <v>Керівництво та управління у сфері державної політики щодо зовнішніх відносин</v>
          </cell>
        </row>
        <row r="441">
          <cell r="B441" t="str">
            <v>1401020</v>
          </cell>
          <cell r="C441" t="str">
            <v>Внески України до бюджетів ООН. органів і спеціалізованих установ системи ООН. інших міжнародних організацій та конвенційних органів</v>
          </cell>
        </row>
        <row r="442">
          <cell r="B442" t="str">
            <v>1401030</v>
          </cell>
          <cell r="C442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443">
          <cell r="B443" t="str">
            <v>1401040</v>
          </cell>
          <cell r="C443" t="str">
            <v>Розширення мережі власності України за кордоном для потреб дипломатичних установ України</v>
          </cell>
        </row>
        <row r="444">
          <cell r="B444" t="str">
            <v>1401050</v>
          </cell>
          <cell r="C444" t="str">
            <v>Реалізація Міністерством закордонних справ України повноважень з проведення зовнішньої політики України. організація і контроль за діяльністю закордонних дипломатичних установ України</v>
          </cell>
        </row>
        <row r="445">
          <cell r="B445" t="str">
            <v>1401060</v>
          </cell>
          <cell r="C445" t="str">
            <v>Забезпечення головування України у міжнародних інституціях</v>
          </cell>
        </row>
        <row r="446">
          <cell r="B446" t="str">
            <v>1401070</v>
          </cell>
          <cell r="C446" t="str">
            <v>Внески до установ і організацій СНД</v>
          </cell>
        </row>
        <row r="447">
          <cell r="B447" t="str">
            <v>1401080</v>
          </cell>
          <cell r="C447" t="str">
            <v>Забезпечення перебування в Україні іноземних делегацій. пов'язаних з офіційними візитами</v>
          </cell>
        </row>
        <row r="448">
          <cell r="B448" t="str">
            <v>1401090</v>
          </cell>
          <cell r="C448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449">
          <cell r="B449" t="str">
            <v>1401100</v>
          </cell>
          <cell r="C449" t="str">
            <v>Професійне навчання посадових осіб дипломатичної служби та працівників інших державних органів у сфері зовнішніх зносин</v>
          </cell>
        </row>
        <row r="450">
          <cell r="B450" t="str">
            <v>1401110</v>
          </cell>
          <cell r="C450" t="str">
            <v>Фінансова підтримка забезпечення міжнародного позитивного іміджу України. забезпечення діяльності Українського інституту. заходи щодо підтримки зв'язків з українцями. які проживають за межами України</v>
          </cell>
        </row>
        <row r="451">
          <cell r="B451" t="str">
            <v>1401120</v>
          </cell>
          <cell r="C451" t="str">
            <v>Підвищення кваліфікації працівників дипломатичної служби. які віднесені до посад  п'ятої-сьомої категорій державних службовців</v>
          </cell>
        </row>
        <row r="452">
          <cell r="B452" t="str">
            <v>1401130</v>
          </cell>
          <cell r="C452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453">
          <cell r="B453" t="str">
            <v>1401140</v>
          </cell>
          <cell r="C453" t="str">
            <v>Забезпечення представництва України під час розгляду справ у Міжнародному Cуді ООН</v>
          </cell>
        </row>
        <row r="454">
          <cell r="B454" t="str">
            <v>1401150</v>
          </cell>
          <cell r="C454" t="str">
            <v>Заходи щодо підтримки зв'язків з українцями. які проживають за межами України</v>
          </cell>
        </row>
        <row r="455">
          <cell r="B455" t="str">
            <v>1401160</v>
          </cell>
          <cell r="C455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456">
          <cell r="B456" t="str">
            <v>1401170</v>
          </cell>
          <cell r="C456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57">
          <cell r="B457" t="str">
            <v>1401180</v>
          </cell>
          <cell r="C457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58">
          <cell r="B458" t="str">
            <v>1401700</v>
          </cell>
          <cell r="C458" t="str">
            <v>Надання гуманітарної допомоги Республіці Албанія</v>
          </cell>
        </row>
        <row r="459">
          <cell r="B459" t="str">
            <v>1500000</v>
          </cell>
          <cell r="C459" t="str">
            <v>Міністерство у справах ветеранів України</v>
          </cell>
        </row>
        <row r="460">
          <cell r="B460" t="str">
            <v>1501000</v>
          </cell>
          <cell r="C460" t="str">
            <v>Апарат Міністерства у справах ветеранів України</v>
          </cell>
        </row>
        <row r="461">
          <cell r="B461" t="str">
            <v>1501010</v>
          </cell>
          <cell r="C461" t="str">
            <v>Керівництво та управління у справах ветеранів</v>
          </cell>
        </row>
        <row r="462">
          <cell r="B462" t="str">
            <v>1501030</v>
          </cell>
          <cell r="C462" t="str">
            <v>Фінансова підтримка громадських об¦єднань ветеранів на виконання загальнодержавних програм (проектів. заходів). заходи з відвідування військових поховань і військових пам¦ятників та з відзначення святкових. пам¦ятних та історичних дат</v>
          </cell>
        </row>
        <row r="463">
          <cell r="B463" t="str">
            <v>1501040</v>
          </cell>
          <cell r="C463" t="str">
            <v>Заходи із психологічної реабілітації. соціальної та професійної адаптації. забезпечення санаторно-курортним лікуванням постраждалих учасників Революції Гідності. учасників антитерористичної операції та осіб. які здійснювали заходи із забезпечення націона</v>
          </cell>
        </row>
        <row r="464">
          <cell r="B464" t="str">
            <v>1501050</v>
          </cell>
          <cell r="C464" t="str">
            <v>Заходи щодо захисту і забезпечення прав та свобод осіб. які позбавлені (були позбавлені) особистої свободи незаконними збройними формуваннями. окупаційною адміністрацією та/або органами влади Російської Федерації з політичних мотивів. а також у зв¦язку з</v>
          </cell>
        </row>
        <row r="465">
          <cell r="B465" t="str">
            <v>1501060</v>
          </cell>
          <cell r="C465" t="str">
            <v>Заходи. спрямовані на зменшення соціального. економічного та екологічного впливу вибухонебезпечних предметів на життя та діяльність населення (протимінна діяльність) та інформування населення про небезпеки вибухонебезпечних предметів</v>
          </cell>
        </row>
        <row r="466">
          <cell r="B466" t="str">
            <v>1501070</v>
          </cell>
          <cell r="C466" t="str">
            <v>Грошова компенсація постраждалим. житлові будинки (квартири) яких зруйновано внаслідок надзвичайної ситуації воєнного характеру. спричиненої збройною агресією Російської Федерації</v>
          </cell>
        </row>
        <row r="467">
          <cell r="B467" t="str">
            <v>1501080</v>
          </cell>
          <cell r="C467" t="str">
            <v>Виготовлення бланків посвідчень. листів талонів і нагрудних знаків для ветеранів війни</v>
          </cell>
        </row>
        <row r="468">
          <cell r="B468" t="str">
            <v>1501090</v>
          </cell>
          <cell r="C468" t="str">
            <v>Функціонування Українського ветеранського фонду. героїзація образу ветерана війни та вшанування пам¦яті загиблих (померлих) захисників України</v>
          </cell>
        </row>
        <row r="469">
          <cell r="B469" t="str">
            <v>1501600</v>
          </cell>
          <cell r="C469" t="str">
            <v>Пілотні заходи з реагування на проблеми для розвитку. викликані переміщенням осіб та поверненням комбатантів</v>
          </cell>
        </row>
        <row r="470">
          <cell r="B470" t="str">
            <v>1501610</v>
          </cell>
          <cell r="C470" t="str">
            <v>Надання пільгових іпотечних кредитів внутрішньо переміщеним особам</v>
          </cell>
        </row>
        <row r="471">
          <cell r="B471" t="str">
            <v>1501620</v>
          </cell>
          <cell r="C471" t="str">
            <v>Повернення кредитів. наданих із спеціального фонду державного бюджету внутрішньо переміщеним особам на придбання житла</v>
          </cell>
        </row>
        <row r="472">
          <cell r="B472" t="str">
            <v>1501630</v>
          </cell>
          <cell r="C472" t="str">
            <v>Реалізація проекту  з постачання питної води у м. Маріуполі</v>
          </cell>
        </row>
        <row r="473">
          <cell r="B473" t="str">
            <v>1501700</v>
          </cell>
          <cell r="C473" t="str">
            <v>Надання одноразової грошової допомоги членам сімей осіб. які загинули (померли) під час участі в антитерористичній операції. та особам. які стали особами з інвалідністю внаслідок поранення. контузії. каліцтва або захворювання. одержаних під час участі в</v>
          </cell>
        </row>
        <row r="474">
          <cell r="B474" t="str">
            <v>1510000</v>
          </cell>
          <cell r="C474" t="str">
            <v>Міністерство у справах ветеранів України (загальнодержавні видатки та кредитування)</v>
          </cell>
        </row>
        <row r="475">
          <cell r="B475" t="str">
            <v>1511000</v>
          </cell>
          <cell r="C475" t="str">
            <v>Міністерство у справах ветеранів України (загальнодержавні видатки та кредитування)</v>
          </cell>
        </row>
        <row r="476">
          <cell r="B476" t="str">
            <v>1511020</v>
          </cell>
          <cell r="C476" t="str">
            <v>Субвенція з державного бюджету місцевим бюджетам на здійснення заходів щодо підтримки територій. що зазнали негативного впливу внаслідок збройного конфлікту на сході України</v>
          </cell>
        </row>
        <row r="477">
          <cell r="B477" t="str">
            <v>1511040</v>
          </cell>
          <cell r="C477" t="str">
            <v>Субвенція з державного бюджету місцевим бюджетам на виплату грошової компенсації за належні для отримання жилі приміщення для сімей осіб. визначених абзацами 5-8 пункту 1 статті 10 Закону України _x0011_Про статус ветеранів війни. гарантії їх соціального захис</v>
          </cell>
        </row>
        <row r="478">
          <cell r="B478" t="str">
            <v>1511050</v>
          </cell>
          <cell r="C47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осіб. які захищали незалежність. суверенітет та територіальну цілісність України і брали безпосередню уча</v>
          </cell>
        </row>
        <row r="479">
          <cell r="B479" t="str">
            <v>1511060</v>
          </cell>
          <cell r="C479" t="str">
            <v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держав. визначених у абзаці першому пункту 1 статті 10 Закону України _x0011_Про статус</v>
          </cell>
        </row>
        <row r="480">
          <cell r="B480" t="str">
            <v>1511070</v>
          </cell>
          <cell r="C480" t="str">
            <v>Субвенція з державного бюджету місцевим бюджетам на виплату грошової компенсації за належні для отримання жилі приміщення для сімей осіб. визначених у абзаці чотирнадцятому пункту 1 статті 10 Закону України _x0011_Про статус ветеранів війни. гарантії їх соціал</v>
          </cell>
        </row>
        <row r="481">
          <cell r="B481" t="str">
            <v>1511080</v>
          </cell>
          <cell r="C481" t="str">
            <v>Субвенція з державного бюджету місцевим бюджетам на виплату грошової компенсації за належні для отримання жилі приміщення для сімей осіб. визначених у абзаці чотирнадцятому пункту 1 статті 10 Закону України _x0011_Про статус ветеранів війни. гарантії їх соціал</v>
          </cell>
        </row>
        <row r="482">
          <cell r="B482" t="str">
            <v>1511600</v>
          </cell>
          <cell r="C482" t="str">
            <v>Субвенція з державного бюджету місцевим бюджетам на реалізацію проекту "Житло для внутрішньо переміщених осіб"</v>
          </cell>
        </row>
        <row r="483">
          <cell r="B483" t="str">
            <v>1600000</v>
          </cell>
          <cell r="C483" t="str">
            <v>Міністерство з питань тимчасово окупованих територій та внутрішньо переміщених осіб України</v>
          </cell>
        </row>
        <row r="484">
          <cell r="B484" t="str">
            <v>1601000</v>
          </cell>
          <cell r="C484" t="str">
            <v>Апарат Міністерства з питань тимчасово окупованих територій та внутрішньо переміщених осіб України</v>
          </cell>
        </row>
        <row r="485">
          <cell r="B485" t="str">
            <v>1601010</v>
          </cell>
          <cell r="C485" t="str">
            <v>Керівництво та управління з питань тимчасово окупованих територій та внутрішньо переміщених осіб</v>
          </cell>
        </row>
        <row r="486">
          <cell r="B486" t="str">
            <v>1610000</v>
          </cell>
          <cell r="C486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87">
          <cell r="B487" t="str">
            <v>1611000</v>
          </cell>
          <cell r="C48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88">
          <cell r="B488" t="str">
            <v>1611020</v>
          </cell>
          <cell r="C488" t="str">
            <v>Субвенція з державного бюджету місцевим бюджетам на здійснення заходів щодо підтримки територій. що зазнали негативного впливу внаслідок збройного конфлікту на сході України</v>
          </cell>
        </row>
        <row r="489">
          <cell r="B489" t="str">
            <v>1700000</v>
          </cell>
          <cell r="C489" t="str">
            <v>Державний комітет телебачення і радіомовлення України</v>
          </cell>
        </row>
        <row r="490">
          <cell r="B490" t="str">
            <v>1701000</v>
          </cell>
          <cell r="C490" t="str">
            <v>Апарат Державного комітету телебачення і радіомовлення України</v>
          </cell>
        </row>
        <row r="491">
          <cell r="B491" t="str">
            <v>1701030</v>
          </cell>
          <cell r="C491" t="str">
            <v>Забезпечення населення засобами приймання сигналів цифрового телерадіомовлення</v>
          </cell>
        </row>
        <row r="492">
          <cell r="B492" t="str">
            <v>1701070</v>
          </cell>
          <cell r="C492" t="str">
            <v>інформаційно-культурне забезпечення населення Криму у відродженні та розвитку культур народів Криму</v>
          </cell>
        </row>
        <row r="493">
          <cell r="B493" t="str">
            <v>1701100</v>
          </cell>
          <cell r="C493" t="str">
            <v>Фінансова підтримка преси</v>
          </cell>
        </row>
        <row r="494">
          <cell r="B494" t="str">
            <v>1701110</v>
          </cell>
          <cell r="C494" t="str">
            <v>Випуск книжкової продукції за програмою "Українська книга"</v>
          </cell>
        </row>
        <row r="495">
          <cell r="B495" t="str">
            <v>1701120</v>
          </cell>
          <cell r="C495" t="str">
            <v>Збирання. обробка та розповсюдження офіційної інформаційної продукції</v>
          </cell>
        </row>
        <row r="496">
          <cell r="B496" t="str">
            <v>1701150</v>
          </cell>
          <cell r="C496" t="str">
            <v>Трансляція телерадіопрограм. вироблених для державних потреб</v>
          </cell>
        </row>
        <row r="497">
          <cell r="B497" t="str">
            <v>1701160</v>
          </cell>
          <cell r="C497" t="str">
            <v>Здійснення контролю у сфері захисту суспільної моралі</v>
          </cell>
        </row>
        <row r="498">
          <cell r="B498" t="str">
            <v>1701170</v>
          </cell>
          <cell r="C498" t="str">
            <v>інформаційне та організаційне забезпечення участі України у міжнародних форумах. конференціях. виставках та інших заходах</v>
          </cell>
        </row>
        <row r="499">
          <cell r="B499" t="str">
            <v>1701210</v>
          </cell>
          <cell r="C499" t="str">
            <v>Технічне переоснащення обласних державних телерадіокомпаній</v>
          </cell>
        </row>
        <row r="500">
          <cell r="B500" t="str">
            <v>1701220</v>
          </cell>
          <cell r="C500" t="str">
            <v>Державна адресна підтримка періодичних видань літературно-художнього напряму</v>
          </cell>
        </row>
        <row r="501">
          <cell r="B501" t="str">
            <v>1701230</v>
          </cell>
          <cell r="C501" t="str">
            <v>Фінансова підтримка державних музичних колективів</v>
          </cell>
        </row>
        <row r="502">
          <cell r="B502" t="str">
            <v>1701240</v>
          </cell>
          <cell r="C502" t="str">
            <v>Виконання заходів з питань європейської інтеграції в інформаційній сфері</v>
          </cell>
        </row>
        <row r="503">
          <cell r="B503" t="str">
            <v>1701250</v>
          </cell>
          <cell r="C503" t="str">
            <v>Забезпечення висвітлення Літніх Олімпійських та Паралімпійських ігор 2008 року у м. Пекін (Китай)</v>
          </cell>
        </row>
        <row r="504">
          <cell r="B504" t="str">
            <v>1701260</v>
          </cell>
          <cell r="C504" t="str">
            <v>Здійснення заходів з підготовки і проведення євро-2012 в інформаційній сфері</v>
          </cell>
        </row>
        <row r="505">
          <cell r="B505" t="str">
            <v>1701270</v>
          </cell>
          <cell r="C505" t="str">
            <v>Оплата послуг. наданих Концерном радіомовлення. радіозв'язку та телебачення і відкритим акціонерним товариством "Укртелеком". з трансляції телепрограм Національної телекомпанії в обсязі 1167.96 години на умовах державного замовлення</v>
          </cell>
        </row>
        <row r="506">
          <cell r="B506" t="str">
            <v>1701280</v>
          </cell>
          <cell r="C506" t="str">
            <v>Погашення заборгованості Національної телекомпанії  перед каналом "EuroNews"</v>
          </cell>
        </row>
        <row r="507">
          <cell r="B507" t="str">
            <v>1701290</v>
          </cell>
          <cell r="C507" t="str">
            <v>Створення та функціонування україномовної версії міжнародного каналу "EuroNews"</v>
          </cell>
        </row>
        <row r="508">
          <cell r="B508" t="str">
            <v>1701370</v>
          </cell>
          <cell r="C508" t="str">
            <v>Забезпечення підготовки та проведення  пісенного конкурсу "євробачення - 2017"</v>
          </cell>
        </row>
        <row r="509">
          <cell r="B509" t="str">
            <v>1701380</v>
          </cell>
          <cell r="C509" t="str">
            <v>Повернення бюджетних коштів.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510">
          <cell r="B510" t="str">
            <v>1701810</v>
          </cell>
          <cell r="C510" t="str">
            <v>Створення міжнародних телерадіоцентрів</v>
          </cell>
        </row>
        <row r="511">
          <cell r="B511" t="str">
            <v>1800000</v>
          </cell>
          <cell r="C511" t="str">
            <v>Міністерство культури України</v>
          </cell>
        </row>
        <row r="512">
          <cell r="B512" t="str">
            <v>1801000</v>
          </cell>
          <cell r="C512" t="str">
            <v>Апарат Міністерства культури України</v>
          </cell>
        </row>
        <row r="513">
          <cell r="B513" t="str">
            <v>1801010</v>
          </cell>
          <cell r="C513" t="str">
            <v>Загальне керівництво та управління у сфері культури</v>
          </cell>
        </row>
        <row r="514">
          <cell r="B514" t="str">
            <v>1801040</v>
          </cell>
          <cell r="C514" t="str">
            <v>Надання загальної та спеціальної музичної освіти у загальноосвітніх спеціалізованих школах-інтернатах</v>
          </cell>
        </row>
        <row r="515">
          <cell r="B515" t="str">
            <v>1801050</v>
          </cell>
          <cell r="C515" t="str">
            <v>Підготовка кадрів для сфери культури і мистецтва вищими навчальними закладами і і іі рівнів акредитації</v>
          </cell>
        </row>
        <row r="516">
          <cell r="B516" t="str">
            <v>1801080</v>
          </cell>
          <cell r="C516" t="str">
            <v>Методичне забезпечення діяльності навчальних закладів у галузі культури і мистецтва</v>
          </cell>
        </row>
        <row r="517">
          <cell r="B517" t="str">
            <v>1801090</v>
          </cell>
          <cell r="C517" t="str">
            <v>Підготовка кадрів акторської майстерності для національних мистецьких та творчих колективів</v>
          </cell>
        </row>
        <row r="518">
          <cell r="B518" t="str">
            <v>1801150</v>
          </cell>
          <cell r="C518" t="str">
            <v>Поповнення експозицій музеїв та репертуарів театрів і концертних та циркових організацій</v>
          </cell>
        </row>
        <row r="519">
          <cell r="B519" t="str">
            <v>1801160</v>
          </cell>
          <cell r="C519" t="str">
            <v>Фінансова підтримка гастрольної діяльності вітчизняних виконавців</v>
          </cell>
        </row>
        <row r="520">
          <cell r="B520" t="str">
            <v>1801200</v>
          </cell>
          <cell r="C520" t="str">
            <v>Музейна справа та виставкова діяльність</v>
          </cell>
        </row>
        <row r="521">
          <cell r="B521" t="str">
            <v>1801210</v>
          </cell>
          <cell r="C521" t="str">
            <v>Організація та проведення архітектурного конкурсу. проектування та будівництво Національного меморіального комплексу Героїв Небесної Сотні - Музею Революції гідності</v>
          </cell>
        </row>
        <row r="522">
          <cell r="B522" t="str">
            <v>1801220</v>
          </cell>
          <cell r="C52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523">
          <cell r="B523" t="str">
            <v>1801230</v>
          </cell>
          <cell r="C52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524">
          <cell r="B524" t="str">
            <v>1801240</v>
          </cell>
          <cell r="C524" t="str">
            <v>Здійснення культурно-інформаційної та культурно-просвітницької діяльності</v>
          </cell>
        </row>
        <row r="525">
          <cell r="B525" t="str">
            <v>1801250</v>
          </cell>
          <cell r="C525" t="str">
            <v>Реставрація. реконструкція.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526">
          <cell r="B526" t="str">
            <v>1801260</v>
          </cell>
          <cell r="C526" t="str">
            <v>Заходи з відтворення культури національних меншин. заходи Української Всесвітньої Координаційної Ради. заходи з реалізації європейської хартії регіональних мов або мов меншин. заходи щодо встановлення культурних зв'язків з українською діаспорою. заходи щ</v>
          </cell>
        </row>
        <row r="527">
          <cell r="B527" t="str">
            <v>1801270</v>
          </cell>
          <cell r="C527" t="str">
            <v>Заходи щодо встановлення культурних зв'язків з українською діаспорою</v>
          </cell>
        </row>
        <row r="528">
          <cell r="B528" t="str">
            <v>1801290</v>
          </cell>
          <cell r="C528" t="str">
            <v>Заходи Всеукраїнського товариства "Просвіта"</v>
          </cell>
        </row>
        <row r="529">
          <cell r="B529" t="str">
            <v>1801300</v>
          </cell>
          <cell r="C529" t="str">
            <v>Фінансова підтримка друкованих періодичних видань культурологічного напрямку. газет мовами національних меншин</v>
          </cell>
        </row>
        <row r="530">
          <cell r="B530" t="str">
            <v>1801310</v>
          </cell>
          <cell r="C530" t="str">
            <v>Забезпечення розвитку та застосування української мови</v>
          </cell>
        </row>
        <row r="531">
          <cell r="B531" t="str">
            <v>1801320</v>
          </cell>
          <cell r="C531" t="str">
            <v>Заходи з виявлення та підтримки творчо обдарованих дітей та молоді</v>
          </cell>
        </row>
        <row r="532">
          <cell r="B532" t="str">
            <v>1801330</v>
          </cell>
          <cell r="C532" t="str">
            <v>Підготовка кадрів для сфери культури і мистецтва Київським національним університетом культури і мистецтв</v>
          </cell>
        </row>
        <row r="533">
          <cell r="B533" t="str">
            <v>1801340</v>
          </cell>
          <cell r="C533" t="str">
            <v>Надання фінансової підтримки державному підприємству "Кримський дім"</v>
          </cell>
        </row>
        <row r="534">
          <cell r="B534" t="str">
            <v>1801350</v>
          </cell>
          <cell r="C534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535">
          <cell r="B535" t="str">
            <v>1801360</v>
          </cell>
          <cell r="C535" t="str">
            <v>Реставрація та  ремонт будівель. фасадів та приміщень вищих навчальних закладів сфери культури і мистецтва в містах проведення євро-2012</v>
          </cell>
        </row>
        <row r="536">
          <cell r="B536" t="str">
            <v>1801370</v>
          </cell>
          <cell r="C536" t="str">
            <v>Будівельно-ремонтні та реставраційні роботи об'єктів культури і мистецтва у приймаючих містах та населених пунктах. де перебуватимуть гості та учасники євро-2012</v>
          </cell>
        </row>
        <row r="537">
          <cell r="B537" t="str">
            <v>1801410</v>
          </cell>
          <cell r="C537" t="str">
            <v>Державні науково-технічні програми та наукові частини державних цільових програм у сфері розвитку туризму</v>
          </cell>
        </row>
        <row r="538">
          <cell r="B538" t="str">
            <v>1801420</v>
          </cell>
          <cell r="C538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539">
          <cell r="B539" t="str">
            <v>1801430</v>
          </cell>
          <cell r="C539" t="str">
            <v>Забезпечення діяльності Українського інституту національної пам'яті</v>
          </cell>
        </row>
        <row r="540">
          <cell r="B540" t="str">
            <v>1801440</v>
          </cell>
          <cell r="C540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541">
          <cell r="B541" t="str">
            <v>1801450</v>
          </cell>
          <cell r="C541" t="str">
            <v>Заходи з вшанування пам'яті</v>
          </cell>
        </row>
        <row r="542">
          <cell r="B542" t="str">
            <v>1801460</v>
          </cell>
          <cell r="C542" t="str">
            <v>Функціонування національних історико-меморіальних заповідників</v>
          </cell>
        </row>
        <row r="543">
          <cell r="B543" t="str">
            <v>1801470</v>
          </cell>
          <cell r="C543" t="str">
            <v>Функціонування національних меморіальних музеїв</v>
          </cell>
        </row>
        <row r="544">
          <cell r="B544" t="str">
            <v>1801500</v>
          </cell>
          <cell r="C544" t="str">
            <v>Розробка впровадження комплексної інформаційної системи Міністерства культури України</v>
          </cell>
        </row>
        <row r="545">
          <cell r="B545" t="str">
            <v>1801520</v>
          </cell>
          <cell r="C545" t="str">
            <v>Заходи Української Всесвітньої Координаційної Ради</v>
          </cell>
        </row>
        <row r="546">
          <cell r="B546" t="str">
            <v>1801550</v>
          </cell>
          <cell r="C546" t="str">
            <v>Заходи з реалізації європейської хартії регіональних мов або мов меншин</v>
          </cell>
        </row>
        <row r="547">
          <cell r="B547" t="str">
            <v>1801570</v>
          </cell>
          <cell r="C547" t="str">
            <v>Забезпечення функціонування Українського культурного фонду</v>
          </cell>
        </row>
        <row r="548">
          <cell r="B548" t="str">
            <v>1801580</v>
          </cell>
          <cell r="C548" t="str">
            <v>Заходи. пов'язані із забезпеченням свободи совісті та релігії</v>
          </cell>
        </row>
        <row r="549">
          <cell r="B549" t="str">
            <v>1801590</v>
          </cell>
          <cell r="C549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550">
          <cell r="B550" t="str">
            <v>1801810</v>
          </cell>
          <cell r="C550" t="str">
            <v>Спорудження Меморіалу жертв тоталітаризму на території Національного історико-меморіального заповідника _x0011_Биківнянські могили_x0010_</v>
          </cell>
        </row>
        <row r="551">
          <cell r="B551" t="str">
            <v>1801870</v>
          </cell>
          <cell r="C551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552">
          <cell r="B552" t="str">
            <v>1802000</v>
          </cell>
          <cell r="C552" t="str">
            <v>Державна служба з питань національної культурної спадщини</v>
          </cell>
        </row>
        <row r="553">
          <cell r="B553" t="str">
            <v>1802040</v>
          </cell>
          <cell r="C553" t="str">
            <v>Заходи з охорони культурної спадщини. паспортизація. інвентаризація та реставрація пам'яток культурної спадщини</v>
          </cell>
        </row>
        <row r="554">
          <cell r="B554" t="str">
            <v>1804000</v>
          </cell>
          <cell r="C554" t="str">
            <v>Державна служба туризму і курортів</v>
          </cell>
        </row>
        <row r="555">
          <cell r="B555" t="str">
            <v>1804050</v>
          </cell>
          <cell r="C555" t="str">
            <v>Заходи у сфері туризму. пов'язані з підготовкою до євро - 2012</v>
          </cell>
        </row>
        <row r="556">
          <cell r="B556" t="str">
            <v>1805000</v>
          </cell>
          <cell r="C556" t="str">
            <v>Державна служба контролю за переміщенням культурних цінностей через державний кордон України</v>
          </cell>
        </row>
        <row r="557">
          <cell r="B557" t="str">
            <v>1805020</v>
          </cell>
          <cell r="C557" t="str">
            <v>Заходи щодо запобігання незаконному переміщенню культурних цінностей через державний кордон України та сприяння їх поверненню державам. яким вони належали</v>
          </cell>
        </row>
        <row r="558">
          <cell r="B558" t="str">
            <v>1806020</v>
          </cell>
          <cell r="C558" t="str">
            <v>Створення та розповсюдження національних фільмів</v>
          </cell>
        </row>
        <row r="559">
          <cell r="B559" t="str">
            <v>1806040</v>
          </cell>
          <cell r="C559" t="str">
            <v>Здійснення концертно-мистецьких та культурологічних заходів у сфері кінематографії</v>
          </cell>
        </row>
        <row r="560">
          <cell r="B560" t="str">
            <v>1806050</v>
          </cell>
          <cell r="C560" t="str">
            <v>Здійснення концертно-мистецьких. культурологічних заходів у сфері кінематографії. фінансова підтримка Національної спілки кінематографістів України</v>
          </cell>
        </row>
        <row r="561">
          <cell r="B561" t="str">
            <v>1806070</v>
          </cell>
          <cell r="C561" t="str">
            <v>Премії за видатні досягнення у галузі кінематографії</v>
          </cell>
        </row>
        <row r="562">
          <cell r="B562" t="str">
            <v>1806800</v>
          </cell>
          <cell r="C562" t="str">
            <v>Реконструкція та технічне переоснащення Будинку кіно Національної спілки кінематографістів України</v>
          </cell>
        </row>
        <row r="563">
          <cell r="B563" t="str">
            <v>1807000</v>
          </cell>
          <cell r="C563" t="str">
            <v>Державний комітет України у справах національностей та релігій</v>
          </cell>
        </row>
        <row r="564">
          <cell r="B564" t="str">
            <v>1807010</v>
          </cell>
          <cell r="C564" t="str">
            <v>Керівництво та управління у сфері національностей та релігій</v>
          </cell>
        </row>
        <row r="565">
          <cell r="B565" t="str">
            <v>1808000</v>
          </cell>
          <cell r="C565" t="str">
            <v>Національна академія мистецтв України</v>
          </cell>
        </row>
        <row r="566">
          <cell r="B566" t="str">
            <v>1808020</v>
          </cell>
          <cell r="C566" t="str">
            <v>Наукова і організаційна діяльність президії Національної академії мистецтв України</v>
          </cell>
        </row>
        <row r="567">
          <cell r="B567" t="str">
            <v>1808030</v>
          </cell>
          <cell r="C567" t="str">
            <v>Фундаментальні дослідження та підготовка наукових кадрів у сфері мистецтвознавства</v>
          </cell>
        </row>
        <row r="568">
          <cell r="B568" t="str">
            <v>1810000</v>
          </cell>
          <cell r="C568" t="str">
            <v>Міністерство культури України (загальнодержавні витрати)</v>
          </cell>
        </row>
        <row r="569">
          <cell r="B569" t="str">
            <v>1811000</v>
          </cell>
          <cell r="C569" t="str">
            <v>Міністерство культури України (загальнодержавні витрати)</v>
          </cell>
        </row>
        <row r="570">
          <cell r="B570" t="str">
            <v>1811020</v>
          </cell>
          <cell r="C570" t="str">
            <v>Субвенція з державного бюджету міському бюджету міста Києва на проведення консервації та сучасної музеєфікації.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71">
          <cell r="B571" t="str">
            <v>1811070</v>
          </cell>
          <cell r="C571" t="str">
            <v>Субвенція з державного бюджету місцевим бюджетам на створення рекреаційних зон. меморіальних та музейних комплексів. а також розвиток історико-культурних пам¦яток та заповідників</v>
          </cell>
        </row>
        <row r="572">
          <cell r="B572" t="str">
            <v>1811080</v>
          </cell>
          <cell r="C572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73">
          <cell r="B573" t="str">
            <v>1811090</v>
          </cell>
          <cell r="C573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Xіі. ремонту та реставрації історико-культурного заповідника "Поле Полтавської битви"</v>
          </cell>
        </row>
        <row r="574">
          <cell r="B574" t="str">
            <v>1811100</v>
          </cell>
          <cell r="C574" t="str">
            <v>Субвенція з державного бюджету обласному бюджету Сумської області на створення меморіального комплексу. присвяченого перемозі війська під проводом гетьмана України і. Виговського у Конотопській битві</v>
          </cell>
        </row>
        <row r="575">
          <cell r="B575" t="str">
            <v>1811110</v>
          </cell>
          <cell r="C575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76">
          <cell r="B576" t="str">
            <v>1811120</v>
          </cell>
          <cell r="C576" t="str">
            <v>Субвенція з державного бюджету обласному бюджету Черкаської області на реконструкцію та реставрацію. здійснення ремонтних робіт об¦єктів Шевченківського національного заповідника (м. Канів)</v>
          </cell>
        </row>
        <row r="577">
          <cell r="B577" t="str">
            <v>1811130</v>
          </cell>
          <cell r="C577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78">
          <cell r="B578" t="str">
            <v>1811140</v>
          </cell>
          <cell r="C578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79">
          <cell r="B579" t="str">
            <v>1900000</v>
          </cell>
          <cell r="C579" t="str">
            <v>Державне агентство лісових ресурсів України</v>
          </cell>
        </row>
        <row r="580">
          <cell r="B580" t="str">
            <v>1901000</v>
          </cell>
          <cell r="C580" t="str">
            <v>Апарат Державного агентства лісових ресурсів України</v>
          </cell>
        </row>
        <row r="581">
          <cell r="B581" t="str">
            <v>1901050</v>
          </cell>
          <cell r="C581" t="str">
            <v>Підготовка кадрів для лісового господарства вищими навчальними закладами і і іі рівнів акредитації</v>
          </cell>
        </row>
        <row r="582">
          <cell r="B582" t="str">
            <v>1901070</v>
          </cell>
          <cell r="C582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83">
          <cell r="B583" t="str">
            <v>2100000</v>
          </cell>
          <cell r="C583" t="str">
            <v>Міністерство оборони України</v>
          </cell>
        </row>
        <row r="584">
          <cell r="B584" t="str">
            <v>2101000</v>
          </cell>
          <cell r="C584" t="str">
            <v>Апарат Міністерства оборони України</v>
          </cell>
        </row>
        <row r="585">
          <cell r="B585" t="str">
            <v>2101010</v>
          </cell>
          <cell r="C585" t="str">
            <v>Керівництво та військове управління у сфері оборони</v>
          </cell>
        </row>
        <row r="586">
          <cell r="B586" t="str">
            <v>2101020</v>
          </cell>
          <cell r="C586" t="str">
            <v>Забезпечення діяльності Збройних Сил України. підготовка кадрів і військ. медичне забезпечення особового складу. ветеранів військової служби та членів їхніх сімей. ветеранів війни</v>
          </cell>
        </row>
        <row r="587">
          <cell r="B587" t="str">
            <v>2101070</v>
          </cell>
          <cell r="C587" t="str">
            <v>Забезпечення Збройних Сил України зв'язком. створення та розвиток командних пунктів та автоматизованих систем управління</v>
          </cell>
        </row>
        <row r="588">
          <cell r="B588" t="str">
            <v>2101080</v>
          </cell>
          <cell r="C588" t="str">
            <v>Медичне лікування. реабілітація та санаторне забезпечення особового складу Збройних Сил України. ветеранів військової служби та членів їх сімей. ветеранів війни</v>
          </cell>
        </row>
        <row r="589">
          <cell r="B589" t="str">
            <v>2101100</v>
          </cell>
          <cell r="C589" t="str">
            <v>Підготовка військових фахівців у вищих навчальних закладах. підвищення кваліфікації та перепідготовка військових фахівців і державних службовців. початкова військова підготовка та патріотичне виховання молоді</v>
          </cell>
        </row>
        <row r="590">
          <cell r="B590" t="str">
            <v>2101110</v>
          </cell>
          <cell r="C590" t="str">
            <v>Проведення мобілізаційної роботи і призову до Збройних Сил України та інших військових формувань</v>
          </cell>
        </row>
        <row r="591">
          <cell r="B591" t="str">
            <v>2101130</v>
          </cell>
          <cell r="C591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592">
          <cell r="B592" t="str">
            <v>2101140</v>
          </cell>
          <cell r="C592" t="str">
            <v>Реформування та розвиток Збройних Сил України</v>
          </cell>
        </row>
        <row r="593">
          <cell r="B593" t="str">
            <v>2101150</v>
          </cell>
          <cell r="C593" t="str">
            <v>Розвиток. закупівля. модернізація та ремонт озброєння. військової техніки. засобів та обладнання</v>
          </cell>
        </row>
        <row r="594">
          <cell r="B594" t="str">
            <v>2101160</v>
          </cell>
          <cell r="C594" t="str">
            <v>Прикладні дослідження у сфері військової оборони держави</v>
          </cell>
        </row>
        <row r="595">
          <cell r="B595" t="str">
            <v>2101170</v>
          </cell>
          <cell r="C595" t="str">
            <v>Відновлення боєздатності. утримання. експлуатація. ремонт озброєння та військової техніки</v>
          </cell>
        </row>
        <row r="596">
          <cell r="B596" t="str">
            <v>2101180</v>
          </cell>
          <cell r="C596" t="str">
            <v>Будівництво та капітальний ремонт військової інфраструктури</v>
          </cell>
        </row>
        <row r="597">
          <cell r="B597" t="str">
            <v>2101190</v>
          </cell>
          <cell r="C597" t="str">
            <v>Будівництво (придбання) житла для військовослужбовців Збройних Сил України</v>
          </cell>
        </row>
        <row r="598">
          <cell r="B598" t="str">
            <v>2101200</v>
          </cell>
          <cell r="C598" t="str">
            <v>Забезпечення живучості та вибухопожежобезпеки арсеналів. баз і складів озброєння ракет і боєприпасів Збройних Сил України</v>
          </cell>
        </row>
        <row r="599">
          <cell r="B599" t="str">
            <v>2101210</v>
          </cell>
          <cell r="C599" t="str">
            <v>Утилізація боєприпасів. рідинних компонентів ракетного палива. озброєння. військової техніки та іншого військового майна. забезпечення живучості та вибухопожежобезпеки арсеналів. баз і складів Збройних Сил України</v>
          </cell>
        </row>
        <row r="600">
          <cell r="B600" t="str">
            <v>2101230</v>
          </cell>
          <cell r="C600" t="str">
            <v>Забезпечення участі у міжнародних миротворчих операціях</v>
          </cell>
        </row>
        <row r="601">
          <cell r="B601" t="str">
            <v>2101240</v>
          </cell>
          <cell r="C601" t="str">
            <v>Забезпечення виконання міжнародних угод у військовій сфері</v>
          </cell>
        </row>
        <row r="602">
          <cell r="B602" t="str">
            <v>2101260</v>
          </cell>
          <cell r="C602" t="str">
            <v>Створення. закупівля і модернізація озброєння та військової техніки за державним оборонним замовленням Міністерства оборони</v>
          </cell>
        </row>
        <row r="603">
          <cell r="B603" t="str">
            <v>2101270</v>
          </cell>
          <cell r="C603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604">
          <cell r="B604" t="str">
            <v>2101330</v>
          </cell>
          <cell r="C604" t="str">
            <v>Відшкодування Фонду соціального страхування на випадок безробіття додаткових витрат. пов'язаних з виплатою військовослужбовцям. звільненим у зв'язку з реформуванням Збройних Сил України. допомоги по безробіттю та матеріальної допомоги у період професійно</v>
          </cell>
        </row>
        <row r="605">
          <cell r="B605" t="str">
            <v>2101340</v>
          </cell>
          <cell r="C605" t="str">
            <v>Захист важливих державних об'єктів</v>
          </cell>
        </row>
        <row r="606">
          <cell r="B606" t="str">
            <v>2101350</v>
          </cell>
          <cell r="C606" t="str">
            <v>Соціальна та професійна адаптація військовослужбовців. що звільняються в запас або відставку</v>
          </cell>
        </row>
        <row r="607">
          <cell r="B607" t="str">
            <v>2101410</v>
          </cell>
          <cell r="C607" t="str">
            <v>Здійснення заходів. пов'язаних  з проведенням землевпорядних робіт. оформленням правовстановлюючих документів на нерухоме військове майно та земельні ділянки</v>
          </cell>
        </row>
        <row r="608">
          <cell r="B608" t="str">
            <v>2101420</v>
          </cell>
          <cell r="C608" t="str">
            <v>Заходи. пов'язані із переходом на військову службу за контрактом</v>
          </cell>
        </row>
        <row r="609">
          <cell r="B609" t="str">
            <v>2101430</v>
          </cell>
          <cell r="C609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610">
          <cell r="B610" t="str">
            <v>2101440</v>
          </cell>
          <cell r="C610" t="str">
            <v>Забезпечення житлом військовослужбовців Збройних Сил України</v>
          </cell>
        </row>
        <row r="611">
          <cell r="B611" t="str">
            <v>2101460</v>
          </cell>
          <cell r="C611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612">
          <cell r="B612" t="str">
            <v>2101500</v>
          </cell>
          <cell r="C612" t="str">
            <v>Видатки із Стабілізаційного фонду за напрямом оборони та придбання пожежної техніки</v>
          </cell>
        </row>
        <row r="613">
          <cell r="B613" t="str">
            <v>2101510</v>
          </cell>
          <cell r="C613" t="str">
            <v>Облаштування військових комісаріатів (територіальних центрів комплектування та соціальної підтримки) та їх всебічне забезпечення</v>
          </cell>
        </row>
        <row r="614">
          <cell r="B614" t="str">
            <v>2101520</v>
          </cell>
          <cell r="C614" t="str">
            <v>Видатки для Міністерства оборони України на реалізацію заходів щодо запобігання поширенню на території України гострої респіраторної хвороби COVіD-19. спричиненої коронавірусом SARS-CoV-2</v>
          </cell>
        </row>
        <row r="615">
          <cell r="B615" t="str">
            <v>2101700</v>
          </cell>
          <cell r="C615" t="str">
            <v>Відшкодування витрат. пов¦язаних з ліквідацією наслідків авіаційної катастрофи. що сталася 8 січня 2020 р. на території ісламської Республіки іран</v>
          </cell>
        </row>
        <row r="616">
          <cell r="B616" t="str">
            <v>2101710</v>
          </cell>
          <cell r="C616" t="str">
            <v>Відшкодування витрат. пов'язаних з доставкою з Китайської Народної Республіки медичних виробів. необхідних для виконання заходів. спрямованих на запобігання поширенню гострої респіраторної хвороби COVіD-19. спричиненої коронавірусом SARS-CoV-2. на терито</v>
          </cell>
        </row>
        <row r="617">
          <cell r="B617" t="str">
            <v>2102000</v>
          </cell>
          <cell r="C617" t="str">
            <v>Головне управління розвідки Міністерства оборони України</v>
          </cell>
        </row>
        <row r="618">
          <cell r="B618" t="str">
            <v>2105000</v>
          </cell>
          <cell r="C618" t="str">
            <v>Адміністрація Державної спеціальної служби транспорту України</v>
          </cell>
        </row>
        <row r="619">
          <cell r="B619" t="str">
            <v>2105010</v>
          </cell>
          <cell r="C619" t="str">
            <v>Забезпечення діяльності Державної спеціальної служби транспорту</v>
          </cell>
        </row>
        <row r="620">
          <cell r="B620" t="str">
            <v>2105020</v>
          </cell>
          <cell r="C620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621">
          <cell r="B621" t="str">
            <v>2110000</v>
          </cell>
          <cell r="C621" t="str">
            <v>Міністерство оборони України (загальнодержавні витрати)</v>
          </cell>
        </row>
        <row r="622">
          <cell r="B622" t="str">
            <v>2111000</v>
          </cell>
          <cell r="C622" t="str">
            <v>Міністерство оборони України (загальнодержавні витрати)</v>
          </cell>
        </row>
        <row r="623">
          <cell r="B623" t="str">
            <v>2111040</v>
          </cell>
          <cell r="C62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624">
          <cell r="B624" t="str">
            <v>2200000</v>
          </cell>
          <cell r="C624" t="str">
            <v>Міністерство освіти і науки України</v>
          </cell>
        </row>
        <row r="625">
          <cell r="B625" t="str">
            <v>2201000</v>
          </cell>
          <cell r="C625" t="str">
            <v>Апарат Міністерства освіти і науки України</v>
          </cell>
        </row>
        <row r="626">
          <cell r="B626" t="str">
            <v>2201010</v>
          </cell>
          <cell r="C626" t="str">
            <v>Загальне керівництво та управління у сфері освіти і науки</v>
          </cell>
        </row>
        <row r="627">
          <cell r="B627" t="str">
            <v>2201020</v>
          </cell>
          <cell r="C627" t="str">
            <v>Забезпечення організації роботи Національного агентства із забезпечення якості вищої освіти. Національного агентства кваліфікацій. освітнього омбудсмена</v>
          </cell>
        </row>
        <row r="628">
          <cell r="B628" t="str">
            <v>2201030</v>
          </cell>
          <cell r="C628" t="str">
            <v>Забезпечення здобуття професійної (професійно-технічної) освіти за професіями загальнодержавного значення</v>
          </cell>
        </row>
        <row r="629">
          <cell r="B629" t="str">
            <v>2201040</v>
          </cell>
          <cell r="C629" t="str">
            <v>Наукова і науково-технічна діяльність закладів вищої освіти та наукових установ</v>
          </cell>
        </row>
        <row r="630">
          <cell r="B630" t="str">
            <v>2201050</v>
          </cell>
          <cell r="C630" t="str">
            <v>Повернення коштів. сплачених за надання послуги із проведення пробного зовнішнього незалежного оцінювання у 2020 році. за рахунок коштів. які виділені із фонду боротьби з гострою респіраторною хворобою COVіD-19. спричиненою коронавірусом SARS-CoV-2. та ї</v>
          </cell>
        </row>
        <row r="631">
          <cell r="B631" t="str">
            <v>2201060</v>
          </cell>
          <cell r="C631" t="str">
            <v>Наукові та науково-технічні розробки за державними цільовими програмами і державними замовленнями</v>
          </cell>
        </row>
        <row r="632">
          <cell r="B632" t="str">
            <v>2201070</v>
          </cell>
          <cell r="C632" t="str">
            <v>Фонд Президента України з підтримки освіти. науки та спорту</v>
          </cell>
        </row>
        <row r="633">
          <cell r="B633" t="str">
            <v>2201080</v>
          </cell>
          <cell r="C633" t="str">
            <v>Державні премії. стипендії та гранти в галузі освіти. науки і техніки. стипендії переможцям міжнародних конкурсів</v>
          </cell>
        </row>
        <row r="634">
          <cell r="B634" t="str">
            <v>2201090</v>
          </cell>
          <cell r="C634" t="str">
            <v>Фінансова підтримка наукових об'єктів. що становлять національне надбання</v>
          </cell>
        </row>
        <row r="635">
          <cell r="B635" t="str">
            <v>2201100</v>
          </cell>
          <cell r="C635" t="str">
            <v>Надання освіти закладами загальної середньої освіти державної форми власності та освітніх послуг державною установою для осіб. які перебувають у закладах охорони здоров¦я</v>
          </cell>
        </row>
        <row r="636">
          <cell r="B636" t="str">
            <v>2201110</v>
          </cell>
          <cell r="C636" t="str">
            <v>Надання освіти у загальноосвітніх школах соціальної реабілітації</v>
          </cell>
        </row>
        <row r="637">
          <cell r="B637" t="str">
            <v>2201120</v>
          </cell>
          <cell r="C637" t="str">
            <v>Забезпечення діяльності Національного центру _x0011_Мала академія наук України_x0010_. надання позашкільної освіти державними закладами позашкільної освіти. заходи з позашкільної роботи</v>
          </cell>
        </row>
        <row r="638">
          <cell r="B638" t="str">
            <v>2201130</v>
          </cell>
          <cell r="C638" t="str">
            <v>Забезпечення здобуття професійної (професійно-технічної) освіти у закладах освіти соціальної реабілітації та адаптації державної форми власності. методичне забезпечення закладів професійної (професійно-технічної) освіти</v>
          </cell>
        </row>
        <row r="639">
          <cell r="B639" t="str">
            <v>2201140</v>
          </cell>
          <cell r="C639" t="str">
            <v>Фонд розвитку закладів фахової передвищої та вищої освіти</v>
          </cell>
        </row>
        <row r="640">
          <cell r="B640" t="str">
            <v>2201150</v>
          </cell>
          <cell r="C64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641">
          <cell r="B641" t="str">
            <v>2201160</v>
          </cell>
          <cell r="C641" t="str">
            <v>Підготовка кадрів закладами вищої освіти та забезпечення діяльності їх баз практики</v>
          </cell>
        </row>
        <row r="642">
          <cell r="B642" t="str">
            <v>2201170</v>
          </cell>
          <cell r="C642" t="str">
            <v>Здійснення методичного та аналітичного забезпечення діяльності закладів освіти</v>
          </cell>
        </row>
        <row r="643">
          <cell r="B643" t="str">
            <v>2201180</v>
          </cell>
          <cell r="C643" t="str">
            <v>Проведення всеукраїнських та міжнародних олімпіад у сфері освіти. всеукраїнського конкурсу "Учитель року"</v>
          </cell>
        </row>
        <row r="644">
          <cell r="B644" t="str">
            <v>2201190</v>
          </cell>
          <cell r="C644" t="str">
            <v>Виплата академічних стипендій студентам (курсантам). аспірантам. докторантам закладів фахової передвищої та вищої освіти</v>
          </cell>
        </row>
        <row r="645">
          <cell r="B645" t="str">
            <v>2201200</v>
          </cell>
          <cell r="C645" t="str">
            <v>Пільговий  проїзд  учнів  закладів професійної (професійно-технічної)  освіти. студентів (курсантів невійськових) закладів фахової передвищої та вищої освіти у залізничному транспорті</v>
          </cell>
        </row>
        <row r="646">
          <cell r="B646" t="str">
            <v>2201210</v>
          </cell>
          <cell r="C646" t="str">
            <v>Надання пільгових довгострокових кредитів для здобуття фахової передвищої та вищої освіти</v>
          </cell>
        </row>
        <row r="647">
          <cell r="B647" t="str">
            <v>2201220</v>
          </cell>
          <cell r="C647" t="str">
            <v>Реалізація державного інвестиційного проекту "Створення Міжнародного центру підготовки пілотів на базі Національного авіаційного університету"</v>
          </cell>
        </row>
        <row r="648">
          <cell r="B648" t="str">
            <v>2201230</v>
          </cell>
          <cell r="C648" t="str">
            <v>Реалізація державного інвестиційного проекту "Реконструкція навчального корпусу № 4 Черкаського національного університету імені Богдана Хмельницького - пам'ятки архітектури місцевого значення за адресою: м. Черкаси. вул. Остафія Дашковича. 24"</v>
          </cell>
        </row>
        <row r="649">
          <cell r="B649" t="str">
            <v>2201240</v>
          </cell>
          <cell r="C649" t="str">
            <v>Реалізація державного інвестиційного проекту "Реставрація староакадемічного корпусу ансамблю Братського монастиря по вул. Г. Сковороди. 2 у Подільському районі м. Києва"</v>
          </cell>
        </row>
        <row r="650">
          <cell r="B650" t="str">
            <v>2201250</v>
          </cell>
          <cell r="C650" t="str">
            <v>Підвищення кваліфікації педагогічних та науково-педагогічних працівників. керівних працівників і спеціалістів державного управління. харчової. переробної промисловості та агропромислового комплексу. медичних та фармацевтичних кадрів</v>
          </cell>
        </row>
        <row r="651">
          <cell r="B651" t="str">
            <v>2201260</v>
          </cell>
          <cell r="C651" t="str">
            <v>Загальнодержавні заходи у сфері освіти</v>
          </cell>
        </row>
        <row r="652">
          <cell r="B652" t="str">
            <v>2201270</v>
          </cell>
          <cell r="C652" t="str">
            <v>Функціонування музеїв</v>
          </cell>
        </row>
        <row r="653">
          <cell r="B653" t="str">
            <v>2201280</v>
          </cell>
          <cell r="C653" t="str">
            <v>Підготовка кадрів Київським національним університетом імені Тараса Шевченка</v>
          </cell>
        </row>
        <row r="654">
          <cell r="B654" t="str">
            <v>2201290</v>
          </cell>
          <cell r="C654" t="str">
            <v>Дослідження. наукові та науково-технічні розробки. проведення наукових заходів Київським національним університетом імені Тараса Шевченка. фінансова підтримка наукових об¦єктів. що становлять національне надбання</v>
          </cell>
        </row>
        <row r="655">
          <cell r="B655" t="str">
            <v>2201300</v>
          </cell>
          <cell r="C655" t="str">
            <v>Забезпечення діяльності Національного фонду досліджень. грантова підтримка наукових досліджень і науково-технічних (експериментальних) розробок</v>
          </cell>
        </row>
        <row r="656">
          <cell r="B656" t="str">
            <v>2201310</v>
          </cell>
          <cell r="C656" t="str">
            <v>Фізична і спортивна підготовка учнівської та студентської молоді</v>
          </cell>
        </row>
        <row r="657">
          <cell r="B657" t="str">
            <v>2201320</v>
          </cell>
          <cell r="C657" t="str">
            <v>Підвищення кваліфікації керівних працівників і спеціалістів харчової і переробної промисловості</v>
          </cell>
        </row>
        <row r="658">
          <cell r="B658" t="str">
            <v>2201330</v>
          </cell>
          <cell r="C658" t="str">
            <v>Дослідження. наукові та науково-технічні розробки. проведення наукових заходів Національним технічним університетом України "Київський політехнічний інститут імені ігоря Сікорського". фінансова підтримка наукових об¦єктів. що становлять національне надба</v>
          </cell>
        </row>
        <row r="659">
          <cell r="B659" t="str">
            <v>2201340</v>
          </cell>
          <cell r="C659" t="str">
            <v>Фінансова підтримка розвитку інфраструктури у сфері наукової діяльності</v>
          </cell>
        </row>
        <row r="660">
          <cell r="B660" t="str">
            <v>2201350</v>
          </cell>
          <cell r="C660" t="str">
            <v>Дослідження. прикладні наукові і науково-технічні розробки. виконання робіт за державними цільовими програмами та державним замовленням</v>
          </cell>
        </row>
        <row r="661">
          <cell r="B661" t="str">
            <v>2201360</v>
          </cell>
          <cell r="C661" t="str">
            <v>Реалізація проекту "Президентський університет"</v>
          </cell>
        </row>
        <row r="662">
          <cell r="B662" t="str">
            <v>2201370</v>
          </cell>
          <cell r="C662" t="str">
            <v>Підготовка фахівців Національним університетом "Юридична академія України  імені Ярослава Мудрого"</v>
          </cell>
        </row>
        <row r="663">
          <cell r="B663" t="str">
            <v>2201380</v>
          </cell>
          <cell r="C663" t="str">
            <v>Виконання зобов'язань України у сфері міжнародного науково-технічного та освітнього співробітництва. участь у рамковій програмі європейського Союзу з досліджень та інновацій</v>
          </cell>
        </row>
        <row r="664">
          <cell r="B664" t="str">
            <v>2201390</v>
          </cell>
          <cell r="C664" t="str">
            <v>Підтримка пріоритетних напрямів наукових досліджень і науково-технічних (експериментальних) розробок у закладах вищої освіти</v>
          </cell>
        </row>
        <row r="665">
          <cell r="B665" t="str">
            <v>2201400</v>
          </cell>
          <cell r="C665" t="str">
            <v>Державні премії. стипендії та гранти в галузі науки і техніки</v>
          </cell>
        </row>
        <row r="666">
          <cell r="B666" t="str">
            <v>2201410</v>
          </cell>
          <cell r="C666" t="str">
            <v>Наукова і науково-технічна діяльність  на антарктичній станції "Академік Вернадський"</v>
          </cell>
        </row>
        <row r="667">
          <cell r="B667" t="str">
            <v>2201420</v>
          </cell>
          <cell r="C667" t="str">
            <v>Підготовка кадрів закладами фахової передвищої освіти</v>
          </cell>
        </row>
        <row r="668">
          <cell r="B668" t="str">
            <v>2201430</v>
          </cell>
          <cell r="C668" t="str">
            <v>Підготовка кадрів Національним технічним університетом "Київський політехнічний інститут"</v>
          </cell>
        </row>
        <row r="669">
          <cell r="B669" t="str">
            <v>2201440</v>
          </cell>
          <cell r="C669" t="str">
            <v>Забезпечення діяльності Національного центру "Мала академія наук України"</v>
          </cell>
        </row>
        <row r="670">
          <cell r="B670" t="str">
            <v>2201450</v>
          </cell>
          <cell r="C670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671">
          <cell r="B671" t="str">
            <v>2201460</v>
          </cell>
          <cell r="C671" t="str">
            <v>Надання кредитів на будівництво (реконструкцію) і придбання  житла для наукових. науково-педагогічних та педагогічних працівників</v>
          </cell>
        </row>
        <row r="672">
          <cell r="B672" t="str">
            <v>2201470</v>
          </cell>
          <cell r="C672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73">
          <cell r="B673" t="str">
            <v>2201480</v>
          </cell>
          <cell r="C673" t="str">
            <v>Повернення коштів. наданих з державного бюджету для кредитування окремих категорій громадян. які відповідно до законодавства мають право на отримання таких кредитів на будівництво (придбання) житла. та науково-педагогічних і педагогічних працівників. а т</v>
          </cell>
        </row>
        <row r="674">
          <cell r="B674" t="str">
            <v>2201490</v>
          </cell>
          <cell r="C674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75">
          <cell r="B675" t="str">
            <v>2201500</v>
          </cell>
          <cell r="C675" t="str">
            <v>Підготовка кадрів Національним авіаційним університетом</v>
          </cell>
        </row>
        <row r="676">
          <cell r="B676" t="str">
            <v>2201510</v>
          </cell>
          <cell r="C676" t="str">
            <v>Державна атестація наукових і науково-педагогічних кадрів вищої кваліфікації. ліцензування. атестація та акредитація навчальних закладів</v>
          </cell>
        </row>
        <row r="677">
          <cell r="B677" t="str">
            <v>2201520</v>
          </cell>
          <cell r="C677" t="str">
            <v>Фінансова підтримка пропаганди України за кордоном</v>
          </cell>
        </row>
        <row r="678">
          <cell r="B678" t="str">
            <v>2201530</v>
          </cell>
          <cell r="C678" t="str">
            <v>Підготовка кадрів для гуманітарної сфери Національним університетом "Острозька академія"</v>
          </cell>
        </row>
        <row r="679">
          <cell r="B679" t="str">
            <v>2201540</v>
          </cell>
          <cell r="C679" t="str">
            <v>Придбання шкільних автобусів для перевезення дітей. що проживають у сільській місцевості</v>
          </cell>
        </row>
        <row r="680">
          <cell r="B680" t="str">
            <v>2201550</v>
          </cell>
          <cell r="C680" t="str">
            <v>Забезпечення підготовки та перепідготовки у вищих навчальних закладах спеціалістів. залучених для проведення євро - 2012</v>
          </cell>
        </row>
        <row r="681">
          <cell r="B681" t="str">
            <v>2201560</v>
          </cell>
          <cell r="C681" t="str">
            <v>Фундаментальні дослідження у сфері державного управління</v>
          </cell>
        </row>
        <row r="682">
          <cell r="B682" t="str">
            <v>2201570</v>
          </cell>
          <cell r="C682" t="str">
            <v>Виконання зобов¦язань України у Рамковій програмі європейського Союзу з наукових досліджень та інновацій "Горизонт 2020"</v>
          </cell>
        </row>
        <row r="683">
          <cell r="B683" t="str">
            <v>2201580</v>
          </cell>
          <cell r="C683" t="str">
            <v>Підготовка. перепідготовка та підвищення кваліфікації керівних працівників. спеціалістів державного управління. інших категорій працівників. підготовка наукових та науково-педагогічних працівників</v>
          </cell>
        </row>
        <row r="684">
          <cell r="B684" t="str">
            <v>2201590</v>
          </cell>
          <cell r="C684" t="str">
            <v>Наукове забезпечення робіт щодо ліквідації наслідків Чорнобильської катастрофи</v>
          </cell>
        </row>
        <row r="685">
          <cell r="B685" t="str">
            <v>2201600</v>
          </cell>
          <cell r="C685" t="str">
            <v>Заходи щодо модернізації системи загальної середньої освіти</v>
          </cell>
        </row>
        <row r="686">
          <cell r="B686" t="str">
            <v>2201610</v>
          </cell>
          <cell r="C686" t="str">
            <v>Вища освіта. енергоефективність та сталий розвиток</v>
          </cell>
        </row>
        <row r="687">
          <cell r="B687" t="str">
            <v>2201620</v>
          </cell>
          <cell r="C687" t="str">
            <v>Створення Центрів професійної досконалості</v>
          </cell>
        </row>
        <row r="688">
          <cell r="B688" t="str">
            <v>2201680</v>
          </cell>
          <cell r="C688" t="str">
            <v>Удосконалення вищої освіти в Україні заради результатів</v>
          </cell>
        </row>
        <row r="689">
          <cell r="B689" t="str">
            <v>2201810</v>
          </cell>
          <cell r="C689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90">
          <cell r="B690" t="str">
            <v>2201820</v>
          </cell>
          <cell r="C690" t="str">
            <v>Реалізація державного інвестиційного проекту _x0011_Реконструкція об'єкту національного надбання "Аеродинамічний комплекс на базі надзвукової аеродинамічної труби Т-6 Національного аерокосмічного університету імені М.є. Жуковського "Харківський авіаційний інст</v>
          </cell>
        </row>
        <row r="691">
          <cell r="B691" t="str">
            <v>2201830</v>
          </cell>
          <cell r="C691" t="str">
            <v>Реалізація державного інвестиційного проекту "Реконструкція учбово-рекреаційного центру "Міжнародний Центр дитячої наукової творчості " по вул. Квітки Цісик. 14"</v>
          </cell>
        </row>
        <row r="692">
          <cell r="B692" t="str">
            <v>2201840</v>
          </cell>
          <cell r="C692" t="str">
            <v>Реалізація державного інвестиційного проекту "Реставрація головного корпусу Львівського національного університету імені івана Франка"</v>
          </cell>
        </row>
        <row r="693">
          <cell r="B693" t="str">
            <v>2201850</v>
          </cell>
          <cell r="C693" t="str">
            <v>Реалізація державного інвестиційного проекту "Будівництво Міжнародного центру зустрічей студентської молоді України та Республіки Польща"</v>
          </cell>
        </row>
        <row r="694">
          <cell r="B694" t="str">
            <v>2201860</v>
          </cell>
          <cell r="C694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95">
          <cell r="B695" t="str">
            <v>2201870</v>
          </cell>
          <cell r="C695" t="str">
            <v>Перепрофілювання незавершеного будівництва будинку культури в м. Острог під навчальний корпус Національного університету _x0011_Острозька академія_x0010_</v>
          </cell>
        </row>
        <row r="696">
          <cell r="B696" t="str">
            <v>2201890</v>
          </cell>
          <cell r="C696" t="str">
            <v>Завершення будівництва учбового корпусу Шосткинського інституту Сумського державного університету</v>
          </cell>
        </row>
        <row r="697">
          <cell r="B697" t="str">
            <v>2202000</v>
          </cell>
          <cell r="C697" t="str">
            <v>Національна академія наук України</v>
          </cell>
        </row>
        <row r="698">
          <cell r="B698" t="str">
            <v>2202020</v>
          </cell>
          <cell r="C698" t="str">
            <v>Наукова і організаційна діяльність президії Національної академії наук України</v>
          </cell>
        </row>
        <row r="699">
          <cell r="B699" t="str">
            <v>2202030</v>
          </cell>
          <cell r="C699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замовленням. підготовка наукових кадрів. фінансова підтримка розвитку наукової інфраструктури та наукових об'єктів.</v>
          </cell>
        </row>
        <row r="700">
          <cell r="B700" t="str">
            <v>2202040</v>
          </cell>
          <cell r="C700" t="str">
            <v>Заходи щодо оптимізації системи національних галузевих академій наук</v>
          </cell>
        </row>
        <row r="701">
          <cell r="B701" t="str">
            <v>2202060</v>
          </cell>
          <cell r="C701" t="str">
            <v>Діагностика і лікування захворювань із впровадженням експериментальних та нових медичних технологій. спеціалізована консультативно-поліклінічна допомога. що надається науково-дослідними установами Національної академії медичних наук України</v>
          </cell>
        </row>
        <row r="702">
          <cell r="B702" t="str">
            <v>2202080</v>
          </cell>
          <cell r="C702" t="str">
            <v>Здійснення заходів щодо підтримки науково-дослідних господарств</v>
          </cell>
        </row>
        <row r="703">
          <cell r="B703" t="str">
            <v>2202090</v>
          </cell>
          <cell r="C703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704">
          <cell r="B704" t="str">
            <v>2202100</v>
          </cell>
          <cell r="C704" t="str">
            <v>Збереження природно-заповідного фонду в біосферному заповіднику "Асканія-Нова"</v>
          </cell>
        </row>
        <row r="705">
          <cell r="B705" t="str">
            <v>2202140</v>
          </cell>
          <cell r="C705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706">
          <cell r="B706" t="str">
            <v>2202180</v>
          </cell>
          <cell r="C706" t="str">
            <v>Підготовка кадрів з пріоритетних напрямів науки вищими навчальними закладами ііі і іV рівнів акредитації</v>
          </cell>
        </row>
        <row r="707">
          <cell r="B707" t="str">
            <v>2203000</v>
          </cell>
          <cell r="C707" t="str">
            <v>Державна служба якості освіти</v>
          </cell>
        </row>
        <row r="708">
          <cell r="B708" t="str">
            <v>2203010</v>
          </cell>
          <cell r="C708" t="str">
            <v>Керівництво та управління у сфері забезпечення якості освіти</v>
          </cell>
        </row>
        <row r="709">
          <cell r="B709" t="str">
            <v>2203020</v>
          </cell>
          <cell r="C709" t="str">
            <v>Здійснення сертифікації педагогічних працівників. експертизи та акредитації освітніх програм у сфері забезпечення якості освіти</v>
          </cell>
        </row>
        <row r="710">
          <cell r="B710" t="str">
            <v>2204000</v>
          </cell>
          <cell r="C710" t="str">
            <v>Національна академія педагогічних наук України</v>
          </cell>
        </row>
        <row r="711">
          <cell r="B711" t="str">
            <v>2204020</v>
          </cell>
          <cell r="C711" t="str">
            <v>Наукова і організаційна діяльність президії Національної академії педагогічних наук України</v>
          </cell>
        </row>
        <row r="712">
          <cell r="B712" t="str">
            <v>2204030</v>
          </cell>
          <cell r="C712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педагогічних наук. підготовка наукових кадрів. фінансова підтримка розвитку наукової інфраструкт</v>
          </cell>
        </row>
        <row r="713">
          <cell r="B713" t="str">
            <v>2204040</v>
          </cell>
          <cell r="C713" t="str">
            <v>Підготовка кадрів для сфери спорту вищими навчальними закладами ііі і іV рівнів акредитації</v>
          </cell>
        </row>
        <row r="714">
          <cell r="B714" t="str">
            <v>2204050</v>
          </cell>
          <cell r="C714" t="str">
            <v>Підвищення кваліфікації працівників державних органів. установ і організацій у справах сім'ї. молоді та спорту</v>
          </cell>
        </row>
        <row r="715">
          <cell r="B715" t="str">
            <v>2204060</v>
          </cell>
          <cell r="C715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716">
          <cell r="B716" t="str">
            <v>2204080</v>
          </cell>
          <cell r="C716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717">
          <cell r="B717" t="str">
            <v>2204090</v>
          </cell>
          <cell r="C717" t="str">
            <v>Фінансова підтримка Спортивного комітету України</v>
          </cell>
        </row>
        <row r="718">
          <cell r="B718" t="str">
            <v>2204130</v>
          </cell>
          <cell r="C718" t="str">
            <v>Фінансова підтримка паралімпійського руху в Україні</v>
          </cell>
        </row>
        <row r="719">
          <cell r="B719" t="str">
            <v>2204140</v>
          </cell>
          <cell r="C719" t="str">
            <v>Здійснення заходів з реалізації державної політики з питань дітей та заходів. спрямованих на подолання дитячої бездоглядності і безпритульності</v>
          </cell>
        </row>
        <row r="720">
          <cell r="B720" t="str">
            <v>2204150</v>
          </cell>
          <cell r="C720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721">
          <cell r="B721" t="str">
            <v>2204160</v>
          </cell>
          <cell r="C721" t="str">
            <v>Фінансова підтримка програм і заходів аерокосмічного профілю серед дітей та молоді</v>
          </cell>
        </row>
        <row r="722">
          <cell r="B722" t="str">
            <v>2204170</v>
          </cell>
          <cell r="C722" t="str">
            <v>Державна підтримка молодіжних і дитячих громадських організацій на виконання загальнодержавних програм і заходів стосовно дітей. молоді. жінок. сім'ї</v>
          </cell>
        </row>
        <row r="723">
          <cell r="B723" t="str">
            <v>2204180</v>
          </cell>
          <cell r="C723" t="str">
            <v>Прикладні розробки у сфері сім'ї та молоді. розвитку спорту та методики підготовки спортсменів</v>
          </cell>
        </row>
        <row r="724">
          <cell r="B724" t="str">
            <v>2204190</v>
          </cell>
          <cell r="C724" t="str">
            <v>Здійснення державними органами централізованих заходів по організації відпочинку та оздоровлення дітей</v>
          </cell>
        </row>
        <row r="725">
          <cell r="B725" t="str">
            <v>2204200</v>
          </cell>
          <cell r="C725" t="str">
            <v>Пільговий проїзд дітей віком від 6 до 14 років у залізничному транспорті</v>
          </cell>
        </row>
        <row r="726">
          <cell r="B726" t="str">
            <v>2204210</v>
          </cell>
          <cell r="C726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727">
          <cell r="B727" t="str">
            <v>2204220</v>
          </cell>
          <cell r="C727" t="str">
            <v>Розвиток фізичної культури. спорту вищих досягнень та резервного спорту</v>
          </cell>
        </row>
        <row r="728">
          <cell r="B728" t="str">
            <v>2204230</v>
          </cell>
          <cell r="C728" t="str">
            <v>Функціонування музею спортивної слави України</v>
          </cell>
        </row>
        <row r="729">
          <cell r="B729" t="str">
            <v>2204240</v>
          </cell>
          <cell r="C729" t="str">
            <v>Забезпечення підготовки спортсменів вищих категорій</v>
          </cell>
        </row>
        <row r="730">
          <cell r="B730" t="str">
            <v>2204250</v>
          </cell>
          <cell r="C730" t="str">
            <v>Створення та розвиток матеріально-технічної бази спорту</v>
          </cell>
        </row>
        <row r="731">
          <cell r="B731" t="str">
            <v>2204260</v>
          </cell>
          <cell r="C731" t="str">
            <v>Прикладні розробки у сфері розвитку окремих видів спорту та методики підготовки спортсменів</v>
          </cell>
        </row>
        <row r="732">
          <cell r="B732" t="str">
            <v>2204270</v>
          </cell>
          <cell r="C732" t="str">
            <v>Розвиток авіаційних видів спорту</v>
          </cell>
        </row>
        <row r="733">
          <cell r="B733" t="str">
            <v>2204290</v>
          </cell>
          <cell r="C733" t="str">
            <v>Видатки на облаштування спортивних та футбольних майданчиків</v>
          </cell>
        </row>
        <row r="734">
          <cell r="B734" t="str">
            <v>2204310</v>
          </cell>
          <cell r="C734" t="str">
            <v>Проведення навчально-тренувальних зборів і змагань з олімпійських видів спорту</v>
          </cell>
        </row>
        <row r="735">
          <cell r="B735" t="str">
            <v>2204330</v>
          </cell>
          <cell r="C735" t="str">
            <v>Проведення заходів з неолімпійських видів спорту і масових заходів з фізичної культури</v>
          </cell>
        </row>
        <row r="736">
          <cell r="B736" t="str">
            <v>2204350</v>
          </cell>
          <cell r="C736" t="str">
            <v>Забезпечення діяльності Всеукраїнського центру фізичного здоров'я населення _x0011_Спорт для всіх_x0010_</v>
          </cell>
        </row>
        <row r="737">
          <cell r="B737" t="str">
            <v>2204360</v>
          </cell>
          <cell r="C737" t="str">
            <v>Оздоровлення і відпочинок дітей в дитячих оздоровчих таборах та МДЦ "Артек" і ДЦ "Молода Гвардія"</v>
          </cell>
        </row>
        <row r="738">
          <cell r="B738" t="str">
            <v>2204400</v>
          </cell>
          <cell r="C738" t="str">
            <v>Фінансова підтримка Національного олімпійського комітету України</v>
          </cell>
        </row>
        <row r="739">
          <cell r="B739" t="str">
            <v>2204430</v>
          </cell>
          <cell r="C739" t="str">
            <v>Забезпечення підготовки національної збірної команди України з футболу для участі в чемпіонаті євро-2012</v>
          </cell>
        </row>
        <row r="740">
          <cell r="B740" t="str">
            <v>2204450</v>
          </cell>
          <cell r="C740" t="str">
            <v>Виготовлення посвідчень для батьків та дітей багатодітних родин</v>
          </cell>
        </row>
        <row r="741">
          <cell r="B741" t="str">
            <v>2204460</v>
          </cell>
          <cell r="C741" t="str">
            <v>Підготовка і участь національних збірних команд в Юнацьких Олімпійських іграх</v>
          </cell>
        </row>
        <row r="742">
          <cell r="B742" t="str">
            <v>2204490</v>
          </cell>
          <cell r="C742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743">
          <cell r="B743" t="str">
            <v>2204500</v>
          </cell>
          <cell r="C743" t="str">
            <v>Видатки із Стабілізаційного фонду за напрямом забезпечення житлом громадян та витрати ДіУ</v>
          </cell>
        </row>
        <row r="744">
          <cell r="B744" t="str">
            <v>2204800</v>
          </cell>
          <cell r="C744" t="str">
            <v>Проведення протизсувних робіт з укріплення схилу. реконструкції та реставрації адміністративного будинку по вул. Десятинній. 14</v>
          </cell>
        </row>
        <row r="745">
          <cell r="B745" t="str">
            <v>2204810</v>
          </cell>
          <cell r="C745" t="str">
            <v>Реконструкція стадіону Національного спортивного комплексу "Олімпійський"</v>
          </cell>
        </row>
        <row r="746">
          <cell r="B746" t="str">
            <v>2204830</v>
          </cell>
          <cell r="C746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747">
          <cell r="B747" t="str">
            <v>2204860</v>
          </cell>
          <cell r="C747" t="str">
            <v>Будівництво стадіону у м. Львові. необхідного для проведення євро-2012</v>
          </cell>
        </row>
        <row r="748">
          <cell r="B748" t="str">
            <v>2204870</v>
          </cell>
          <cell r="C748" t="str">
            <v>Реконструкція стадіону комунального підприємства "Обласний спортивний комплекс "Металіст" в  м. Харкові</v>
          </cell>
        </row>
        <row r="749">
          <cell r="B749" t="str">
            <v>2204880</v>
          </cell>
          <cell r="C749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750">
          <cell r="B750" t="str">
            <v>2204890</v>
          </cell>
          <cell r="C750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751">
          <cell r="B751" t="str">
            <v>2205000</v>
          </cell>
          <cell r="C751" t="str">
            <v>Національна академія медичних наук України</v>
          </cell>
        </row>
        <row r="752">
          <cell r="B752" t="str">
            <v>2206000</v>
          </cell>
          <cell r="C752" t="str">
            <v>Національна академія мистецтв України</v>
          </cell>
        </row>
        <row r="753">
          <cell r="B753" t="str">
            <v>2206010</v>
          </cell>
          <cell r="C753" t="str">
            <v>Фундаментальні дослідження у сфері природничих і технічних. гуманітарних і суспільних наук</v>
          </cell>
        </row>
        <row r="754">
          <cell r="B754" t="str">
            <v>2206040</v>
          </cell>
          <cell r="C754" t="str">
            <v>Проведення з'їздів. симпозіумів. конференцій і семінарів Київським національним університетом імені Тараса Шевченка</v>
          </cell>
        </row>
        <row r="755">
          <cell r="B755" t="str">
            <v>2206050</v>
          </cell>
          <cell r="C755" t="str">
            <v>Підготовка кадрів Київським національним університетом імені Тараса Шевченка</v>
          </cell>
        </row>
        <row r="756">
          <cell r="B756" t="str">
            <v>2207000</v>
          </cell>
          <cell r="C756" t="str">
            <v>Національна комісія зі стандартів державної мови</v>
          </cell>
        </row>
        <row r="757">
          <cell r="B757" t="str">
            <v>2207010</v>
          </cell>
          <cell r="C757" t="str">
            <v>Керівництво та управління у сфері стандартів державної мови</v>
          </cell>
        </row>
        <row r="758">
          <cell r="B758" t="str">
            <v>2208000</v>
          </cell>
          <cell r="C758" t="str">
            <v>Національна академія аграрних наук України</v>
          </cell>
        </row>
        <row r="759">
          <cell r="B759" t="str">
            <v>2210000</v>
          </cell>
          <cell r="C759" t="str">
            <v>Міністерство освіти і науки України (загальнодержавні видатки та кредитування)</v>
          </cell>
        </row>
        <row r="760">
          <cell r="B760" t="str">
            <v>2211000</v>
          </cell>
          <cell r="C760" t="str">
            <v>Міністерство освіти і науки України (загальнодержавні видатки та кредитування)</v>
          </cell>
        </row>
        <row r="761">
          <cell r="B761" t="str">
            <v>2211020</v>
          </cell>
          <cell r="C761" t="str">
            <v>Субвенція з державного бюджету місцевим бюджетам на здійснення виплат. визначених Законом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</v>
          </cell>
        </row>
        <row r="762">
          <cell r="B762" t="str">
            <v>2211030</v>
          </cell>
          <cell r="C762" t="str">
            <v>Субвенція з державного бюджету місцевим бюджетам на придбання шкільних автобусів для перевезення дітей. що проживають у сільській місцевості</v>
          </cell>
        </row>
        <row r="763">
          <cell r="B763" t="str">
            <v>2211060</v>
          </cell>
          <cell r="C763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64">
          <cell r="B764" t="str">
            <v>2211070</v>
          </cell>
          <cell r="C764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65">
          <cell r="B765" t="str">
            <v>2211090</v>
          </cell>
          <cell r="C765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66">
          <cell r="B766" t="str">
            <v>2211130</v>
          </cell>
          <cell r="C766" t="str">
            <v>Субвенція з державного бюджету місцевим бюджетам на завершення ремонтних робіт в закладах. що надають соціальні послуги  дітям та молоді. створення яких було розпочато в 2007 році</v>
          </cell>
        </row>
        <row r="767">
          <cell r="B767" t="str">
            <v>2211140</v>
          </cell>
          <cell r="C767" t="str">
            <v>Субвенція з державного бюджету місцевим бюджетам на завершення розпочатих у 2007 році робіт з облаштування закладів. які надають соціальні послуги дітям та молоді</v>
          </cell>
        </row>
        <row r="768">
          <cell r="B768" t="str">
            <v>2211150</v>
          </cell>
          <cell r="C768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69">
          <cell r="B769" t="str">
            <v>2211170</v>
          </cell>
          <cell r="C769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70">
          <cell r="B770" t="str">
            <v>2211180</v>
          </cell>
          <cell r="C770" t="str">
            <v>Субвенція на підготовку робітничих кадрів з державного бюджету місцевим бюджетам</v>
          </cell>
        </row>
        <row r="771">
          <cell r="B771" t="str">
            <v>2211190</v>
          </cell>
          <cell r="C771" t="str">
            <v>Освітня субвенція з державного бюджету місцевим бюджетам</v>
          </cell>
        </row>
        <row r="772">
          <cell r="B772" t="str">
            <v>2211200</v>
          </cell>
          <cell r="C772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73">
          <cell r="B773" t="str">
            <v>2211210</v>
          </cell>
          <cell r="C773" t="str">
            <v>Субвенція з державного бюджету місцевим бюджетам на створення навчально-практичних центрів сучасної професійної (професійно-технічної) освіти</v>
          </cell>
        </row>
        <row r="774">
          <cell r="B774" t="str">
            <v>2211220</v>
          </cell>
          <cell r="C774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75">
          <cell r="B775" t="str">
            <v>2211230</v>
          </cell>
          <cell r="C775" t="str">
            <v>Субвенція з державного бюджету місцевим бюджетам на забезпечення якісної. сучасної та доступної загальної середньої освіти _x0011_Нова українська школа_x0010_</v>
          </cell>
        </row>
        <row r="776">
          <cell r="B776" t="str">
            <v>2211240</v>
          </cell>
          <cell r="C776" t="str">
            <v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v>
          </cell>
        </row>
        <row r="777">
          <cell r="B777" t="str">
            <v>2211250</v>
          </cell>
          <cell r="C777" t="str">
            <v>Субвенція з державного бюджету місцевим бюджетам на реалізацію заходів. спрямованих на підвищення якості освіти</v>
          </cell>
        </row>
        <row r="778">
          <cell r="B778" t="str">
            <v>2211260</v>
          </cell>
          <cell r="C778" t="str">
            <v>Субвенція з державного бюджету місцевим бюджетам на реалізацію програми _x0011_Спроможна школа для кращих результатів_x0010_</v>
          </cell>
        </row>
        <row r="779">
          <cell r="B779" t="str">
            <v>2211270</v>
          </cell>
          <cell r="C779" t="str">
            <v>Субвенція з державного бюджету місцевим бюджетам на покращення соціального захисту окремих категорій педагогічних працівників закладів загальної середньої освіти</v>
          </cell>
        </row>
        <row r="780">
          <cell r="B780" t="str">
            <v>2211280</v>
          </cell>
          <cell r="C780" t="str">
            <v>Субвенція з державного бюджету місцевим бюджетам на заходи. спрямовані на боротьбу з гострою респіраторною хворобою COVіD-19. спричиненою коронавірусом  SARS-CoV-2. та її наслідками під час навчального процесу у закладах загальної середньої освіти</v>
          </cell>
        </row>
        <row r="781">
          <cell r="B781" t="str">
            <v>2211290</v>
          </cell>
          <cell r="C781" t="str">
            <v>Субвенція з державного бюджету місцевим бюджетам на придбання обладнання для їдалень (харчоблоків) закладів загальної середньої освіти</v>
          </cell>
        </row>
        <row r="782">
          <cell r="B782" t="str">
            <v>2211300</v>
          </cell>
          <cell r="C782" t="str">
            <v>Субвенція з державного бюджету місцевим бюджетам на забезпечення пожежної безпеки в закладах загальної середньої освіти</v>
          </cell>
        </row>
        <row r="783">
          <cell r="B783" t="str">
            <v>2300000</v>
          </cell>
          <cell r="C783" t="str">
            <v>Міністерство охорони здоров'я України</v>
          </cell>
        </row>
        <row r="784">
          <cell r="B784" t="str">
            <v>2301000</v>
          </cell>
          <cell r="C784" t="str">
            <v>Апарат Міністерства охорони здоров'я України</v>
          </cell>
        </row>
        <row r="785">
          <cell r="B785" t="str">
            <v>2301010</v>
          </cell>
          <cell r="C785" t="str">
            <v>Керівництво та управління у сфері охорони здоров'я</v>
          </cell>
        </row>
        <row r="786">
          <cell r="B786" t="str">
            <v>2301020</v>
          </cell>
          <cell r="C786" t="str">
            <v>Наукова і науково-технічна діяльність у сфері охорони здоров'я</v>
          </cell>
        </row>
        <row r="787">
          <cell r="B787" t="str">
            <v>2301030</v>
          </cell>
          <cell r="C787" t="str">
            <v>Фінансування заходів по забезпеченню реалізації інвестиційного проекту з оснащення закладів охорони здоров¦я сучасним високотехнологічним медичним обладнанням</v>
          </cell>
        </row>
        <row r="788">
          <cell r="B788" t="str">
            <v>2301040</v>
          </cell>
          <cell r="C788" t="str">
            <v>Громадське здоров'я та заходи боротьби з епідеміями</v>
          </cell>
        </row>
        <row r="789">
          <cell r="B789" t="str">
            <v>2301050</v>
          </cell>
          <cell r="C789" t="str">
            <v>Прикладні наукові та науково-технічні розробки. виконання робіт за державними цільовими програмами і державним замовленням. фінансова підтримка підготовки наукових кадрів у сфері охорони здоров'я</v>
          </cell>
        </row>
        <row r="790">
          <cell r="B790" t="str">
            <v>2301060</v>
          </cell>
          <cell r="C790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91">
          <cell r="B791" t="str">
            <v>2301070</v>
          </cell>
          <cell r="C791" t="str">
            <v>Підготовка і підвищення кваліфікації кадрів у сфері охорони здоров'я. підготовка наукових та науково-педагогічних кадрів закладами фахової передвищої та вищої освіти</v>
          </cell>
        </row>
        <row r="792">
          <cell r="B792" t="str">
            <v>2301080</v>
          </cell>
          <cell r="C792" t="str">
            <v>Підготовка. перепідготовка та підвищення кваліфікації кадрів у сфері охорони здоров'я. підготовка наукових та науково-педагогічних кадрів закладами післядипломної освіти</v>
          </cell>
        </row>
        <row r="793">
          <cell r="B793" t="str">
            <v>2301090</v>
          </cell>
          <cell r="C793" t="str">
            <v>Загальнодержавні заклади та заходи у сфері медичної освіти</v>
          </cell>
        </row>
        <row r="794">
          <cell r="B794" t="str">
            <v>2301100</v>
          </cell>
          <cell r="C794" t="str">
            <v>Створення сучасної клінічної бази для лікування онкологічних захворювань у Національному інституті раку</v>
          </cell>
        </row>
        <row r="795">
          <cell r="B795" t="str">
            <v>2301110</v>
          </cell>
          <cell r="C795" t="str">
            <v>Спеціалізована та високоспеціалізована медична допомога. що надається загальнодержавними закладами охорони здоров'я</v>
          </cell>
        </row>
        <row r="796">
          <cell r="B796" t="str">
            <v>2301120</v>
          </cell>
          <cell r="C796" t="str">
            <v>Виготовлення проектно-кошторисної документації для створення багатопрофільних лікарень загальнодержавного значення</v>
          </cell>
        </row>
        <row r="797">
          <cell r="B797" t="str">
            <v>2301130</v>
          </cell>
          <cell r="C797" t="str">
            <v>Реалізація державного інвестиційного проекту "Удосконалення молекулярно-генетичної діагностики онкологічних захворювань в Україні"</v>
          </cell>
        </row>
        <row r="798">
          <cell r="B798" t="str">
            <v>2301140</v>
          </cell>
          <cell r="C798" t="str">
            <v>Реалізація державного інвестиційного проекту "Будівництво клініко-симуляційного центру Вищого державного навчального закладу України "Українська медична стоматологічна академія". розташованого за адресою: Полтавська область. м. Полтава. вул. Шевченка. 23</v>
          </cell>
        </row>
        <row r="799">
          <cell r="B799" t="str">
            <v>2301150</v>
          </cell>
          <cell r="C799" t="str">
            <v>Придбання обладнання для приймальних відділень опорних закладів охорони здоров'я у госпітальних округах за рахунок коштів. виділених з фонду боротьби з гострою респіраторною хворобою COVіD-19. спричиненою коронавірусом SARS-CoV-2. та її наслідками</v>
          </cell>
        </row>
        <row r="800">
          <cell r="B800" t="str">
            <v>2301160</v>
          </cell>
          <cell r="C800" t="str">
            <v>Виплати працівникам закладів охорони здоров¦я у зв¦язку з переїздом на нове місце роботи. перекваліфікацією під час формування спроможної мережі госпітальних округів</v>
          </cell>
        </row>
        <row r="801">
          <cell r="B801" t="str">
            <v>2301170</v>
          </cell>
          <cell r="C801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802">
          <cell r="B802" t="str">
            <v>2301180</v>
          </cell>
          <cell r="C802" t="str">
            <v>Санаторне лікування хворих на туберкульоз та дітей і підлітків з соматичними захворюваннями</v>
          </cell>
        </row>
        <row r="803">
          <cell r="B803" t="str">
            <v>2301190</v>
          </cell>
          <cell r="C803" t="str">
            <v>Здійснення доплат медичним та іншим працівникам закладів охорони здоров'я. які надають медичну допомогу хворим на гостру респіраторну хворобу COVіD-19. спричинену коронавірусом SARS-CoV-2. та тим. що забезпечують життєдіяльність населення за рахунок кошт</v>
          </cell>
        </row>
        <row r="804">
          <cell r="B804" t="str">
            <v>2301200</v>
          </cell>
          <cell r="C804" t="str">
            <v>Спеціалізована консультативна амбулаторно-поліклінічна та стоматологічна допомога. що надається вищими навчальними закладами. науково-дослідними установами та загальнодержавними закладами охорони здоров'я</v>
          </cell>
        </row>
        <row r="805">
          <cell r="B805" t="str">
            <v>2301210</v>
          </cell>
          <cell r="C805" t="str">
            <v>Модернізація та оновлення матеріально-технічної бази багатопрофільних лікарень інтенсивного лікування</v>
          </cell>
        </row>
        <row r="806">
          <cell r="B806" t="str">
            <v>2301220</v>
          </cell>
          <cell r="C806" t="str">
            <v>Розвиток системи екстреної медичної допомоги та модернізація і оновлення матеріально-технічної бази закладів охорони здоров'я</v>
          </cell>
        </row>
        <row r="807">
          <cell r="B807" t="str">
            <v>2301230</v>
          </cell>
          <cell r="C807" t="str">
            <v>Забезпечення готовності та реагування системи громадського здоров'я на спалахи гострої респіраторної хвороби COVіD-19. спричиненої коронавірусом SARS-CoV-2. та забезпечення засобами індивідуального захисту працівників закладів екстреної медичної допомоги</v>
          </cell>
        </row>
        <row r="808">
          <cell r="B808" t="str">
            <v>2301240</v>
          </cell>
          <cell r="C808" t="str">
            <v>Придбання апаратів штучної вентиляції легень за рахунок коштів. виділених з фонду боротьби з гострою респіраторною хворобою COVіD-19. спричиненою коронавірусом SARS-CoV-2. та її наслідками</v>
          </cell>
        </row>
        <row r="809">
          <cell r="B809" t="str">
            <v>2301250</v>
          </cell>
          <cell r="C809" t="str">
            <v>Державний санітарно-епідеміологічний нагляд. дезінфекційні заходи та заходи по боротьбі з епідеміями</v>
          </cell>
        </row>
        <row r="810">
          <cell r="B810" t="str">
            <v>2301260</v>
          </cell>
          <cell r="C810" t="str">
            <v>Заходи по боротьбі з епідеміями</v>
          </cell>
        </row>
        <row r="811">
          <cell r="B811" t="str">
            <v>2301270</v>
          </cell>
          <cell r="C811" t="str">
            <v>Проведення вакцинації населення від гострої респіраторної хвороби COVіD-19. спричиненої коронавірусом SARS-CoV-2</v>
          </cell>
        </row>
        <row r="812">
          <cell r="B812" t="str">
            <v>2301280</v>
          </cell>
          <cell r="C812" t="str">
            <v>Централізовані закупівлі кисневих станцій для опорних закладів охорони здоров¦я</v>
          </cell>
        </row>
        <row r="813">
          <cell r="B813" t="str">
            <v>2301290</v>
          </cell>
          <cell r="C813" t="str">
            <v>Централізована закупівля рентгенологічного. діагностичного та іншого обладнання для закладів охорони здоров'я</v>
          </cell>
        </row>
        <row r="814">
          <cell r="B814" t="str">
            <v>2301300</v>
          </cell>
          <cell r="C814" t="str">
            <v>Створення біокластеру _x0011_Біологічна безпека та розвиток біотехнологічних технологій_x0010_</v>
          </cell>
        </row>
        <row r="815">
          <cell r="B815" t="str">
            <v>2301310</v>
          </cell>
          <cell r="C815" t="str">
            <v>Централізовані заходи з трансплантації органів та тканин</v>
          </cell>
        </row>
        <row r="816">
          <cell r="B816" t="str">
            <v>2301320</v>
          </cell>
          <cell r="C816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817">
          <cell r="B817" t="str">
            <v>2301340</v>
          </cell>
          <cell r="C817" t="str">
            <v>Державний контроль за якістю лікарських засобів</v>
          </cell>
        </row>
        <row r="818">
          <cell r="B818" t="str">
            <v>2301350</v>
          </cell>
          <cell r="C818" t="str">
            <v>Організація і регулювання діяльності установ та окремі заходи у системі охорони здоров'я</v>
          </cell>
        </row>
        <row r="819">
          <cell r="B819" t="str">
            <v>2301360</v>
          </cell>
          <cell r="C819" t="str">
            <v>Лікування громадян України за кордоном</v>
          </cell>
        </row>
        <row r="820">
          <cell r="B820" t="str">
            <v>2301370</v>
          </cell>
          <cell r="C820" t="str">
            <v>Забезпечення медичних заходів по боротьбі з туберкульозом. профілактики та лікування СНіДу. лікування онкологічних хворих</v>
          </cell>
        </row>
        <row r="821">
          <cell r="B821" t="str">
            <v>2301380</v>
          </cell>
          <cell r="C821" t="str">
            <v>Розвиток служби екстреної медичної допомоги (придбання медичного автотранспорту) для закладів охорони здоров¦я України</v>
          </cell>
        </row>
        <row r="822">
          <cell r="B822" t="str">
            <v>2301390</v>
          </cell>
          <cell r="C822" t="str">
            <v>Забезпечення постраждалих учасників антитерористичної операції санаторно-курортним лікуванням</v>
          </cell>
        </row>
        <row r="823">
          <cell r="B823" t="str">
            <v>2301400</v>
          </cell>
          <cell r="C823" t="str">
            <v>Забезпечення медичних заходів окремих державних програм та комплексних заходів програмного характеру</v>
          </cell>
        </row>
        <row r="824">
          <cell r="B824" t="str">
            <v>2301410</v>
          </cell>
          <cell r="C824" t="str">
            <v>Функціонування Національної наукової медичної бібліотеки. збереження та популяризація історії медицини</v>
          </cell>
        </row>
        <row r="825">
          <cell r="B825" t="str">
            <v>2301420</v>
          </cell>
          <cell r="C825" t="str">
            <v>Збереження та популяризація історії медицини</v>
          </cell>
        </row>
        <row r="826">
          <cell r="B826" t="str">
            <v>2301430</v>
          </cell>
          <cell r="C826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827">
          <cell r="B827" t="str">
            <v>2301440</v>
          </cell>
          <cell r="C827" t="str">
            <v>Заходи з обміну та вивчення досвіду у провідних клініках світу</v>
          </cell>
        </row>
        <row r="828">
          <cell r="B828" t="str">
            <v>2301450</v>
          </cell>
          <cell r="C828" t="str">
            <v>Забезпечення окремих централізованих заходів з лікування цукрового діабету</v>
          </cell>
        </row>
        <row r="829">
          <cell r="B829" t="str">
            <v>2301460</v>
          </cell>
          <cell r="C829" t="str">
            <v>Медичне обслуговування працівників та пасажирів залізничного транспорту</v>
          </cell>
        </row>
        <row r="830">
          <cell r="B830" t="str">
            <v>2301480</v>
          </cell>
          <cell r="C830" t="str">
            <v>Компенсація виробникам додаткових витрат. пов'язаних з підвищенням з 1 січня 2004 р. ставки акцизного збору на спирт етиловий. що використовується для виготовлення лікарських засобів</v>
          </cell>
        </row>
        <row r="831">
          <cell r="B831" t="str">
            <v>2301490</v>
          </cell>
          <cell r="C831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громадян. які постраждали внаслідок Чорнобильської катастрофи</v>
          </cell>
        </row>
        <row r="832">
          <cell r="B832" t="str">
            <v>2301500</v>
          </cell>
          <cell r="C832" t="str">
            <v>Компенсація населенню додаткових витрат. пов¦язаних з підвищенням ставки податку на додану вартість на лікарські засоби</v>
          </cell>
        </row>
        <row r="833">
          <cell r="B833" t="str">
            <v>2301510</v>
          </cell>
          <cell r="C833" t="str">
            <v>Заходи із реабілітації хворих на дитячий церебральний параліч</v>
          </cell>
        </row>
        <row r="834">
          <cell r="B834" t="str">
            <v>2301520</v>
          </cell>
          <cell r="C834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835">
          <cell r="B835" t="str">
            <v>2301540</v>
          </cell>
          <cell r="C835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836">
          <cell r="B836" t="str">
            <v>2301550</v>
          </cell>
          <cell r="C836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837">
          <cell r="B837" t="str">
            <v>2301580</v>
          </cell>
          <cell r="C837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838">
          <cell r="B838" t="str">
            <v>2301590</v>
          </cell>
          <cell r="C838" t="str">
            <v>Заходи із проектування. реконструкції та капітального ремонту закладів охорони здоров'я в містах проведення  євро - 2012</v>
          </cell>
        </row>
        <row r="839">
          <cell r="B839" t="str">
            <v>2301600</v>
          </cell>
          <cell r="C839" t="str">
            <v>Заходи з подолання епідемії туберкульозу та СНіДу</v>
          </cell>
        </row>
        <row r="840">
          <cell r="B840" t="str">
            <v>2301610</v>
          </cell>
          <cell r="C840" t="str">
            <v>Поліпшення охорони здоров`я на службі у людей</v>
          </cell>
        </row>
        <row r="841">
          <cell r="B841" t="str">
            <v>2301620</v>
          </cell>
          <cell r="C841" t="str">
            <v>Закупівля наборів для проведення ПЛР досліджень з метою запобігання виникненню та поширенню. локалізації та ліквідації спалахів. епідемій та пандемій коронавірусної хвороби (COVіD-19)</v>
          </cell>
        </row>
        <row r="842">
          <cell r="B842" t="str">
            <v>2301700</v>
          </cell>
          <cell r="C842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843">
          <cell r="B843" t="str">
            <v>2301800</v>
          </cell>
          <cell r="C843" t="str">
            <v>Заходи щодо створення державної клініки високих медичних технологій у Запорізькій області</v>
          </cell>
        </row>
        <row r="844">
          <cell r="B844" t="str">
            <v>2301810</v>
          </cell>
          <cell r="C844" t="str">
            <v>Реалізація державного інвестиційного проекту "Будівництво сучасного лікувально-діагностичного комплексу Національної дитячої спеціалізованої лікарні "Охматдит"</v>
          </cell>
        </row>
        <row r="845">
          <cell r="B845" t="str">
            <v>2301820</v>
          </cell>
          <cell r="C845" t="str">
            <v>Добудова лікувального корпусу Державного закладу "Прикарпатський центр репродукції людини на вул. Чорновола. 51-Г. в м. івано-Франківську"</v>
          </cell>
        </row>
        <row r="846">
          <cell r="B846" t="str">
            <v>2301830</v>
          </cell>
          <cell r="C846" t="str">
            <v>Реалізація державного інвестиційного проекту "Покращення якості променевої терапії при лікуванні онкологічних захворювань в Національному інституті раку"</v>
          </cell>
        </row>
        <row r="847">
          <cell r="B847" t="str">
            <v>2301840</v>
          </cell>
          <cell r="C847" t="str">
            <v>Запровадження медичної інформаційної системи в Національному інституті раку</v>
          </cell>
        </row>
        <row r="848">
          <cell r="B848" t="str">
            <v>2301850</v>
          </cell>
          <cell r="C848" t="str">
            <v>Реалізація державного інвестиційного проекту "Реконструкція і розширення Національного інституту раку по вул. Ломоносова. 33/43 в Голосіївському р-ні м. Києва"</v>
          </cell>
        </row>
        <row r="849">
          <cell r="B849" t="str">
            <v>2301860</v>
          </cell>
          <cell r="C849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хірургії. трансплантології ендокринних органів і тканин</v>
          </cell>
        </row>
        <row r="850">
          <cell r="B850" t="str">
            <v>2301870</v>
          </cell>
          <cell r="C850" t="str">
            <v>Будівництво клінік медичних навчальних закладів ііі - іV рівнів акредитації</v>
          </cell>
        </row>
        <row r="851">
          <cell r="B851" t="str">
            <v>2301880</v>
          </cell>
          <cell r="C851" t="str">
            <v>Реалізація державного інвестиційного проекту _x0011_Реконструкція приміщень 1.3.4 поверхів кардіологічного та фасаду кардіологічного та господарського корпусів Державної установи "інститут серця МОЗ України" за адресою: м. Київ. вул. Братиславська. 5а_x0010_</v>
          </cell>
        </row>
        <row r="852">
          <cell r="B852" t="str">
            <v>2301890</v>
          </cell>
          <cell r="C852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853">
          <cell r="B853" t="str">
            <v>2302000</v>
          </cell>
          <cell r="C853" t="str">
            <v>Державна служба України з лікарських засобів</v>
          </cell>
        </row>
        <row r="854">
          <cell r="B854" t="str">
            <v>2302010</v>
          </cell>
          <cell r="C854" t="str">
            <v>Керівництво та управління у сфері лікарських засобів</v>
          </cell>
        </row>
        <row r="855">
          <cell r="B855" t="str">
            <v>2302020</v>
          </cell>
          <cell r="C855" t="str">
            <v>Заходи по боротьбі з виробництвом та розповсюдженням фальсифікованих та субстандартних лікарських засобів</v>
          </cell>
        </row>
        <row r="856">
          <cell r="B856" t="str">
            <v>2302030</v>
          </cell>
          <cell r="C856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857">
          <cell r="B857" t="str">
            <v>2303000</v>
          </cell>
          <cell r="C857" t="str">
            <v>Державна служба України з контролю за наркотиками</v>
          </cell>
        </row>
        <row r="858">
          <cell r="B858" t="str">
            <v>2303010</v>
          </cell>
          <cell r="C858" t="str">
            <v>Керівництво та управління у сфері контролю за наркотиками</v>
          </cell>
        </row>
        <row r="859">
          <cell r="B859" t="str">
            <v>2304000</v>
          </cell>
          <cell r="C859" t="str">
            <v>Державна санітарно-епідеміологічна служба України</v>
          </cell>
        </row>
        <row r="860">
          <cell r="B860" t="str">
            <v>2304010</v>
          </cell>
          <cell r="C860" t="str">
            <v>Керівництво та управління у сфері санітарно-епідеміологічної служби</v>
          </cell>
        </row>
        <row r="861">
          <cell r="B861" t="str">
            <v>2304020</v>
          </cell>
          <cell r="C861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862">
          <cell r="B862" t="str">
            <v>2305000</v>
          </cell>
          <cell r="C862" t="str">
            <v>Державна служба України з питань протидії ВіЛ-інфекції/СНіДу та інших соціально небезпечних захворювань</v>
          </cell>
        </row>
        <row r="863">
          <cell r="B863" t="str">
            <v>2305010</v>
          </cell>
          <cell r="C863" t="str">
            <v>Керівництво та управління у сфері протидії ВіЛ-інфекції/СНіДу та інших соціально небезпечних захворювань</v>
          </cell>
        </row>
        <row r="864">
          <cell r="B864" t="str">
            <v>2305020</v>
          </cell>
          <cell r="C864" t="str">
            <v>Удосконалення заходів протидіі ВіЛ-інфекції/СНіДу та інших соціально-небезпечних захворювань в Україні</v>
          </cell>
        </row>
        <row r="865">
          <cell r="B865" t="str">
            <v>2306000</v>
          </cell>
          <cell r="C865" t="str">
            <v>Національна академія медичних наук України</v>
          </cell>
        </row>
        <row r="866">
          <cell r="B866" t="str">
            <v>2306020</v>
          </cell>
          <cell r="C866" t="str">
            <v>Наукова і організаційна діяльність президії Національної академії медичних наук України</v>
          </cell>
        </row>
        <row r="867">
          <cell r="B867" t="str">
            <v>2306030</v>
          </cell>
          <cell r="C867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профілактики і лікування хвороб людини. підготовка наукових кадрів. фінансова підтримка розвитку</v>
          </cell>
        </row>
        <row r="868">
          <cell r="B868" t="str">
            <v>2306060</v>
          </cell>
          <cell r="C868" t="str">
            <v>Діагностика і лікування захворювань із впровадженням експериментальних та нових медичних технологій. спеціалізована консультативно-поліклінічна допомога. що надається науково-дослідними установами Національної академії медичних наук України</v>
          </cell>
        </row>
        <row r="869">
          <cell r="B869" t="str">
            <v>2306820</v>
          </cell>
          <cell r="C869" t="str">
            <v>Реалізація державних інвестиційних проектів Національної академії медичних наук України</v>
          </cell>
        </row>
        <row r="870">
          <cell r="B870" t="str">
            <v>2307000</v>
          </cell>
          <cell r="C870" t="str">
            <v>Державна служба з лікарських засобів та контролю за наркотиками</v>
          </cell>
        </row>
        <row r="871">
          <cell r="B871" t="str">
            <v>2307010</v>
          </cell>
          <cell r="C871" t="str">
            <v>Керівництво та управління у сфері лікарських засобів та контролю за наркотиками</v>
          </cell>
        </row>
        <row r="872">
          <cell r="B872" t="str">
            <v>2308000</v>
          </cell>
          <cell r="C872" t="str">
            <v>Національна служба здоров¦я України</v>
          </cell>
        </row>
        <row r="873">
          <cell r="B873" t="str">
            <v>2308010</v>
          </cell>
          <cell r="C873" t="str">
            <v>Керівництво та управління у сфері державних фінансових гарантій медичного обслуговування населення</v>
          </cell>
        </row>
        <row r="874">
          <cell r="B874" t="str">
            <v>2308020</v>
          </cell>
          <cell r="C874" t="str">
            <v>Надання первинної медичної допомоги населенню</v>
          </cell>
        </row>
        <row r="875">
          <cell r="B875" t="str">
            <v>2308030</v>
          </cell>
          <cell r="C875" t="str">
            <v>Пілотний проект з реалізації державних гарантій медичного обслуговування населення за програмою медичних гарантій для вторинної (спеціалізованої) медичної допомоги у Полтавській області</v>
          </cell>
        </row>
        <row r="876">
          <cell r="B876" t="str">
            <v>2308040</v>
          </cell>
          <cell r="C876" t="str">
            <v>Відшкодування вартості лікарських засобів для лікування окремих захворювань</v>
          </cell>
        </row>
        <row r="877">
          <cell r="B877" t="str">
            <v>2308050</v>
          </cell>
          <cell r="C877" t="str">
            <v>Пілотний проект з реалізації державних гарантій медичного обслуговування населення за програмою медичних гарантій для амбулаторно-поліклінічної вторинної (спеціалізованої) медичної допомоги</v>
          </cell>
        </row>
        <row r="878">
          <cell r="B878" t="str">
            <v>2308060</v>
          </cell>
          <cell r="C878" t="str">
            <v>Реалізація програми державних гарантій медичного обслуговування населення</v>
          </cell>
        </row>
        <row r="879">
          <cell r="B879" t="str">
            <v>2310000</v>
          </cell>
          <cell r="C879" t="str">
            <v>Міністерство охорони здоров'я України (загальнодержавні видатки та кредитування)</v>
          </cell>
        </row>
        <row r="880">
          <cell r="B880" t="str">
            <v>2311000</v>
          </cell>
          <cell r="C880" t="str">
            <v>Міністерство охорони здоров'я України (загальнодержавні видатки та кредитування)</v>
          </cell>
        </row>
        <row r="881">
          <cell r="B881" t="str">
            <v>2311020</v>
          </cell>
          <cell r="C881" t="str">
            <v>Субвенція з державного бюджету місцевим бюджетам на оснащення сільських амбулаторій та фельдшерсько-акушерських пунктів. придбання автомобілів швидкої медичної допомоги для сільських закладів охорони здоров'я</v>
          </cell>
        </row>
        <row r="882">
          <cell r="B882" t="str">
            <v>2311030</v>
          </cell>
          <cell r="C882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83">
          <cell r="B883" t="str">
            <v>2311050</v>
          </cell>
          <cell r="C883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84">
          <cell r="B884" t="str">
            <v>2311060</v>
          </cell>
          <cell r="C884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85">
          <cell r="B885" t="str">
            <v>2311090</v>
          </cell>
          <cell r="C885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№ 6 з перепрофілюванням її під лікарню швидкої медичної допомоги</v>
          </cell>
        </row>
        <row r="886">
          <cell r="B886" t="str">
            <v>2311100</v>
          </cell>
          <cell r="C886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87">
          <cell r="B887" t="str">
            <v>2311110</v>
          </cell>
          <cell r="C887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88">
          <cell r="B888" t="str">
            <v>2311120</v>
          </cell>
          <cell r="C888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89">
          <cell r="B889" t="str">
            <v>2311130</v>
          </cell>
          <cell r="C889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90">
          <cell r="B890" t="str">
            <v>2311140</v>
          </cell>
          <cell r="C890" t="str">
            <v>Субвенція з державного бюджету міському бюджету міста Одеси на будівництво. реконструкцію. реставрацію і капітальний ремонт Одеської міської клінічної інфекційної лікарні</v>
          </cell>
        </row>
        <row r="891">
          <cell r="B891" t="str">
            <v>2311150</v>
          </cell>
          <cell r="C891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92">
          <cell r="B892" t="str">
            <v>2311160</v>
          </cell>
          <cell r="C892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93">
          <cell r="B893" t="str">
            <v>2311170</v>
          </cell>
          <cell r="C893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94">
          <cell r="B894" t="str">
            <v>2311180</v>
          </cell>
          <cell r="C894" t="str">
            <v>Субвенція з державного бюджету обласному бюджету Волинської області на закупівлю рентген-діагностичного обладнання. в тому числі ангіографу</v>
          </cell>
        </row>
        <row r="895">
          <cell r="B895" t="str">
            <v>2311190</v>
          </cell>
          <cell r="C895" t="str">
            <v>Субвенція з державного бюджету обласному бюджету Донецької області на будівництво ПЕТ-КТ центру.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96">
          <cell r="B896" t="str">
            <v>2311200</v>
          </cell>
          <cell r="C896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97">
          <cell r="B897" t="str">
            <v>2311210</v>
          </cell>
          <cell r="C897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98">
          <cell r="B898" t="str">
            <v>2311220</v>
          </cell>
          <cell r="C898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99">
          <cell r="B899" t="str">
            <v>2311230</v>
          </cell>
          <cell r="C899" t="str">
            <v>Субвенція з державного бюджету місцевим бюджетам на поліпшення умов оплати праці медичних працівників. які надають медичну допомогу хворим на туберкульоз</v>
          </cell>
        </row>
        <row r="900">
          <cell r="B900" t="str">
            <v>2311240</v>
          </cell>
          <cell r="C900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901">
          <cell r="B901" t="str">
            <v>2311250</v>
          </cell>
          <cell r="C901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902">
          <cell r="B902" t="str">
            <v>2311260</v>
          </cell>
          <cell r="C902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903">
          <cell r="B903" t="str">
            <v>2311270</v>
          </cell>
          <cell r="C903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904">
          <cell r="B904" t="str">
            <v>2311280</v>
          </cell>
          <cell r="C904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905">
          <cell r="B905" t="str">
            <v>2311290</v>
          </cell>
          <cell r="C905" t="str">
            <v>Субвенція з державного бюджету місцевим бюджетам на підтримку реформування системи охорони здоров'я у Вінницькій. Дніпропетровській. Донецькій областях та м. Києві</v>
          </cell>
        </row>
        <row r="906">
          <cell r="B906" t="str">
            <v>2311300</v>
          </cell>
          <cell r="C906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907">
          <cell r="B907" t="str">
            <v>2311310</v>
          </cell>
          <cell r="C907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908">
          <cell r="B908" t="str">
            <v>2311320</v>
          </cell>
          <cell r="C908" t="str">
            <v>Субвенція з державного бюджету місцевим бюджетам на придбання медичного обладнання (мамографічного. рентгенологічного та апаратів ультразвукової діагностики) вітчизняного виробництва</v>
          </cell>
        </row>
        <row r="909">
          <cell r="B909" t="str">
            <v>2311330</v>
          </cell>
          <cell r="C909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910">
          <cell r="B910" t="str">
            <v>2311340</v>
          </cell>
          <cell r="C910" t="str">
            <v>Субвенція з державного бюджету місцевим бюджетам на погашення кредиторської заборгованості за медичне обладнання.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911">
          <cell r="B911" t="str">
            <v>2311350</v>
          </cell>
          <cell r="C911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912">
          <cell r="B912" t="str">
            <v>2311360</v>
          </cell>
          <cell r="C912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913">
          <cell r="B913" t="str">
            <v>2311370</v>
          </cell>
          <cell r="C91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914">
          <cell r="B914" t="str">
            <v>2311380</v>
          </cell>
          <cell r="C914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915">
          <cell r="B915" t="str">
            <v>2311390</v>
          </cell>
          <cell r="C915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916">
          <cell r="B916" t="str">
            <v>2311410</v>
          </cell>
          <cell r="C916" t="str">
            <v>Медична субвенція з державного бюджету місцевим бюджетам</v>
          </cell>
        </row>
        <row r="917">
          <cell r="B917" t="str">
            <v>2311420</v>
          </cell>
          <cell r="C917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918">
          <cell r="B918" t="str">
            <v>2311430</v>
          </cell>
          <cell r="C918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919">
          <cell r="B919" t="str">
            <v>2311440</v>
          </cell>
          <cell r="C919" t="str">
            <v>Субвенція з державного бюджету обласному бюджету Чернівецької області на реконструкцію будівель Чернівецького перинатального центру. структурного підрозділу Чернівецької обласної клінічної лікарні</v>
          </cell>
        </row>
        <row r="920">
          <cell r="B920" t="str">
            <v>2311450</v>
          </cell>
          <cell r="C920" t="str">
            <v>Субвенція з державного бюджету місцевим бюджетам на придбання ангіографічного обладнання</v>
          </cell>
        </row>
        <row r="921">
          <cell r="B921" t="str">
            <v>2311460</v>
          </cell>
          <cell r="C921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922">
          <cell r="B922" t="str">
            <v>2311470</v>
          </cell>
          <cell r="C922" t="str">
            <v>Субвенція з державного бюджету місцевим бюджетам на розвиток системи екстреної медичної допомоги</v>
          </cell>
        </row>
        <row r="923">
          <cell r="B923" t="str">
            <v>2311480</v>
          </cell>
          <cell r="C923" t="str">
            <v>Субвенція з державного бюджету районному бюджету Валківського району Харківської області на придбання комп¦ютерного томографа для комунального закладу охорони здоров¦я "Валківська центральна районна лікарня"</v>
          </cell>
        </row>
        <row r="924">
          <cell r="B924" t="str">
            <v>2311500</v>
          </cell>
          <cell r="C924" t="str">
            <v>Субвенція з державного бюджету місцевим бюджетам на здійснення підтримки окремих закладів та заходів у системі охорони здоров¦я</v>
          </cell>
        </row>
        <row r="925">
          <cell r="B925" t="str">
            <v>2311510</v>
          </cell>
          <cell r="C925" t="str">
            <v>Субвенція з державного бюджету обласному бюджету Львівської області на погашення кредиторської заборгованості. що утворилася за придбане у 2012 році медичне обладнання (мамографічне. рентгенологічне та апарати ультразвукової діагностики) вітчизняного вир</v>
          </cell>
        </row>
        <row r="926">
          <cell r="B926" t="str">
            <v>2311520</v>
          </cell>
          <cell r="C926" t="str">
            <v>Субвенція з державного бюджету місцевим бюджетам на здійснення доплат медичним та іншим працівникам закладів охорони здоров'я за рахунок коштів. виділених з фонду боротьби з гострою респіраторною хворобою COVіD-19. спричиненою коронавірусом SARS-CoV-2. т</v>
          </cell>
        </row>
        <row r="927">
          <cell r="B927" t="str">
            <v>2311530</v>
          </cell>
          <cell r="C927" t="str">
            <v>Субвенція з державного бюджету місцевим бюджетам на забезпечення подачею кисню ліжкового фонду закладів охорони здоров'я. які надають стаціонарну медичну допомогу пацієнтам з гострою респіраторною хворобою COVіD-19. спричиненою коронавірусом SARS-CoV-2.</v>
          </cell>
        </row>
        <row r="928">
          <cell r="B928" t="str">
            <v>2311540</v>
          </cell>
          <cell r="C928" t="str">
            <v>Субвенція з державного бюджету місцевим бюджетам на забезпечення здійснення деяких заходів. спрямованих на запобігання виникненню та поширенню. локалізацію та ліквідацію спалахів. епідемій та пандемій гострої респіраторної хвороби COVіD-19. спричиненої к</v>
          </cell>
        </row>
        <row r="929">
          <cell r="B929" t="str">
            <v>2311550</v>
          </cell>
          <cell r="C929" t="str">
            <v>Субвенція з державного бюджету місцевим бюджетам на облаштування тимчасових закладів охорони здоров'я (спеціалізованих шпиталів) для надання медичної допомоги пацієнтам з гострою респіраторною хворобою COVіD-19. спричиненою коронавірусом SARS-CoV-2. за р</v>
          </cell>
        </row>
        <row r="930">
          <cell r="B930" t="str">
            <v>2311560</v>
          </cell>
          <cell r="C930" t="str">
            <v>Субвенція з державного бюджету місцевим бюджетам для забезпечення опорних закладів охорони здоров¦я у госпітальних округах медичним обладнанням. а саме системами рентгенівськими діагностичними стаціонарними загального призначення (цифровими) та апаратами</v>
          </cell>
        </row>
        <row r="931">
          <cell r="B931" t="str">
            <v>2311600</v>
          </cell>
          <cell r="C931" t="str">
            <v>Субвенція з державного бюджету місцевим бюджетам на реформування регіональних систем охорони здоров¦я для здійснення  заходів з виконання спільного з Міжнародним банком реконструкції та розвитку проекту _x0011_Поліпшення охорони здоров'я на службі у людей_x0010_</v>
          </cell>
        </row>
        <row r="932">
          <cell r="B932" t="str">
            <v>2311700</v>
          </cell>
          <cell r="C932" t="str">
            <v>Субвенція з державного бюджету місцевим бюджетам на закупівлю опорними закладами охорони здоров¦я послуг щодо проектування та встановлення кисневих станцій</v>
          </cell>
        </row>
        <row r="933">
          <cell r="B933" t="str">
            <v>2400000</v>
          </cell>
          <cell r="C933" t="str">
            <v>Міністерство енергетики України</v>
          </cell>
        </row>
        <row r="934">
          <cell r="B934" t="str">
            <v>2401000</v>
          </cell>
          <cell r="C934" t="str">
            <v>Апарат Міністерства енергетики України</v>
          </cell>
        </row>
        <row r="935">
          <cell r="B935" t="str">
            <v>2401010</v>
          </cell>
          <cell r="C935" t="str">
            <v>Загальне керівництво та управління у сфері енергетики</v>
          </cell>
        </row>
        <row r="936">
          <cell r="B936" t="str">
            <v>2401020</v>
          </cell>
          <cell r="C936" t="str">
            <v>Управління та контроль у сфері охорони навколишнього природного середовища на регіональному рівні</v>
          </cell>
        </row>
        <row r="937">
          <cell r="B937" t="str">
            <v>2401030</v>
          </cell>
          <cell r="C937" t="str">
            <v>Наукова і науково-технічна діяльність у сфері паливно-енергетичного комплексу й вугільної промисловості</v>
          </cell>
        </row>
        <row r="938">
          <cell r="B938" t="str">
            <v>2401040</v>
          </cell>
          <cell r="C938" t="str">
            <v>Наукова і науково-технічна діяльність у сфері енергетики</v>
          </cell>
        </row>
        <row r="939">
          <cell r="B939" t="str">
            <v>2401070</v>
          </cell>
          <cell r="C939" t="str">
            <v>Заходи з ліквідації неперспективних вугледобувних підприємств</v>
          </cell>
        </row>
        <row r="940">
          <cell r="B940" t="str">
            <v>2401090</v>
          </cell>
          <cell r="C940" t="str">
            <v>Підвищення кваліфікації та перепідготовка кадрів у сфері екології. природних ресурсів та водного господарства. підготовка наукових та науково-педагогічних кадрів</v>
          </cell>
        </row>
        <row r="941">
          <cell r="B941" t="str">
            <v>2401100</v>
          </cell>
          <cell r="C941" t="str">
            <v>Гірничорятувальні заходи на вугледобувних підприємствах</v>
          </cell>
        </row>
        <row r="942">
          <cell r="B942" t="str">
            <v>2401140</v>
          </cell>
          <cell r="C942" t="str">
            <v>Фізичний захист ядерних установок та ядерних матеріалів</v>
          </cell>
        </row>
        <row r="943">
          <cell r="B943" t="str">
            <v>2401160</v>
          </cell>
          <cell r="C943" t="str">
            <v>Збереження природно-заповідного фонду</v>
          </cell>
        </row>
        <row r="944">
          <cell r="B944" t="str">
            <v>2401190</v>
          </cell>
          <cell r="C944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945">
          <cell r="B945" t="str">
            <v>2401210</v>
          </cell>
          <cell r="C945" t="str">
            <v>Державна цільова екологічна програма першочергових заходів приведення у безпечний стан об¦єктів і майданчика колишнього уранового виробництва виробничого об¦єднання "Придніпровський хімічний завод" на 2019-2023 роки</v>
          </cell>
        </row>
        <row r="946">
          <cell r="B946" t="str">
            <v>2401230</v>
          </cell>
          <cell r="C946" t="str">
            <v>Очистка стічних вод</v>
          </cell>
        </row>
        <row r="947">
          <cell r="B947" t="str">
            <v>2401240</v>
          </cell>
          <cell r="C947" t="str">
            <v>Міжнародне співробітництво у сфері охорони навколишнього природного середовища. сприяння сталому розвитку. екологічній освіті та поширенню екологічної інформації</v>
          </cell>
        </row>
        <row r="948">
          <cell r="B948" t="str">
            <v>2401250</v>
          </cell>
          <cell r="C948" t="str">
            <v>Поводження з відходами та небезпечними хімічними речовинами</v>
          </cell>
        </row>
        <row r="949">
          <cell r="B949" t="str">
            <v>2401260</v>
          </cell>
          <cell r="C949" t="str">
            <v>Формування національної екологічної мережі</v>
          </cell>
        </row>
        <row r="950">
          <cell r="B950" t="str">
            <v>2401270</v>
          </cell>
          <cell r="C950" t="str">
            <v>Здійснення природоохоронних заходів. зокрема з покращення стану довкілля</v>
          </cell>
        </row>
        <row r="951">
          <cell r="B951" t="str">
            <v>2401280</v>
          </cell>
          <cell r="C951" t="str">
            <v>Здійснення природоохоронних заходів. направлених на упередження та ліквідацію наслідків негативних природних явищ</v>
          </cell>
        </row>
        <row r="952">
          <cell r="B952" t="str">
            <v>2401290</v>
          </cell>
          <cell r="C952" t="str">
            <v>Підвищення якості атмосферного повітря</v>
          </cell>
        </row>
        <row r="953">
          <cell r="B953" t="str">
            <v>2401300</v>
          </cell>
          <cell r="C953" t="str">
            <v>Придбання Міністерством енергетики України облігацій внутрішньої державної позики відповідно до статті 9 Закону України _x0011_Про впорядкування питань. пов¦язаних із забезпеченням ядерної безпеки_x0010_</v>
          </cell>
        </row>
        <row r="954">
          <cell r="B954" t="str">
            <v>2401310</v>
          </cell>
          <cell r="C954" t="str">
            <v>Реструктуризація та ліквідація об¦єктів підприємств з підземного видобутку залізної руди</v>
          </cell>
        </row>
        <row r="955">
          <cell r="B955" t="str">
            <v>2401320</v>
          </cell>
          <cell r="C955" t="str">
            <v>Фінансова підтримка природоохоронної діяльності. у тому числі через механізм здешевлення кредитів комерційних банків</v>
          </cell>
        </row>
        <row r="956">
          <cell r="B956" t="str">
            <v>2401330</v>
          </cell>
          <cell r="C956" t="str">
            <v>Заходи щодо очистки стічних вод в місті Одесі</v>
          </cell>
        </row>
        <row r="957">
          <cell r="B957" t="str">
            <v>2401380</v>
          </cell>
          <cell r="C957" t="str">
            <v>Компенсація акціонерному товариству "Національна акціонерна компанія "Нафтогаз України" економічно об'рунтованих витрат. здійснених з метою виконання покладених на нього відповідно до статті 11 Закону України "Про ринок природного газу" спеціальних обов'</v>
          </cell>
        </row>
        <row r="958">
          <cell r="B958" t="str">
            <v>2401420</v>
          </cell>
          <cell r="C958" t="str">
            <v>Реалізація державного інвестиційного проекту _x0011_Новокостянтинівська шахта. Розвиток виробничих потужностей_x0010_</v>
          </cell>
        </row>
        <row r="959">
          <cell r="B959" t="str">
            <v>2401430</v>
          </cell>
          <cell r="C959" t="str">
            <v>Погашення заборгованості із заробітної плати працівникам ПрАТ "Шахта "Надія"</v>
          </cell>
        </row>
        <row r="960">
          <cell r="B960" t="str">
            <v>2401440</v>
          </cell>
          <cell r="C960" t="str">
            <v>Внески України до Енергетичного Співтовариства та Фонду Східноєвропейського партнерства з енергоефективності та довкілля</v>
          </cell>
        </row>
        <row r="961">
          <cell r="B961" t="str">
            <v>2401450</v>
          </cell>
          <cell r="C961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962">
          <cell r="B962" t="str">
            <v>2401460</v>
          </cell>
          <cell r="C962" t="str">
            <v>Повернення коштів. наданих приватному акціонерному товариству _x0011_Укргідроенерго_x0010_ на поворотній основі для реалізації проектів соціально-економічного розвитку</v>
          </cell>
        </row>
        <row r="963">
          <cell r="B963" t="str">
            <v>2401470</v>
          </cell>
          <cell r="C963" t="str">
            <v>Виконання боргових зобов'язань за кредитами. залученими під державні гарантії. з метою реалізації проектів соціально-економічного розвитку</v>
          </cell>
        </row>
        <row r="964">
          <cell r="B964" t="str">
            <v>2401480</v>
          </cell>
          <cell r="C964" t="str">
            <v>Державна підтримка будівництва шахти №10 "Нововолинська"</v>
          </cell>
        </row>
        <row r="965">
          <cell r="B965" t="str">
            <v>2401490</v>
          </cell>
          <cell r="C965" t="str">
            <v>Підтримка впровадження Енергетичної стратегії України</v>
          </cell>
        </row>
        <row r="966">
          <cell r="B966" t="str">
            <v>2401500</v>
          </cell>
          <cell r="C96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967">
          <cell r="B967" t="str">
            <v>2401510</v>
          </cell>
          <cell r="C967" t="str">
            <v>Внески України до бюджетів Рамкової конвенції ООН про зміну клімату. Кіотського протоколу та Міжнародного журналу транзакцій</v>
          </cell>
        </row>
        <row r="968">
          <cell r="B968" t="str">
            <v>2401520</v>
          </cell>
          <cell r="C968" t="str">
            <v>Забезпечення діяльності Національного центру обліку викидів парникових газів</v>
          </cell>
        </row>
        <row r="969">
          <cell r="B969" t="str">
            <v>2401530</v>
          </cell>
          <cell r="C969" t="str">
            <v>Державна підтримка заходів. спрямованих на зменшення обсягів викидів (збільшення абсорбції) парникових газів. у тому числі на утеплення приміщень закладів соціального забезпечення. розвиток міжнародного співробітництва з питань зміни клімату</v>
          </cell>
        </row>
        <row r="970">
          <cell r="B970" t="str">
            <v>2401550</v>
          </cell>
          <cell r="C970" t="str">
            <v>Заходи з провадження підготовчої діяльності для забезпечення виконання функцій оператора газотранспортної системи</v>
          </cell>
        </row>
        <row r="971">
          <cell r="B971" t="str">
            <v>2401560</v>
          </cell>
          <cell r="C971" t="str">
            <v>Забезпечення діяльності Національної комісії з радіаційного захисту населення України</v>
          </cell>
        </row>
        <row r="972">
          <cell r="B972" t="str">
            <v>2401590</v>
          </cell>
          <cell r="C972" t="str">
            <v>Реструктуризація вугільної галузі</v>
          </cell>
        </row>
        <row r="973">
          <cell r="B973" t="str">
            <v>2401610</v>
          </cell>
          <cell r="C973" t="str">
            <v>Реконструкція гідроелектростанцій ПрАТ "Укргідроенерго"</v>
          </cell>
        </row>
        <row r="974">
          <cell r="B974" t="str">
            <v>2401620</v>
          </cell>
          <cell r="C974" t="str">
            <v>Підвищення ефективності передачі електроенергії (модернізація підстанцій)</v>
          </cell>
        </row>
        <row r="975">
          <cell r="B975" t="str">
            <v>2401630</v>
          </cell>
          <cell r="C975" t="str">
            <v>Впровадження Програми реформування та розвитку енергетичного сектора</v>
          </cell>
        </row>
        <row r="976">
          <cell r="B976" t="str">
            <v>2401640</v>
          </cell>
          <cell r="C976" t="str">
            <v>Підвищення надійності постачання електроенергії в Україні</v>
          </cell>
        </row>
        <row r="977">
          <cell r="B977" t="str">
            <v>2401650</v>
          </cell>
          <cell r="C977" t="str">
            <v>Будівництво ПЛ 750 кВ Рівненська АЕС - Київська</v>
          </cell>
        </row>
        <row r="978">
          <cell r="B978" t="str">
            <v>2401670</v>
          </cell>
          <cell r="C978" t="str">
            <v>Будівництво повітряної лінії 750 кВ Запорізька - Каховська</v>
          </cell>
        </row>
        <row r="979">
          <cell r="B979" t="str">
            <v>2401680</v>
          </cell>
          <cell r="C979" t="str">
            <v>Підвищення ефективності передачі електроенергії (модернізація підстанцій)</v>
          </cell>
        </row>
        <row r="980">
          <cell r="B980" t="str">
            <v>2401690</v>
          </cell>
          <cell r="C980" t="str">
            <v>Реконструкція трансформаторних підстанцій східної частини України</v>
          </cell>
        </row>
        <row r="981">
          <cell r="B981" t="str">
            <v>2402000</v>
          </cell>
          <cell r="C981" t="str">
            <v>Державне агентство рибного господарства України</v>
          </cell>
        </row>
        <row r="982">
          <cell r="B982" t="str">
            <v>2402010</v>
          </cell>
          <cell r="C982" t="str">
            <v>Керівництво та управління у сфері рибного господарства</v>
          </cell>
        </row>
        <row r="983">
          <cell r="B983" t="str">
            <v>2402020</v>
          </cell>
          <cell r="C983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984">
          <cell r="B984" t="str">
            <v>2402030</v>
          </cell>
          <cell r="C984" t="str">
            <v>Наукова і науково-технічна діяльність у сфері рибного господарства</v>
          </cell>
        </row>
        <row r="985">
          <cell r="B985" t="str">
            <v>2402040</v>
          </cell>
          <cell r="C985" t="str">
            <v>Утримання регіональних центрів інноваційного розвитку</v>
          </cell>
        </row>
        <row r="986">
          <cell r="B986" t="str">
            <v>2402070</v>
          </cell>
          <cell r="C986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987">
          <cell r="B987" t="str">
            <v>2402090</v>
          </cell>
          <cell r="C987" t="str">
            <v>Міжнародна діяльність у галузі рибного  господарства</v>
          </cell>
        </row>
        <row r="988">
          <cell r="B988" t="str">
            <v>2403000</v>
          </cell>
          <cell r="C988" t="str">
            <v>Державна інспекція енергетичного нагляду України</v>
          </cell>
        </row>
        <row r="989">
          <cell r="B989" t="str">
            <v>2403010</v>
          </cell>
          <cell r="C989" t="str">
            <v>Керівництво та управління у сфері енергетичного нагляду</v>
          </cell>
        </row>
        <row r="990">
          <cell r="B990" t="str">
            <v>2404000</v>
          </cell>
          <cell r="C990" t="str">
            <v>Державна служба геології та надр України</v>
          </cell>
        </row>
        <row r="991">
          <cell r="B991" t="str">
            <v>2404010</v>
          </cell>
          <cell r="C991" t="str">
            <v>Керівництво та управління у сфері геологічного вивчення та використання надр</v>
          </cell>
        </row>
        <row r="992">
          <cell r="B992" t="str">
            <v>2404020</v>
          </cell>
          <cell r="C992" t="str">
            <v>Розвиток мінерально-сировинної бази</v>
          </cell>
        </row>
        <row r="993">
          <cell r="B993" t="str">
            <v>2404030</v>
          </cell>
          <cell r="C993" t="str">
            <v>Геолого-екологічні дослідження та заходи</v>
          </cell>
        </row>
        <row r="994">
          <cell r="B994" t="str">
            <v>2405000</v>
          </cell>
          <cell r="C994" t="str">
            <v>Державна екологічна інспекція України</v>
          </cell>
        </row>
        <row r="995">
          <cell r="B995" t="str">
            <v>2405010</v>
          </cell>
          <cell r="C995" t="str">
            <v>Керівництво та управління у сфері екологічного контролю</v>
          </cell>
        </row>
        <row r="996">
          <cell r="B996" t="str">
            <v>2405020</v>
          </cell>
          <cell r="C996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997">
          <cell r="B997" t="str">
            <v>2406000</v>
          </cell>
          <cell r="C997" t="str">
            <v>Державне агентство з енергоефективності та енергозбереження України</v>
          </cell>
        </row>
        <row r="998">
          <cell r="B998" t="str">
            <v>2406010</v>
          </cell>
          <cell r="C998" t="str">
            <v>Керівництво та управління у сфері ефективного використання енергетичних ресурсів</v>
          </cell>
        </row>
        <row r="999">
          <cell r="B999" t="str">
            <v>2406040</v>
          </cell>
          <cell r="C999" t="str">
            <v>Державна підтримка заходів з енергозбереження через механізм здешевлення кредитів</v>
          </cell>
        </row>
        <row r="1000">
          <cell r="B1000" t="str">
            <v>2406060</v>
          </cell>
          <cell r="C1000" t="str">
            <v>Реалізація Державної цільової економічної програми енергоефективності</v>
          </cell>
        </row>
        <row r="1001">
          <cell r="B1001" t="str">
            <v>2407000</v>
          </cell>
          <cell r="C1001" t="str">
            <v>Державне агентство водних ресурсів України</v>
          </cell>
        </row>
        <row r="1002">
          <cell r="B1002" t="str">
            <v>2407010</v>
          </cell>
          <cell r="C1002" t="str">
            <v>Керівництво та управління у сфері водного господарства</v>
          </cell>
        </row>
        <row r="1003">
          <cell r="B1003" t="str">
            <v>2407020</v>
          </cell>
          <cell r="C1003" t="str">
            <v>Наукова і науково-технічна діяльність у сфері розвитку водного господарства</v>
          </cell>
        </row>
        <row r="1004">
          <cell r="B1004" t="str">
            <v>2407030</v>
          </cell>
          <cell r="C1004" t="str">
            <v>Розробки найважливіших новітніх технологій у сфері екологічного оздоровлення водних ресурсів</v>
          </cell>
        </row>
        <row r="1005">
          <cell r="B1005" t="str">
            <v>2407040</v>
          </cell>
          <cell r="C1005" t="str">
            <v>Підвищення кваліфікації кадрів у сфері водного господарства</v>
          </cell>
        </row>
        <row r="1006">
          <cell r="B1006" t="str">
            <v>2407050</v>
          </cell>
          <cell r="C1006" t="str">
            <v>Експлуатація державного водогосподарського комплексу та управління водними ресурсами</v>
          </cell>
        </row>
        <row r="1007">
          <cell r="B1007" t="str">
            <v>2407060</v>
          </cell>
          <cell r="C1007" t="str">
            <v>Ведення державного моніторингу поверхневих вод. водного кадастру. паспортизація. управління водними ресурсами</v>
          </cell>
        </row>
        <row r="1008">
          <cell r="B1008" t="str">
            <v>2407070</v>
          </cell>
          <cell r="C1008" t="str">
            <v>Захист від шкідливої дії вод сільських населених пунктів та сільськогосподарських угідь. в тому числі в басейні р. Тиса у Закарпатській області</v>
          </cell>
        </row>
        <row r="1009">
          <cell r="B1009" t="str">
            <v>2407080</v>
          </cell>
          <cell r="C1009" t="str">
            <v>Комплексний протипаводковий захист в басейні р. Тиса у Закарпатській області</v>
          </cell>
        </row>
        <row r="1010">
          <cell r="B1010" t="str">
            <v>2407090</v>
          </cell>
          <cell r="C1010" t="str">
            <v>Першочергове забезпечення сільських населених пунктів централізованим водопостачанням</v>
          </cell>
        </row>
        <row r="1011">
          <cell r="B1011" t="str">
            <v>2407100</v>
          </cell>
          <cell r="C1011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012">
          <cell r="B1012" t="str">
            <v>2407110</v>
          </cell>
          <cell r="C1012" t="str">
            <v>Комплексний протипаводковий захист Прикарпатського регіону</v>
          </cell>
        </row>
        <row r="1013">
          <cell r="B1013" t="str">
            <v>2407120</v>
          </cell>
          <cell r="C1013" t="str">
            <v>Розвиток та поліпшення екологічного стану зрошуваних та осушених систем</v>
          </cell>
        </row>
        <row r="1014">
          <cell r="B1014" t="str">
            <v>2407130</v>
          </cell>
          <cell r="C1014" t="str">
            <v>Виконання боргових зобов'язань за кредитом. залученим ДП "Львівська обласна дирекція з протипаводкового захисту" під державну гарантію</v>
          </cell>
        </row>
        <row r="1015">
          <cell r="B1015" t="str">
            <v>2407140</v>
          </cell>
          <cell r="C1015" t="str">
            <v>Здійснення заходів із заповнення водою водосховищ та інших водних об'єктів  Автономної Республіки Крим</v>
          </cell>
        </row>
        <row r="1016">
          <cell r="B1016" t="str">
            <v>2407150</v>
          </cell>
          <cell r="C1016" t="str">
            <v>Покращення гідрологічного режиму та санітарного стану річок. будівництво та реконструкція берегоукріплювальних і гідротехнічних споруд у басейні р. Сіверський Донець</v>
          </cell>
        </row>
        <row r="1017">
          <cell r="B1017" t="str">
            <v>2407160</v>
          </cell>
          <cell r="C1017" t="str">
            <v>Реалізація державного інвестиційного проекту "Забезпечення питним водопостачанням сільських населених пунктів Казанківського. Новобузького районів та реконструкція водоскидної споруди Софіївського водосховища Новобузького району Миколаївської області"</v>
          </cell>
        </row>
        <row r="1018">
          <cell r="B1018" t="str">
            <v>2407170</v>
          </cell>
          <cell r="C1018" t="str">
            <v>Реалізація державного інвестиційного проекту "Заходи із забезпечення комплексного протипаводкового захисту від шкідливої дії вод сільських населених пунктів та сільськогосподарських угідь у Львівській області"</v>
          </cell>
        </row>
        <row r="1019">
          <cell r="B1019" t="str">
            <v>2407800</v>
          </cell>
          <cell r="C1019" t="str">
            <v>Реалізація державного інвестиційного проекту "Реконструкція гідротехнічних споруд захисних масивів дніпровських водосховищ"</v>
          </cell>
        </row>
        <row r="1020">
          <cell r="B1020" t="str">
            <v>2408000</v>
          </cell>
          <cell r="C1020" t="str">
            <v>Державне агентство України з управління зоною відчуження</v>
          </cell>
        </row>
        <row r="1021">
          <cell r="B1021" t="str">
            <v>2408010</v>
          </cell>
          <cell r="C1021" t="str">
            <v>Керівництво та управління діяльністю у зоні відчуження</v>
          </cell>
        </row>
        <row r="1022">
          <cell r="B1022" t="str">
            <v>2408040</v>
          </cell>
          <cell r="C1022" t="str">
            <v>Внески України до Чорнобильського фонду "Укриття" та до рахунку ядерної безпеки єБРР</v>
          </cell>
        </row>
        <row r="1023">
          <cell r="B1023" t="str">
            <v>2408070</v>
          </cell>
          <cell r="C1023" t="str">
            <v>Радіологічний захист населення та екологічне оздоровлення території. що зазнала радіоактивного забруднення</v>
          </cell>
        </row>
        <row r="1024">
          <cell r="B1024" t="str">
            <v>2408080</v>
          </cell>
          <cell r="C1024" t="str">
            <v>Збереження етнокультурної спадщини регіонів. постраждалих від наслідків Чорнобильської катастрофи</v>
          </cell>
        </row>
        <row r="1025">
          <cell r="B1025" t="str">
            <v>2408090</v>
          </cell>
          <cell r="C1025" t="str">
            <v>Виконання робіт у сфері поводження з радіоактивними відходами неядерного циклу. будівництво комплексу "Вектор" та експлуатація його об'єктів</v>
          </cell>
        </row>
        <row r="1026">
          <cell r="B1026" t="str">
            <v>2408110</v>
          </cell>
          <cell r="C1026" t="str">
            <v>Підтримка екологічно безпечного стану у зонах відчуження і безумовного (обов'язкового) відселення</v>
          </cell>
        </row>
        <row r="1027">
          <cell r="B1027" t="str">
            <v>2408120</v>
          </cell>
          <cell r="C1027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1028">
          <cell r="B1028" t="str">
            <v>2408140</v>
          </cell>
          <cell r="C1028" t="str">
            <v>Реалізація державного інвестиційного проекту "Відновлення об'єктів транспортної інфраструктури зони відчуження"</v>
          </cell>
        </row>
        <row r="1029">
          <cell r="B1029" t="str">
            <v>2408800</v>
          </cell>
          <cell r="C1029" t="str">
            <v>Реалізація державних інвестиційних проектів закриття сховищ ПЗРВ _x0011_ііі черга ЧАЕС_x0010_ та консервація сховища №29 ПЗРВ _x0011_Буряківка_x0010_</v>
          </cell>
        </row>
        <row r="1030">
          <cell r="B1030" t="str">
            <v>2409000</v>
          </cell>
          <cell r="C1030" t="str">
            <v>Державне агентство лісових ресурсів України</v>
          </cell>
        </row>
        <row r="1031">
          <cell r="B1031" t="str">
            <v>2409010</v>
          </cell>
          <cell r="C1031" t="str">
            <v>Керівництво та управління у сфері лісового господарства</v>
          </cell>
        </row>
        <row r="1032">
          <cell r="B1032" t="str">
            <v>2409020</v>
          </cell>
          <cell r="C1032" t="str">
            <v>Наукова і науково-технічна діяльність у сфері лісового господарства</v>
          </cell>
        </row>
        <row r="1033">
          <cell r="B1033" t="str">
            <v>2409060</v>
          </cell>
          <cell r="C1033" t="str">
            <v>Ведення лісового і мисливського господарства. охорона і захист лісів в лісовому фонді</v>
          </cell>
        </row>
        <row r="1034">
          <cell r="B1034" t="str">
            <v>2410000</v>
          </cell>
          <cell r="C1034" t="str">
            <v>Міністерство енергетики України (загальнодержавні видатки та кредитування)</v>
          </cell>
        </row>
        <row r="1035">
          <cell r="B1035" t="str">
            <v>2411000</v>
          </cell>
          <cell r="C1035" t="str">
            <v>Міністерство енергетики України  (загальнодержавні видатки та кредитування)</v>
          </cell>
        </row>
        <row r="1036">
          <cell r="B1036" t="str">
            <v>2411020</v>
          </cell>
          <cell r="C1036" t="str">
            <v>Субвенція з державного бюджету місцевим бюджетам на здійснення природоохоронних заходів на об¦єктах комунальної власності</v>
          </cell>
        </row>
        <row r="1037">
          <cell r="B1037" t="str">
            <v>2411030</v>
          </cell>
          <cell r="C1037" t="str">
            <v>Субвенція з державного бюджету місцевим бюджетам на фінансування заходів соціально-економічної компенсації ризику населення. яке проживає на території зони спостереження</v>
          </cell>
        </row>
        <row r="1038">
          <cell r="B1038" t="str">
            <v>2500000</v>
          </cell>
          <cell r="C1038" t="str">
            <v>Міністерство соціальної політики України</v>
          </cell>
        </row>
        <row r="1039">
          <cell r="B1039" t="str">
            <v>2501000</v>
          </cell>
          <cell r="C1039" t="str">
            <v>Апарат Міністерства соціальної політики України</v>
          </cell>
        </row>
        <row r="1040">
          <cell r="B1040" t="str">
            <v>2501010</v>
          </cell>
          <cell r="C1040" t="str">
            <v>Керівництво та управління у сфері соціальної політики</v>
          </cell>
        </row>
        <row r="1041">
          <cell r="B1041" t="str">
            <v>2501030</v>
          </cell>
          <cell r="C1041" t="str">
            <v>Виплата деяких видів допомог. компенсацій. грошового забезпечення та оплата послуг окремим категоріям населення</v>
          </cell>
        </row>
        <row r="1042">
          <cell r="B1042" t="str">
            <v>2501040</v>
          </cell>
          <cell r="C1042" t="str">
            <v>Наукова і науково-технічна діяльність у сфері соціальної політики</v>
          </cell>
        </row>
        <row r="1043">
          <cell r="B1043" t="str">
            <v>2501050</v>
          </cell>
          <cell r="C1043" t="str">
            <v>Підготовка кадрів для галузі соціального захисту вищими навчальними закладами і і іі рівнів акредитації</v>
          </cell>
        </row>
        <row r="1044">
          <cell r="B1044" t="str">
            <v>2501060</v>
          </cell>
          <cell r="C1044" t="str">
            <v>Підвищення кваліфікації фахівців із соціальної роботи та інших працівників системи соціального захисту</v>
          </cell>
        </row>
        <row r="1045">
          <cell r="B1045" t="str">
            <v>2501070</v>
          </cell>
          <cell r="C1045" t="str">
            <v>Спеціалізована протезно-ортопедична та медично-реабілітаційна  допомога особам з інвалідністю у клініці Науково-дослідного інституту протезування. протезобудування та відновлення працездатності</v>
          </cell>
        </row>
        <row r="1046">
          <cell r="B1046" t="str">
            <v>2501080</v>
          </cell>
          <cell r="C1046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1047">
          <cell r="B1047" t="str">
            <v>2501090</v>
          </cell>
          <cell r="C1047" t="str">
            <v>Створення і програмно-технічне забезпечення системи інформаційно-аналітичної підтримки.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1048">
          <cell r="B1048" t="str">
            <v>2501100</v>
          </cell>
          <cell r="C1048" t="str">
            <v>Забезпечення житлом інвалідів війни. воїнів-інтернаціоналістів.  громадян. які постраждали внаслідок Чорнобильської катастрофи. інвалідів по зору та слуху. військовослужбовців. звільнених у запас або у відставку. для відселення їх із закритих та віддален</v>
          </cell>
        </row>
        <row r="1049">
          <cell r="B1049" t="str">
            <v>2501110</v>
          </cell>
          <cell r="C1049" t="str">
            <v>Фінансова підтримка заходів із соціального захисту дітей</v>
          </cell>
        </row>
        <row r="1050">
          <cell r="B1050" t="str">
            <v>2501120</v>
          </cell>
          <cell r="C1050" t="str">
            <v>Розселення та облаштування депортованих кримських татар та осіб інших національностей. які були  депортовані з території України</v>
          </cell>
        </row>
        <row r="1051">
          <cell r="B1051" t="str">
            <v>2501130</v>
          </cell>
          <cell r="C1051" t="str">
            <v>Заходи із соціального захисту дітей. сімей. жінок та інших найбільш вразливих категорій населення</v>
          </cell>
        </row>
        <row r="1052">
          <cell r="B1052" t="str">
            <v>2501140</v>
          </cell>
          <cell r="C1052" t="str">
            <v>Фінансова допомога Фонду соціального страхування України. яка виділена із фонду боротьби з гострою респіраторною хворобою COVіD-19. спричиненою коронавірусом SARS-CoV-2. та її наслідками для страхових виплат медичним працівникам державних і комунальних з</v>
          </cell>
        </row>
        <row r="1053">
          <cell r="B1053" t="str">
            <v>2501150</v>
          </cell>
          <cell r="C1053" t="str">
            <v>Щорічна разова грошова допомога ветеранам війни і жертвам нацистських переслідувань та соціальна допомога особам. які мають особливі та особливі трудові заслуги перед Батьківщиною</v>
          </cell>
        </row>
        <row r="1054">
          <cell r="B1054" t="str">
            <v>2501160</v>
          </cell>
          <cell r="C1054" t="str">
            <v>Довічні державні стипендії</v>
          </cell>
        </row>
        <row r="1055">
          <cell r="B1055" t="str">
            <v>2501170</v>
          </cell>
          <cell r="C1055" t="str">
            <v>Надання Пенсійним фондом України одноразової матеріальної допомоги застрахованим особам. які можуть втратити доходи у разі повної заборони сфери їх діяльності внаслідок посилення обмежувальних заходів. за рахунок коштів фонду боротьби з гострою респірато</v>
          </cell>
        </row>
        <row r="1056">
          <cell r="B1056" t="str">
            <v>2501180</v>
          </cell>
          <cell r="C1056" t="str">
            <v>Виплата соціальних стипендій студентам (курсантам) закладів фахової передвищої та вищої освіти</v>
          </cell>
        </row>
        <row r="1057">
          <cell r="B1057" t="str">
            <v>2501190</v>
          </cell>
          <cell r="C1057" t="str">
            <v>Надання одноразової грошової допомоги членам сімей осіб. смерть яких пов'язана з участю в масових акціях громадського протесту. що відбулися у період з 21 листопада 2013 року по 21 лютого 2014 року. та особам. які отримали тілесні ушкодження. побої. морд</v>
          </cell>
        </row>
        <row r="1058">
          <cell r="B1058" t="str">
            <v>2501200</v>
          </cell>
          <cell r="C1058" t="str">
            <v>Соціальний захист громадян. які постраждали внаслідок Чорнобильської катастрофи</v>
          </cell>
        </row>
        <row r="1059">
          <cell r="B1059" t="str">
            <v>2501210</v>
          </cell>
          <cell r="C1059" t="str">
            <v>Компенсація сім'ям з дітьми та видатки на безплатне харчування дітей. які постраждали внаслідок Чорнобильської катастрофи</v>
          </cell>
        </row>
        <row r="1060">
          <cell r="B1060" t="str">
            <v>2501220</v>
          </cell>
          <cell r="C1060" t="str">
            <v>Фінансова підтримка громадських об¦єднань інвалідів та ветеранів. заходи з відвідування військових поховань і військових пам¦ятників та з відзначення Дня пам¦яті та примирення. Дня перемоги над нацизмом у Другій світовій війні</v>
          </cell>
        </row>
        <row r="1061">
          <cell r="B1061" t="str">
            <v>2501230</v>
          </cell>
          <cell r="C1061" t="str">
            <v>Виплата пільг і житлових субсидій громадянам на оплату житлово-комунальних послуг. придбання твердого та рідкого пічного побутового палива і скрапленого газу у грошовій формі</v>
          </cell>
        </row>
        <row r="1062">
          <cell r="B1062" t="str">
            <v>2501240</v>
          </cell>
          <cell r="C1062" t="str">
            <v>Фінансова допомога Фонду соціального страхування України. для страхових виплат медичним працівникам державних і комунальних закладів охорони здоров`я та членам їх сімей внаслідок захворювання коронавірусною хворобою COVіD-19. спричиненою коронавірусом SA</v>
          </cell>
        </row>
        <row r="1063">
          <cell r="B1063" t="str">
            <v>2501250</v>
          </cell>
          <cell r="C1063" t="str">
            <v>Компенсації за шкоду. заподіяну здоров'ю. та допомоги на оздоровлення. у разі звільнення з роботи громадян. які постраждали внаслідок Чорнобильської катастрофи</v>
          </cell>
        </row>
        <row r="1064">
          <cell r="B1064" t="str">
            <v>2501260</v>
          </cell>
          <cell r="C1064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065">
          <cell r="B1065" t="str">
            <v>2501270</v>
          </cell>
          <cell r="C1065" t="str">
            <v>Допомога по тимчасовій непрацездатності громадянам. які постраждали внаслідок Чорнобильської катастрофи</v>
          </cell>
        </row>
        <row r="1066">
          <cell r="B1066" t="str">
            <v>2501280</v>
          </cell>
          <cell r="C1066" t="str">
            <v>Забезпечення житлом громадян. які постраждали внаслідок Чорнобильської катастрофи</v>
          </cell>
        </row>
        <row r="1067">
          <cell r="B1067" t="str">
            <v>2501290</v>
          </cell>
          <cell r="C1067" t="str">
            <v>Забезпечення виконання рішень суду</v>
          </cell>
        </row>
        <row r="1068">
          <cell r="B1068" t="str">
            <v>2501300</v>
          </cell>
          <cell r="C1068" t="str">
            <v>Заходи сприяння економічній самостійності малозабезпеченої сім'ї</v>
          </cell>
        </row>
        <row r="1069">
          <cell r="B1069" t="str">
            <v>2501310</v>
          </cell>
          <cell r="C1069" t="str">
            <v>Фінансова допомога Фонду соціального страхування України. яка виділена із фонду боротьби з гострою респіраторною хворобою COVіD-19. спричиненою коронавірусом SARS-CoV-2. та її наслідками для виплати матеріального забезпечення та страхових виплат на безпо</v>
          </cell>
        </row>
        <row r="1070">
          <cell r="B1070" t="str">
            <v>2501320</v>
          </cell>
          <cell r="C1070" t="str">
            <v>Фінансова допомога Фонду соціального страхування України. яка виділена із фонду боротьби з гострою респіраторною хворобою COVіD-19. спричиненою коронавірусом SARS-CoV-2. та її наслідками для виплати матеріального забезпечення на поворотній основі</v>
          </cell>
        </row>
        <row r="1071">
          <cell r="B1071" t="str">
            <v>2501350</v>
          </cell>
          <cell r="C1071" t="str">
            <v>Оздоровлення і відпочинок дітей. які потребують особливої уваги та підтримки. в дитячих закладах оздоровлення та відпочинку вищої категорії. які розташовані в гірських районах (районах. в яких розташовані населені пункти. віднесені до категорії гірських)</v>
          </cell>
        </row>
        <row r="1072">
          <cell r="B1072" t="str">
            <v>2501360</v>
          </cell>
          <cell r="C1072" t="str">
            <v>Оздоровлення громадян. які постраждали внаслідок Чорнобильської катастрофи</v>
          </cell>
        </row>
        <row r="1073">
          <cell r="B1073" t="str">
            <v>2501370</v>
          </cell>
          <cell r="C1073" t="str">
            <v>Впровадження інноваційних технологій у виробництві технічних засобів реабілітації інвалідів</v>
          </cell>
        </row>
        <row r="1074">
          <cell r="B1074" t="str">
            <v>2501380</v>
          </cell>
          <cell r="C1074" t="str">
            <v>Санаторно-курортне лікування ветеранів війни.  осіб. на яких поширюється чинність законів України "Про статус ветеранів війни. гарантії їх соціального захисту". "Про жертви нацистських переслідувань" та інвалідів. хворих на туберкульоз</v>
          </cell>
        </row>
        <row r="1075">
          <cell r="B1075" t="str">
            <v>2501400</v>
          </cell>
          <cell r="C1075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1076">
          <cell r="B1076" t="str">
            <v>2501410</v>
          </cell>
          <cell r="C1076" t="str">
            <v>Компенсація у зв'язку з підвищенням тарифів на електричну енергію на оплату електричної енергії населенням. яке проживає в житлових будинках (у тому числі в житлових будинках готельного типу. квартирах та гуртожитках). обладнаних у встановленому порядку</v>
          </cell>
        </row>
        <row r="1077">
          <cell r="B1077" t="str">
            <v>2501430</v>
          </cell>
          <cell r="C1077" t="str">
            <v>Одноразова виплата жінкам. яким присвоєно почесне звання України "Мати-героїня"</v>
          </cell>
        </row>
        <row r="1078">
          <cell r="B1078" t="str">
            <v>2501440</v>
          </cell>
          <cell r="C1078" t="str">
            <v>Реалізація державної політики з питань сім'ї та дітей</v>
          </cell>
        </row>
        <row r="1079">
          <cell r="B1079" t="str">
            <v>2501450</v>
          </cell>
          <cell r="C1079" t="str">
            <v>Оздоровлення і відпочинок дітей. які потребують особливої уваги та підтримки. в дитячих оздоровчих таборах МДЦ "Артек". ДЦ "Молода Гвардія" і в дитячих закладах оздоровлення та відпочинку вищої категорії. які відповідають таким критеріям: розташовані в г</v>
          </cell>
        </row>
        <row r="1080">
          <cell r="B1080" t="str">
            <v>2501460</v>
          </cell>
          <cell r="C1080" t="str">
            <v>Оздоровлення і відпочинок дітей. які потребують особливої уваги та підтримки. в дитячих  закладах  оздоровлення та відпочинку вищої категорії. які розташовані в гірських районах (районах. в яких розташовані населені пункти віднесені до категорії гірських</v>
          </cell>
        </row>
        <row r="1081">
          <cell r="B1081" t="str">
            <v>2501470</v>
          </cell>
          <cell r="C1081" t="str">
            <v>Санаторно-курортне лікування ветеранів війни. осіб. на яких поширюється чинність законів України _x0011_Про статус ветеранів війни. гарантії їх соціального захисту_x0010_. _x0011_Про жертви нацистських переслідувань_x0010_ та осіб з інвалідністю</v>
          </cell>
        </row>
        <row r="1082">
          <cell r="B1082" t="str">
            <v>2501480</v>
          </cell>
          <cell r="C1082" t="str">
            <v>Надання щомісячної адресної допомоги внутрішньо переміщеним особам для покриття витрат на проживання. в тому числі на оплату житлово-комунальних послуг</v>
          </cell>
        </row>
        <row r="1083">
          <cell r="B1083" t="str">
            <v>2501490</v>
          </cell>
          <cell r="C1083" t="str">
            <v>Реалізація пілотного проекту "Розвиток соціальних послуг"</v>
          </cell>
        </row>
        <row r="1084">
          <cell r="B1084" t="str">
            <v>2501500</v>
          </cell>
          <cell r="C1084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1085">
          <cell r="B1085" t="str">
            <v>2501510</v>
          </cell>
          <cell r="C1085" t="str">
            <v>Компенсація частини витрат на здійснення заходів з реалізації державних програм соціального захисту населення</v>
          </cell>
        </row>
        <row r="1086">
          <cell r="B1086" t="str">
            <v>2501520</v>
          </cell>
          <cell r="C1086" t="str">
            <v>Виплата допомоги на дітей фізичним особам ¦ підприємцям. які обрали спрощену систему оподаткування і належать до першої та другої групи платників єдиного податку. за рахунок коштів. які виділені із фонду боротьби з гострою респіраторною хворобою COVіD-19</v>
          </cell>
        </row>
        <row r="1087">
          <cell r="B1087" t="str">
            <v>2501550</v>
          </cell>
          <cell r="C1087" t="str">
            <v>Підготовка кадрів для галузі соціального захисту вищими навчальними закладами ііі - іV рівнів акредитації</v>
          </cell>
        </row>
        <row r="1088">
          <cell r="B1088" t="str">
            <v>2501570</v>
          </cell>
          <cell r="C1088" t="str">
            <v>Виплата матеріальної допомоги військовослужбовцям. звільненим з  військової строкової служби</v>
          </cell>
        </row>
        <row r="1089">
          <cell r="B1089" t="str">
            <v>2501580</v>
          </cell>
          <cell r="C1089" t="str">
            <v>Придбання (будівництво) житла для інвалідів-сліпих та інвалідів глухих</v>
          </cell>
        </row>
        <row r="1090">
          <cell r="B1090" t="str">
            <v>2501590</v>
          </cell>
          <cell r="C1090" t="str">
            <v>Компенсація роботодавцю частини фактичних витрат. пов¦язаних зі сплатою єдиного внеску на загальнообов¦язкове державне соціальне страхування</v>
          </cell>
        </row>
        <row r="1091">
          <cell r="B1091" t="str">
            <v>2501600</v>
          </cell>
          <cell r="C1091" t="str">
            <v>Розробка та впровадження моделей соціального інвестування</v>
          </cell>
        </row>
        <row r="1092">
          <cell r="B1092" t="str">
            <v>2501610</v>
          </cell>
          <cell r="C1092" t="str">
            <v>Підвищення  ефективності  управління реформою системи соціального захисту</v>
          </cell>
        </row>
        <row r="1093">
          <cell r="B1093" t="str">
            <v>2501620</v>
          </cell>
          <cell r="C1093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1094">
          <cell r="B1094" t="str">
            <v>2501630</v>
          </cell>
          <cell r="C1094" t="str">
            <v>Модернізація системи соціальної підтримки населення України</v>
          </cell>
        </row>
        <row r="1095">
          <cell r="B1095" t="str">
            <v>2501640</v>
          </cell>
          <cell r="C1095" t="str">
            <v>Соціальна підтримка громад</v>
          </cell>
        </row>
        <row r="1096">
          <cell r="B1096" t="str">
            <v>2501650</v>
          </cell>
          <cell r="C1096" t="str">
            <v>інвестиції на підтримку соціального розвитку територіальних громад</v>
          </cell>
        </row>
        <row r="1097">
          <cell r="B1097" t="str">
            <v>2501700</v>
          </cell>
          <cell r="C1097" t="str">
            <v>Надання одноразової грошової допомоги сім'ям осіб. які загинули внаслідок авіаційної катастрофи. що сталася 8 січня 2020 р. на території ісламської Республіки іран</v>
          </cell>
        </row>
        <row r="1098">
          <cell r="B1098" t="str">
            <v>2501800</v>
          </cell>
          <cell r="C1098" t="str">
            <v>Будівництво та реконструкція об¦єктів державного підприємства _x0011_Український дитячий центр _x0011_Молода гвардія_x0010_</v>
          </cell>
        </row>
        <row r="1099">
          <cell r="B1099" t="str">
            <v>2501900</v>
          </cell>
          <cell r="C1099" t="str">
            <v>Надання пільг. житлових субсидій та компенсацій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територій). вивезення побутового сміття та</v>
          </cell>
        </row>
        <row r="1100">
          <cell r="B1100" t="str">
            <v>2501910</v>
          </cell>
          <cell r="C1100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101">
          <cell r="B1101" t="str">
            <v>2501920</v>
          </cell>
          <cell r="C1101" t="str">
            <v>Надання пільг з послуг зв'язку.  інших передбачених законодавством пільг (крім  пільг  на одержання    ліків.   зубопротезування.   оплату   електроенергії. природного і скрапленого газу на  побутові  потреби.  твердого  та рідкого пічного побутового пал</v>
          </cell>
        </row>
        <row r="1102">
          <cell r="B1102" t="str">
            <v>2501930</v>
          </cell>
          <cell r="C1102" t="str">
            <v>Виплата допомоги сім'ям з дітьми. малозабезпеченим сім'ям. інвалідам з дитинства. дітям-інвалідам. тимчасової державної допомоги дітям та на догляд за інвалідом і чи іі групи внаслідок психічного розладу</v>
          </cell>
        </row>
        <row r="1103">
          <cell r="B1103" t="str">
            <v>2502000</v>
          </cell>
          <cell r="C1103" t="str">
            <v>Державна служба з питань праці</v>
          </cell>
        </row>
        <row r="1104">
          <cell r="B1104" t="str">
            <v>2503000</v>
          </cell>
          <cell r="C1104" t="str">
            <v>Державна інспекція України з питань праці</v>
          </cell>
        </row>
        <row r="1105">
          <cell r="B1105" t="str">
            <v>2503010</v>
          </cell>
          <cell r="C1105" t="str">
            <v>Керівництво та управління у сфері нагляду за додержанням законодавства про працю</v>
          </cell>
        </row>
        <row r="1106">
          <cell r="B1106" t="str">
            <v>2503020</v>
          </cell>
          <cell r="C1106" t="str">
            <v>Прикладні дослідження та розробки. підготовка наукових кадрів у сфері промислової безпеки та охорони праці</v>
          </cell>
        </row>
        <row r="1107">
          <cell r="B1107" t="str">
            <v>2505000</v>
          </cell>
          <cell r="C1107" t="str">
            <v>Державна служба України у справах ветеранів війни та учасників антитерористичної операції</v>
          </cell>
        </row>
        <row r="1108">
          <cell r="B1108" t="str">
            <v>2505010</v>
          </cell>
          <cell r="C1108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1109">
          <cell r="B1109" t="str">
            <v>2505030</v>
          </cell>
          <cell r="C1109" t="str">
            <v>Фінансова підтримка громадських об¦єднань ветеранів. які мають статус всеукраїнських. заходи з відвідування військових поховань і військових пам¦ятників та з відзначення святкових. пам¦ятних та історичних дат</v>
          </cell>
        </row>
        <row r="1110">
          <cell r="B1110" t="str">
            <v>2505040</v>
          </cell>
          <cell r="C1110" t="str">
            <v>Протезування та ортезування виробами підвищеної функціональності за новітніми технологіями та технологіями виготовлення. які відсутні в Україні. а також регенерація для окремих категорій громадян. які брали участь в антитерористичній операції та/або у за</v>
          </cell>
        </row>
        <row r="1111">
          <cell r="B1111" t="str">
            <v>2505050</v>
          </cell>
          <cell r="C1111" t="str">
            <v>Забезпечення житлом воїнів-інтернаціоналістів</v>
          </cell>
        </row>
        <row r="1112">
          <cell r="B1112" t="str">
            <v>2505080</v>
          </cell>
          <cell r="C1112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1113">
          <cell r="B1113" t="str">
            <v>2505110</v>
          </cell>
          <cell r="C1113" t="str">
            <v>Встановлення телефонів інвалідам і і іі груп</v>
          </cell>
        </row>
        <row r="1114">
          <cell r="B1114" t="str">
            <v>2505120</v>
          </cell>
          <cell r="C1114" t="str">
            <v>Компенсаційні виплати інвалідам на бензин. ремонт. техобслуговування автотранспорту та транспортне обслуговування</v>
          </cell>
        </row>
        <row r="1115">
          <cell r="B1115" t="str">
            <v>2505130</v>
          </cell>
          <cell r="C1115" t="str">
            <v>Будівництво (придбання) житла для військовослужбовців. звільнених в запас або у відставку. для відселення їх із закритих та віддалених від населених пунктів військових гарнізонів</v>
          </cell>
        </row>
        <row r="1116">
          <cell r="B1116" t="str">
            <v>2505140</v>
          </cell>
          <cell r="C1116" t="str">
            <v>Забезпечення житлом осіб.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117">
          <cell r="B1117" t="str">
            <v>2505150</v>
          </cell>
          <cell r="C1117" t="str">
            <v>Заходи із психологічної реабілітації. соціальної та професійної адаптації. забезпечення санаторно-курортним лікуванням постраждалих учасників Революції Гідності. учасників антитерористичної операції та осіб. які здійснювали заходи із забезпечення націона</v>
          </cell>
        </row>
        <row r="1118">
          <cell r="B1118" t="str">
            <v>2505160</v>
          </cell>
          <cell r="C1118" t="str">
            <v>Забезпечення постраждалих учасників антитерористичної операції санаторно-курортним лікуванням</v>
          </cell>
        </row>
        <row r="1119">
          <cell r="B1119" t="str">
            <v>2505170</v>
          </cell>
          <cell r="C1119" t="str">
            <v>Заходи з соціальної та професійної адаптації учасників антитерористичної операції (крім військовослужбовців. звільнених у запас або у відставку)</v>
          </cell>
        </row>
        <row r="1120">
          <cell r="B1120" t="str">
            <v>2505800</v>
          </cell>
          <cell r="C1120" t="str">
            <v>Будівництво (придбання) житла для інвалідів по зору і слуху</v>
          </cell>
        </row>
        <row r="1121">
          <cell r="B1121" t="str">
            <v>2506000</v>
          </cell>
          <cell r="C1121" t="str">
            <v>Пенсійний фонд України</v>
          </cell>
        </row>
        <row r="1122">
          <cell r="B1122" t="str">
            <v>2506020</v>
          </cell>
          <cell r="C1122" t="str">
            <v>Дотація на виплату пенсій. надбавок та підвищень до пенсій. призначених за різними пенсійними програмами</v>
          </cell>
        </row>
        <row r="1123">
          <cell r="B1123" t="str">
            <v>2506030</v>
          </cell>
          <cell r="C1123" t="str">
            <v>Дотація Пенсійному фонду України на пенсійне забезпечення військовослужбовців. осіб начальницького і рядового складу та суддів у відставці</v>
          </cell>
        </row>
        <row r="1124">
          <cell r="B1124" t="str">
            <v>2506050</v>
          </cell>
          <cell r="C1124" t="str">
            <v>Покриття дефіциту коштів Пенсійного фонду України для виплати пенсій</v>
          </cell>
        </row>
        <row r="1125">
          <cell r="B1125" t="str">
            <v>2506060</v>
          </cell>
          <cell r="C1125" t="str">
            <v>Допомога пенсіонерам на придбання ліків</v>
          </cell>
        </row>
        <row r="1126">
          <cell r="B1126" t="str">
            <v>2506070</v>
          </cell>
          <cell r="C1126" t="str">
            <v>Пенсійне забезпечення працівників. зайнятих повний робочий день на підземних роботах. та членів їх сімей</v>
          </cell>
        </row>
        <row r="1127">
          <cell r="B1127" t="str">
            <v>2506080</v>
          </cell>
          <cell r="C1127" t="str">
            <v>Фінансове забезпечення виплати пенсій. надбавок та підвищень до пенсій. призначених за пенсійними програмами. та дефіциту коштів Пенсійного фонду</v>
          </cell>
        </row>
        <row r="1128">
          <cell r="B1128" t="str">
            <v>2506090</v>
          </cell>
          <cell r="C1128" t="str">
            <v>Відшкодування витрат ПАТ "Укрпошта" за надання послуг. пов'язаних з виплатою та доставкою пенсій і грошової допомоги населенню</v>
          </cell>
        </row>
        <row r="1129">
          <cell r="B1129" t="str">
            <v>2506100</v>
          </cell>
          <cell r="C1129" t="str">
            <v>Погашення заборгованості з пенсійних виплат за рішеннями суду</v>
          </cell>
        </row>
        <row r="1130">
          <cell r="B1130" t="str">
            <v>2507000</v>
          </cell>
          <cell r="C1130" t="str">
            <v>Фонд соціального захисту осіб з інвалідністю</v>
          </cell>
        </row>
        <row r="1131">
          <cell r="B1131" t="str">
            <v>2507020</v>
          </cell>
          <cell r="C1131" t="str">
            <v>Фінансова підтримка громадських об¦єднань осіб з інвалідністю</v>
          </cell>
        </row>
        <row r="1132">
          <cell r="B1132" t="str">
            <v>2507030</v>
          </cell>
          <cell r="C1132" t="str">
            <v>Заходи із соціальної. трудової та професійної реабілітації осіб з інвалідністю</v>
          </cell>
        </row>
        <row r="1133">
          <cell r="B1133" t="str">
            <v>2507040</v>
          </cell>
          <cell r="C1133" t="str">
            <v>Забезпечення діяльності Фонду соціального захисту осіб з інвалідністю</v>
          </cell>
        </row>
        <row r="1134">
          <cell r="B1134" t="str">
            <v>2507050</v>
          </cell>
          <cell r="C1134" t="str">
            <v>Фінансова підтримка громадських організацій інвалідів та ветеранів.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135">
          <cell r="B1135" t="str">
            <v>2507070</v>
          </cell>
          <cell r="C1135" t="str">
            <v>Санаторно-курортне лікування ветеранів війни. осіб. на яких поширюється чинність законів України "Про статус ветеранів війни. гарантії їх соціального захисту". "Про жертви нацистських переслідувань" та інвалідів</v>
          </cell>
        </row>
        <row r="1136">
          <cell r="B1136" t="str">
            <v>2507080</v>
          </cell>
          <cell r="C1136" t="str">
            <v>Соціальна. трудова та професійна реабілітація інвалідів.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137">
          <cell r="B1137" t="str">
            <v>2507090</v>
          </cell>
          <cell r="C1137" t="str">
            <v>Забезпечення окремих категорій населення України технічними та іншими засобами реабілітації</v>
          </cell>
        </row>
        <row r="1138">
          <cell r="B1138" t="str">
            <v>2507100</v>
          </cell>
          <cell r="C1138" t="str">
            <v>Реабілітація дітей з інвалідністю</v>
          </cell>
        </row>
        <row r="1139">
          <cell r="B1139" t="str">
            <v>2508000</v>
          </cell>
          <cell r="C1139" t="str">
            <v>Державна служба гірничого нагляду та промислової безпеки України</v>
          </cell>
        </row>
        <row r="1140">
          <cell r="B1140" t="str">
            <v>2508010</v>
          </cell>
          <cell r="C1140" t="str">
            <v>Керівництво та управління у сфері гірничого нагляду та промислової безпеки</v>
          </cell>
        </row>
        <row r="1141">
          <cell r="B1141" t="str">
            <v>2509000</v>
          </cell>
          <cell r="C1141" t="str">
            <v>Національна соціальна сервісна служба України</v>
          </cell>
        </row>
        <row r="1142">
          <cell r="B1142" t="str">
            <v>2509010</v>
          </cell>
          <cell r="C1142" t="str">
            <v>Керівництво та управління у сфері реалізації політики щодо соціального захисту населення та захисту прав дітей</v>
          </cell>
        </row>
        <row r="1143">
          <cell r="B1143" t="str">
            <v>2510000</v>
          </cell>
          <cell r="C1143" t="str">
            <v>Міністерство соціальної політики України (загальнодержавні видатки та кредитування)</v>
          </cell>
        </row>
        <row r="1144">
          <cell r="B1144" t="str">
            <v>2511000</v>
          </cell>
          <cell r="C1144" t="str">
            <v>Міністерство соціальної політики України (загальнодержавні видатки та кредитування)</v>
          </cell>
        </row>
        <row r="1145">
          <cell r="B1145" t="str">
            <v>2511040</v>
          </cell>
          <cell r="C1145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146">
          <cell r="B1146" t="str">
            <v>2511050</v>
          </cell>
          <cell r="C1146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147">
          <cell r="B1147" t="str">
            <v>2511060</v>
          </cell>
          <cell r="C1147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значення). районних у містах Києві і Сев</v>
          </cell>
        </row>
        <row r="1148">
          <cell r="B1148" t="str">
            <v>2511100</v>
          </cell>
          <cell r="C1148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149">
          <cell r="B1149" t="str">
            <v>2511110</v>
          </cell>
          <cell r="C1149" t="str">
            <v>Субвенція з державного бюджету місцевим бюджетам на виплату державної соціальної допомоги на дітей-сиріт та дітей. позбавлених батьківського піклування. грошового забезпечення батькам-вихователям і прийомним батькам за надання соціальних послуг у дитячих</v>
          </cell>
        </row>
        <row r="1150">
          <cell r="B1150" t="str">
            <v>2511130</v>
          </cell>
          <cell r="C1150" t="str">
            <v>Субвенція з державного бюджету місцевим бюджетам на надання пільг та житлових субсидій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</v>
          </cell>
        </row>
        <row r="1151">
          <cell r="B1151" t="str">
            <v>2511140</v>
          </cell>
          <cell r="C1151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152">
          <cell r="B1152" t="str">
            <v>2511150</v>
          </cell>
          <cell r="C1152" t="str">
            <v>Субвенція з державного бюджету місцевим бюджетам на надання пільг з послуг зв'язку. інших передбачених законодавством пільг (крім пільг на одержання ліків. зубопротезування. оплату електроенергії. природного і скрапленого газу на побутові потреби. твердо</v>
          </cell>
        </row>
        <row r="1153">
          <cell r="B1153" t="str">
            <v>2511160</v>
          </cell>
          <cell r="C1153" t="str">
            <v xml:space="preserve"> Субвенція з державного бюджету місцевим бюджетам на виплату допомоги сім`ям з дітьми. малозабезпеченим сім`ям. особам. які не мають права на пенсію. особам з інвалідністю. дітям з інвалідністю. тимчасової державної допомоги дітям. тимчасової державної с</v>
          </cell>
        </row>
        <row r="1154">
          <cell r="B1154" t="str">
            <v>2511170</v>
          </cell>
          <cell r="C1154" t="str">
            <v>Субвенція з державного бюджету місцевим бюджетам на проведення робіт. пов'язаних зі створенням і забезпеченням функціонування центрів надання адміністративних послуг. у тому числі послуг соціального характеру. в форматі _x0011_Прозорий офіс_x0010_</v>
          </cell>
        </row>
        <row r="1155">
          <cell r="B1155" t="str">
            <v>2511180</v>
          </cell>
          <cell r="C1155" t="str">
            <v>Субвенція з державного бюджету місцевим бюджетам на проектні. будівельно-ремонтні роботи. придбання житла та приміщень для розвитку сімейних та інших форм виховання. наближених до сімейних. підтримку малих групових будинків та забезпечення житлом дітей-с</v>
          </cell>
        </row>
        <row r="1156">
          <cell r="B1156" t="str">
            <v>2511220</v>
          </cell>
          <cell r="C1156" t="str">
            <v>Субвенція з державного бюджету місцевим бюджетам на надання пільг та житлових субсидій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</v>
          </cell>
        </row>
        <row r="1157">
          <cell r="B1157" t="str">
            <v>2511240</v>
          </cell>
          <cell r="C1157" t="str">
            <v>Субвенція з державного бюджету місцевим бюджетам на створення мережі спеціалізованих служб підтримки осіб. які постраждали від домашнього насильства та/або насильства за ознакою статі</v>
          </cell>
        </row>
        <row r="1158">
          <cell r="B1158" t="str">
            <v>2600000</v>
          </cell>
          <cell r="C1158" t="str">
            <v>Міністерство з питань стратегічних галузей промисловості України</v>
          </cell>
        </row>
        <row r="1159">
          <cell r="B1159" t="str">
            <v>2601000</v>
          </cell>
          <cell r="C1159" t="str">
            <v>Апарат Міністерства з питань стратегічних галузей промисловості України</v>
          </cell>
        </row>
        <row r="1160">
          <cell r="B1160" t="str">
            <v>2601010</v>
          </cell>
          <cell r="C1160" t="str">
            <v>Керівництво та управління у сфері стратегічних галузей промисловості</v>
          </cell>
        </row>
        <row r="1161">
          <cell r="B1161" t="str">
            <v>2601020</v>
          </cell>
          <cell r="C1161" t="str">
            <v>Забезпечення життєдіяльності Криворізького гірничо-збагачувального комбінату окислених руд</v>
          </cell>
        </row>
        <row r="1162">
          <cell r="B1162" t="str">
            <v>2601030</v>
          </cell>
          <cell r="C1162" t="str">
            <v>Виконання державних цільових програм реформування та розвитку оборонно-промислового комплексу. розроблення. освоєння і впровадження нових технологій. нарощування наявних виробничих потужностей для виготовлення продукції оборонного призначення</v>
          </cell>
        </row>
        <row r="1163">
          <cell r="B1163" t="str">
            <v>2700000</v>
          </cell>
          <cell r="C1163" t="str">
            <v>Міністерство захисту довкілля та природних ресурсів України</v>
          </cell>
        </row>
        <row r="1164">
          <cell r="B1164" t="str">
            <v>2701000</v>
          </cell>
          <cell r="C1164" t="str">
            <v>Апарат Міністерства захисту довкілля та природних ресурсів України</v>
          </cell>
        </row>
        <row r="1165">
          <cell r="B1165" t="str">
            <v>2701010</v>
          </cell>
          <cell r="C1165" t="str">
            <v>Загальне керівництво та управління у сфері захисту довкілля та природних ресурсів</v>
          </cell>
        </row>
        <row r="1166">
          <cell r="B1166" t="str">
            <v>2701030</v>
          </cell>
          <cell r="C1166" t="str">
            <v>Прикладні наукові та науково-технічні розробки.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167">
          <cell r="B1167" t="str">
            <v>2701040</v>
          </cell>
          <cell r="C1167" t="str">
            <v>Наукова і науково-технічна діяльність у сфері захисту довкілля та природних ресурсів</v>
          </cell>
        </row>
        <row r="1168">
          <cell r="B1168" t="str">
            <v>2701070</v>
          </cell>
          <cell r="C1168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169">
          <cell r="B1169" t="str">
            <v>2701080</v>
          </cell>
          <cell r="C1169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170">
          <cell r="B1170" t="str">
            <v>2701090</v>
          </cell>
          <cell r="C1170" t="str">
            <v>Підвищення кваліфікації та перепідготовка кадрів у сфері екології. природних ресурсів та водного господарства. підготовка наукових та науково-педагогічних кадрів</v>
          </cell>
        </row>
        <row r="1171">
          <cell r="B1171" t="str">
            <v>2701100</v>
          </cell>
          <cell r="C1171" t="str">
            <v>Розробка схем та проектних рішень масового застосування</v>
          </cell>
        </row>
        <row r="1172">
          <cell r="B1172" t="str">
            <v>2701160</v>
          </cell>
          <cell r="C1172" t="str">
            <v>Збереження природно-заповідного фонду</v>
          </cell>
        </row>
        <row r="1173">
          <cell r="B1173" t="str">
            <v>2701170</v>
          </cell>
          <cell r="C1173" t="str">
            <v>Ліквідація наслідків підтоплення територій в містах і селищах України</v>
          </cell>
        </row>
        <row r="1174">
          <cell r="B1174" t="str">
            <v>2701180</v>
          </cell>
          <cell r="C1174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175">
          <cell r="B1175" t="str">
            <v>2701190</v>
          </cell>
          <cell r="C1175" t="str">
            <v>Підготовка фахівців для житлово-комунального господарства</v>
          </cell>
        </row>
        <row r="1176">
          <cell r="B1176" t="str">
            <v>2701200</v>
          </cell>
          <cell r="C1176" t="str">
            <v>Відшкодування відсоткової ставки по кредитах. спрямованих на реалізацію проектів з енергозбереження в житлово-комунальному господарстві</v>
          </cell>
        </row>
        <row r="1177">
          <cell r="B1177" t="str">
            <v>2701210</v>
          </cell>
          <cell r="C1177" t="str">
            <v>Реалізація інвестиційних та інноваційних проектів з енергозбереження в житлово-комунальному господарстві</v>
          </cell>
        </row>
        <row r="1178">
          <cell r="B1178" t="str">
            <v>2701220</v>
          </cell>
          <cell r="C1178" t="str">
            <v>Погашення бюджетної кредиторської заборгованості за виконані роботи. що виникла у 2007-2009 роках за бюджетними програмами "Ремонт і реконструкція теплових мереж та котелень". "Загальнодержавна програма реформування і розвитку житлово-комунального господ</v>
          </cell>
        </row>
        <row r="1179">
          <cell r="B1179" t="str">
            <v>2701240</v>
          </cell>
          <cell r="C1179" t="str">
            <v>Реалізація інвестиційних (пілотних) проектів у сфері житлово-комунального господарства</v>
          </cell>
        </row>
        <row r="1180">
          <cell r="B1180" t="str">
            <v>2701270</v>
          </cell>
          <cell r="C1180" t="str">
            <v>Здійснення природоохоронних заходів. зокрема з покращення стану довкілля</v>
          </cell>
        </row>
        <row r="1181">
          <cell r="B1181" t="str">
            <v>2701340</v>
          </cell>
          <cell r="C1181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182">
          <cell r="B1182" t="str">
            <v>2701500</v>
          </cell>
          <cell r="C1182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1183">
          <cell r="B1183" t="str">
            <v>2701520</v>
          </cell>
          <cell r="C1183" t="str">
            <v>Забезпечення діяльності Національного центру обліку викидів парникових газів</v>
          </cell>
        </row>
        <row r="1184">
          <cell r="B1184" t="str">
            <v>2701530</v>
          </cell>
          <cell r="C1184" t="str">
            <v>Державна підтримка заходів. спрямованих на зменшення обсягів викидів (збільшення абсорбції) парникових газів. у тому числі на утеплення приміщень закладів соціального забезпечення. розвиток міжнародного співробітництва з питань зміни клімату</v>
          </cell>
        </row>
        <row r="1185">
          <cell r="B1185" t="str">
            <v>2701560</v>
          </cell>
          <cell r="C1185" t="str">
            <v>Забезпечення діяльності Національної комісії з радіаційного захисту населення України</v>
          </cell>
        </row>
        <row r="1186">
          <cell r="B1186" t="str">
            <v>2701850</v>
          </cell>
          <cell r="C118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187">
          <cell r="B1187" t="str">
            <v>2702000</v>
          </cell>
          <cell r="C1187" t="str">
            <v>Державне агентство рибного господарства України</v>
          </cell>
        </row>
        <row r="1188">
          <cell r="B1188" t="str">
            <v>2702010</v>
          </cell>
          <cell r="C1188" t="str">
            <v>Керівництво та управління у сфері рибного господарства</v>
          </cell>
        </row>
        <row r="1189">
          <cell r="B1189" t="str">
            <v>2702020</v>
          </cell>
          <cell r="C1189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190">
          <cell r="B1190" t="str">
            <v>2702070</v>
          </cell>
          <cell r="C1190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191">
          <cell r="B1191" t="str">
            <v>2702090</v>
          </cell>
          <cell r="C1191" t="str">
            <v>Міжнародна діяльність у галузі рибного  господарства</v>
          </cell>
        </row>
        <row r="1192">
          <cell r="B1192" t="str">
            <v>2704000</v>
          </cell>
          <cell r="C1192" t="str">
            <v>Державна служба геології та надр України</v>
          </cell>
        </row>
        <row r="1193">
          <cell r="B1193" t="str">
            <v>2704010</v>
          </cell>
          <cell r="C1193" t="str">
            <v>Керівництво та управління у сфері геологічного вивчення та використання надр</v>
          </cell>
        </row>
        <row r="1194">
          <cell r="B1194" t="str">
            <v>2704020</v>
          </cell>
          <cell r="C1194" t="str">
            <v>Розвиток мінерально-сировинної бази</v>
          </cell>
        </row>
        <row r="1195">
          <cell r="B1195" t="str">
            <v>2705000</v>
          </cell>
          <cell r="C1195" t="str">
            <v>Державна екологічна інспекція України</v>
          </cell>
        </row>
        <row r="1196">
          <cell r="B1196" t="str">
            <v>2705010</v>
          </cell>
          <cell r="C1196" t="str">
            <v>Керівництво та управління у сфері екологічного контролю</v>
          </cell>
        </row>
        <row r="1197">
          <cell r="B1197" t="str">
            <v>2707000</v>
          </cell>
          <cell r="C1197" t="str">
            <v>Державне агентство водних ресурсів України</v>
          </cell>
        </row>
        <row r="1198">
          <cell r="B1198" t="str">
            <v>2707010</v>
          </cell>
          <cell r="C1198" t="str">
            <v>Керівництво та управління у сфері водного господарства</v>
          </cell>
        </row>
        <row r="1199">
          <cell r="B1199" t="str">
            <v>2707050</v>
          </cell>
          <cell r="C1199" t="str">
            <v>Експлуатація державного водогосподарського комплексу та управління водними ресурсами</v>
          </cell>
        </row>
        <row r="1200">
          <cell r="B1200" t="str">
            <v>2707070</v>
          </cell>
          <cell r="C1200" t="str">
            <v>Захист від шкідливої дії вод сільських населених пунктів та сільськогосподарських угідь. в тому числі в басейні р. Тиса у Закарпатській області</v>
          </cell>
        </row>
        <row r="1201">
          <cell r="B1201" t="str">
            <v>2707090</v>
          </cell>
          <cell r="C1201" t="str">
            <v>Першочергове забезпечення сільських населених пунктів централізованим водопостачанням</v>
          </cell>
        </row>
        <row r="1202">
          <cell r="B1202" t="str">
            <v>2707160</v>
          </cell>
          <cell r="C1202" t="str">
            <v>Реалізація державного інвестиційного проекту "Забезпечення питним водопостачанням сільських населених пунктів Казанківського. Новобузького районів та реконструкція водоскидної споруди Софіївського водосховища Новобузького району Миколаївської області"</v>
          </cell>
        </row>
        <row r="1203">
          <cell r="B1203" t="str">
            <v>2707170</v>
          </cell>
          <cell r="C1203" t="str">
            <v>Реалізація державного інвестиційного проекту "Заходи із забезпечення комплексного протипаводкового захисту від шкідливої дії вод сільських населених пунктів та сільськогосподарських угідь у Львівській області"</v>
          </cell>
        </row>
        <row r="1204">
          <cell r="B1204" t="str">
            <v>2707700</v>
          </cell>
          <cell r="C1204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1205">
          <cell r="B1205" t="str">
            <v>2707800</v>
          </cell>
          <cell r="C1205" t="str">
            <v>Реалізація державного інвестиційного проекту "Реконструкція гідротехнічних споруд захисних масивів дніпровських водосховищ"</v>
          </cell>
        </row>
        <row r="1206">
          <cell r="B1206" t="str">
            <v>2707810</v>
          </cell>
          <cell r="C1206" t="str">
            <v>Реалізація державного інвестиційного проекту _x0011_Будівництво водопровідних мереж в населених пунктах Львівської області. що користуються привізною водою_x0010_</v>
          </cell>
        </row>
        <row r="1207">
          <cell r="B1207" t="str">
            <v>2708000</v>
          </cell>
          <cell r="C1207" t="str">
            <v>Державне агентство України з управління зоною відчуження</v>
          </cell>
        </row>
        <row r="1208">
          <cell r="B1208" t="str">
            <v>2708010</v>
          </cell>
          <cell r="C1208" t="str">
            <v>Керівництво та управління діяльністю у зоні відчуження</v>
          </cell>
        </row>
        <row r="1209">
          <cell r="B1209" t="str">
            <v>2708070</v>
          </cell>
          <cell r="C1209" t="str">
            <v>Радіологічний захист населення та екологічне оздоровлення території. що зазнала радіоактивного забруднення</v>
          </cell>
        </row>
        <row r="1210">
          <cell r="B1210" t="str">
            <v>2708080</v>
          </cell>
          <cell r="C1210" t="str">
            <v>Збереження етнокультурної спадщини регіонів. постраждалих від наслідків Чорнобильської катастрофи</v>
          </cell>
        </row>
        <row r="1211">
          <cell r="B1211" t="str">
            <v>2708090</v>
          </cell>
          <cell r="C1211" t="str">
            <v>Виконання робіт у сфері поводження з радіоактивними відходами неядерного циклу. будівництво комплексу "Вектор" та експлуатація його об'єктів</v>
          </cell>
        </row>
        <row r="1212">
          <cell r="B1212" t="str">
            <v>2708110</v>
          </cell>
          <cell r="C1212" t="str">
            <v>Підтримка екологічно безпечного стану у зонах відчуження і безумовного (обов'язкового) відселення</v>
          </cell>
        </row>
        <row r="1213">
          <cell r="B1213" t="str">
            <v>2708120</v>
          </cell>
          <cell r="C1213" t="str">
            <v>Підтримка у безпечному стані  блоків та об'єкта "Укриття" та заходи щодо зняття з експлуатації Чорнобильської АЕС</v>
          </cell>
        </row>
        <row r="1214">
          <cell r="B1214" t="str">
            <v>2708140</v>
          </cell>
          <cell r="C1214" t="str">
            <v>Реалізація державного інвестиційного проекту "Відновлення об'єктів транспортної інфраструктури зони відчуження"</v>
          </cell>
        </row>
        <row r="1215">
          <cell r="B1215" t="str">
            <v>2708700</v>
          </cell>
          <cell r="C1215" t="str">
            <v>Здійснення заходів щодо запобігання та ліквідації наслідків надзвичайних ситуацій. пов'язаних з пожежами</v>
          </cell>
        </row>
        <row r="1216">
          <cell r="B1216" t="str">
            <v>2708710</v>
          </cell>
          <cell r="C1216" t="str">
            <v>Здійснення заходів. пов'язаних із запобіганням виникненню надзвичайних ситуацій у зоні відчуження та зоні безумовного (обов'язкового) відселення</v>
          </cell>
        </row>
        <row r="1217">
          <cell r="B1217" t="str">
            <v>2708810</v>
          </cell>
          <cell r="C1217" t="str">
            <v>Реалізація державного інвестиційного проекту "Створення комплексної системи поводження з радіоактивними матеріалами. які утворюються під час зняття з експлуатації енергоблоків та реконструкції об'єкта "Укриття"</v>
          </cell>
        </row>
        <row r="1218">
          <cell r="B1218" t="str">
            <v>2708820</v>
          </cell>
          <cell r="C1218" t="str">
            <v>Реалізація державного інвестиційного проекту "Реалізація другого ПК Нового безпечного конфаймента та реконструкція об'єкта "Укриття"</v>
          </cell>
        </row>
        <row r="1219">
          <cell r="B1219" t="str">
            <v>2709000</v>
          </cell>
          <cell r="C1219" t="str">
            <v>Державне агентство лісових ресурсів України</v>
          </cell>
        </row>
        <row r="1220">
          <cell r="B1220" t="str">
            <v>2709010</v>
          </cell>
          <cell r="C1220" t="str">
            <v>Керівництво та управління у сфері лісового господарства</v>
          </cell>
        </row>
        <row r="1221">
          <cell r="B1221" t="str">
            <v>2709060</v>
          </cell>
          <cell r="C1221" t="str">
            <v>Ведення лісового і мисливського господарства. охорона і захист лісів в лісовому фонді</v>
          </cell>
        </row>
        <row r="1222">
          <cell r="B1222" t="str">
            <v>2709700</v>
          </cell>
          <cell r="C1222" t="str">
            <v>Здійснення заходів з ліквідації наслідків надзвичайної ситуації. яка виникла у липні 2020 р. на території Луганської області</v>
          </cell>
        </row>
        <row r="1223">
          <cell r="B1223" t="str">
            <v>2709710</v>
          </cell>
          <cell r="C1223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1224">
          <cell r="B1224" t="str">
            <v>2709720</v>
          </cell>
          <cell r="C1224" t="str">
            <v>Здійснення заходів щодо запобігання та ліквідації наслідків надзвичайних ситуацій. пов'язаних з пожежами</v>
          </cell>
        </row>
        <row r="1225">
          <cell r="B1225" t="str">
            <v>2709730</v>
          </cell>
          <cell r="C1225" t="str">
            <v>Здійснення заходів з ліквідації наслідків надзвичайної ситуації. пов'язаної з пожежами на території Житомирської області</v>
          </cell>
        </row>
        <row r="1226">
          <cell r="B1226" t="str">
            <v>2710000</v>
          </cell>
          <cell r="C1226" t="str">
            <v>Міністерство з питань житлово-комунального господарства України (загальнодержавні витрати)</v>
          </cell>
        </row>
        <row r="1227">
          <cell r="B1227" t="str">
            <v>2711000</v>
          </cell>
          <cell r="C1227" t="str">
            <v>Міністерство з питань житлово-комунального господарства України (загальнодержавні витрати)</v>
          </cell>
        </row>
        <row r="1228">
          <cell r="B1228" t="str">
            <v>2711020</v>
          </cell>
          <cell r="C1228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229">
          <cell r="B1229" t="str">
            <v>2711100</v>
          </cell>
          <cell r="C1229" t="str">
            <v>Субвенція з державного бюджету місцевим бюджетам на заходи з енергозбереження. у тому числі оснащення інженерних вводів багатоквартирних житлових будинків засобами обліку споживання води і теплової енергії. ремонт і реконструкцію теплових мереж та котеле</v>
          </cell>
        </row>
        <row r="1230">
          <cell r="B1230" t="str">
            <v>2711140</v>
          </cell>
          <cell r="C1230" t="str">
            <v>Субвенція з державного бюджету місцевим бюджетам на погашення заборгованості з різниці в тарифах на теплову енергію. послуги з водопостачання та водовідведення. що вироблялися. транспортувалися та постачалися населенню. яка виникла у зв'язку з невідповід</v>
          </cell>
        </row>
        <row r="1231">
          <cell r="B1231" t="str">
            <v>2711150</v>
          </cell>
          <cell r="C1231" t="str">
            <v>Субвенція з державного бюджету міському бюджету м. Алчевськ на соціально-економічний розвиток</v>
          </cell>
        </row>
        <row r="1232">
          <cell r="B1232" t="str">
            <v>2711170</v>
          </cell>
          <cell r="C1232" t="str">
            <v>Ліквідація наслідків підтоплення територій в містах і селищах України</v>
          </cell>
        </row>
        <row r="1233">
          <cell r="B1233" t="str">
            <v>2750000</v>
          </cell>
          <cell r="C1233" t="str">
            <v>Міністерство розвитку громад та територій України</v>
          </cell>
        </row>
        <row r="1234">
          <cell r="B1234" t="str">
            <v>2751000</v>
          </cell>
          <cell r="C1234" t="str">
            <v>Апарат Міністерства розвитку громад та територій України</v>
          </cell>
        </row>
        <row r="1235">
          <cell r="B1235" t="str">
            <v>2751010</v>
          </cell>
          <cell r="C1235" t="str">
            <v>Керівництво та управління у сфері розвитку громад та територій</v>
          </cell>
        </row>
        <row r="1236">
          <cell r="B1236" t="str">
            <v>2751030</v>
          </cell>
          <cell r="C1236" t="str">
            <v>Наукова і науково-технічна діяльність у сфері будівництва. житлової політики. житлово-комунального господарства та регіонального розвитку. дослідження збереження та вивчення видів флори у спеціально створених умовах</v>
          </cell>
        </row>
        <row r="1237">
          <cell r="B1237" t="str">
            <v>2751040</v>
          </cell>
          <cell r="C1237" t="str">
            <v>Наукові розробки із нормування та стандартизації у сфері будівництва та житлової політики</v>
          </cell>
        </row>
        <row r="1238">
          <cell r="B1238" t="str">
            <v>2751050</v>
          </cell>
          <cell r="C1238" t="str">
            <v>Питна вода України</v>
          </cell>
        </row>
        <row r="1239">
          <cell r="B1239" t="str">
            <v>2751060</v>
          </cell>
          <cell r="C1239" t="str">
            <v>Відзначення Державною премією у сфері архітектури та фінансова підтримка творчих спілок</v>
          </cell>
        </row>
        <row r="1240">
          <cell r="B1240" t="str">
            <v>2751070</v>
          </cell>
          <cell r="C1240" t="str">
            <v>Функціонування Державної науково-технічної бібліотеки</v>
          </cell>
        </row>
        <row r="1241">
          <cell r="B1241" t="str">
            <v>2751080</v>
          </cell>
          <cell r="C1241" t="str">
            <v>Збереження архітектурної спадщини в заповідниках</v>
          </cell>
        </row>
        <row r="1242">
          <cell r="B1242" t="str">
            <v>2751090</v>
          </cell>
          <cell r="C1242" t="str">
            <v>Паспортизація. інвентаризація та реставрація пам'яток архітектури</v>
          </cell>
        </row>
        <row r="1243">
          <cell r="B1243" t="str">
            <v>2751100</v>
          </cell>
          <cell r="C1243" t="str">
            <v>Розробка схем та проектних рішень масового застосування</v>
          </cell>
        </row>
        <row r="1244">
          <cell r="B1244" t="str">
            <v>2751110</v>
          </cell>
          <cell r="C1244" t="str">
            <v>Створення містобудівного кадастру на державному рівні</v>
          </cell>
        </row>
        <row r="1245">
          <cell r="B1245" t="str">
            <v>2751120</v>
          </cell>
          <cell r="C1245" t="str">
            <v>Підготовка фахівців для органів місцевого самоврядування</v>
          </cell>
        </row>
        <row r="1246">
          <cell r="B1246" t="str">
            <v>2751130</v>
          </cell>
          <cell r="C1246" t="str">
            <v>Реалізація пілотних проектів у сфері житлово-комунального господарства</v>
          </cell>
        </row>
        <row r="1247">
          <cell r="B1247" t="str">
            <v>2751140</v>
          </cell>
          <cell r="C1247" t="str">
            <v>Державний насіннєвий контроль у сфері зеленого будівництва та квітникарства</v>
          </cell>
        </row>
        <row r="1248">
          <cell r="B1248" t="str">
            <v>2751150</v>
          </cell>
          <cell r="C1248" t="str">
            <v>Збереження і вивчення у спеціально створених умовах різноманітних видів дерев і чагарників</v>
          </cell>
        </row>
        <row r="1249">
          <cell r="B1249" t="str">
            <v>2751160</v>
          </cell>
          <cell r="C1249" t="str">
            <v>Забезпечення житлом осіб.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250">
          <cell r="B1250" t="str">
            <v>2751170</v>
          </cell>
          <cell r="C1250" t="str">
            <v>Реконструкція систем водопостачання м. Львова</v>
          </cell>
        </row>
        <row r="1251">
          <cell r="B1251" t="str">
            <v>2751180</v>
          </cell>
          <cell r="C1251" t="str">
            <v>Надання господарським товариствам та іншим організаціям. створеним у процесі приватизації (корпоратизації). компенсації за передачу гуртожитків у власність територіальних громад</v>
          </cell>
        </row>
        <row r="1252">
          <cell r="B1252" t="str">
            <v>2751190</v>
          </cell>
          <cell r="C1252" t="str">
            <v>Надання державної підтримки для будівництва (придбання) доступного житла</v>
          </cell>
        </row>
        <row r="1253">
          <cell r="B1253" t="str">
            <v>2751200</v>
          </cell>
          <cell r="C1253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254">
          <cell r="B1254" t="str">
            <v>2751210</v>
          </cell>
          <cell r="C1254" t="str">
            <v>Проведення земельної реформи</v>
          </cell>
        </row>
        <row r="1255">
          <cell r="B1255" t="str">
            <v>2751220</v>
          </cell>
          <cell r="C1255" t="str">
            <v>Часткова компенсація витрат за спожиту електроенергію. пов¦язаних з перекиданням води у маловодні регіони</v>
          </cell>
        </row>
        <row r="1256">
          <cell r="B1256" t="str">
            <v>2751230</v>
          </cell>
          <cell r="C1256" t="str">
            <v>Пошук і впорядкування поховань жертв війни та політичних репресій</v>
          </cell>
        </row>
        <row r="1257">
          <cell r="B1257" t="str">
            <v>2751240</v>
          </cell>
          <cell r="C1257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теплоелектростанцій. які не використовують альтернативні види палива. та атомних електростанцій) з використанням будь-яки</v>
          </cell>
        </row>
        <row r="1258">
          <cell r="B1258" t="str">
            <v>2751250</v>
          </cell>
          <cell r="C1258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1259">
          <cell r="B1259" t="str">
            <v>2751260</v>
          </cell>
          <cell r="C1259" t="str">
            <v>Державне пільгове кредитування будівництва (придбання) житла для окремих категорій громадян. які відповідно до чинного законодавства мають право на отримання таких кредитів</v>
          </cell>
        </row>
        <row r="1260">
          <cell r="B1260" t="str">
            <v>2751270</v>
          </cell>
          <cell r="C1260" t="str">
            <v>Підтримка регіональної політики України</v>
          </cell>
        </row>
        <row r="1261">
          <cell r="B1261" t="str">
            <v>2751280</v>
          </cell>
          <cell r="C1261" t="str">
            <v>Державні капітальні вкладення на реалізацію Чорнобильської будівельної програми</v>
          </cell>
        </row>
        <row r="1262">
          <cell r="B1262" t="str">
            <v>2751290</v>
          </cell>
          <cell r="C1262" t="str">
            <v>Функціонування Фонду енергоефективності</v>
          </cell>
        </row>
        <row r="1263">
          <cell r="B1263" t="str">
            <v>2751300</v>
          </cell>
          <cell r="C1263" t="str">
            <v>Забезпечення житлом інвалідів війни</v>
          </cell>
        </row>
        <row r="1264">
          <cell r="B1264" t="str">
            <v>2751310</v>
          </cell>
          <cell r="C1264" t="str">
            <v>Погашення кредиторської заборгованості.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265">
          <cell r="B1265" t="str">
            <v>2751320</v>
          </cell>
          <cell r="C1265" t="str">
            <v>Будівництво футбольних полів зі штучним покриттям в регіонах України</v>
          </cell>
        </row>
        <row r="1266">
          <cell r="B1266" t="str">
            <v>2751330</v>
          </cell>
          <cell r="C1266" t="str">
            <v>Облаштування багатоквартирних будинків сучасними засобами обліку і регулювання води та теплової енергії</v>
          </cell>
        </row>
        <row r="1267">
          <cell r="B1267" t="str">
            <v>2751340</v>
          </cell>
          <cell r="C1267" t="str">
            <v>Пільгове кредитування юридичних осіб. в тому числі ОСББ. для проведення реконструкції. капітальних та поточних ремонтів об'єктів житлово-комунального господарства</v>
          </cell>
        </row>
        <row r="1268">
          <cell r="B1268" t="str">
            <v>2751350</v>
          </cell>
          <cell r="C1268" t="str">
            <v>Програма розвитку метрополітену у місті Києві</v>
          </cell>
        </row>
        <row r="1269">
          <cell r="B1269" t="str">
            <v>2751360</v>
          </cell>
          <cell r="C1269" t="str">
            <v>Повернення кредитів. наданих з державного бюджету молодим сім'ям та одиноким молодим громадянам на будівництво (реконструкцію) та придбання житла. і пеня</v>
          </cell>
        </row>
        <row r="1270">
          <cell r="B1270" t="str">
            <v>2751370</v>
          </cell>
          <cell r="C1270" t="str">
            <v>Фінансова підтримка Державного фонду сприяння молодіжному житловому будівництву</v>
          </cell>
        </row>
        <row r="1271">
          <cell r="B1271" t="str">
            <v>2751380</v>
          </cell>
          <cell r="C127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272">
          <cell r="B1272" t="str">
            <v>2751390</v>
          </cell>
          <cell r="C127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273">
          <cell r="B1273" t="str">
            <v>2751400</v>
          </cell>
          <cell r="C1273" t="str">
            <v>Стимулювання розвитку індустріальних парків</v>
          </cell>
        </row>
        <row r="1274">
          <cell r="B1274" t="str">
            <v>2751410</v>
          </cell>
          <cell r="C1274" t="str">
            <v>Забезпечення заходів щодо головування України у Стратегії єС для Дунайського регіону</v>
          </cell>
        </row>
        <row r="1275">
          <cell r="B1275" t="str">
            <v>2751420</v>
          </cell>
          <cell r="C1275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276">
          <cell r="B1276" t="str">
            <v>2751430</v>
          </cell>
          <cell r="C1276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277">
          <cell r="B1277" t="str">
            <v>2751440</v>
          </cell>
          <cell r="C1277" t="str">
            <v>Повернення кредитів. наданих з державного бюджету індивідуальним сільським забудовникам на будівництво (реконструкцію) та придбання житла</v>
          </cell>
        </row>
        <row r="1278">
          <cell r="B1278" t="str">
            <v>2751450</v>
          </cell>
          <cell r="C1278" t="str">
            <v>Реконструкція та будівництво систем централізованого водовідведення</v>
          </cell>
        </row>
        <row r="1279">
          <cell r="B1279" t="str">
            <v>2751460</v>
          </cell>
          <cell r="C1279" t="str">
            <v>Капітальний ремонт гуртожитків. що передаються з державної власності у власність територіальних громад</v>
          </cell>
        </row>
        <row r="1280">
          <cell r="B1280" t="str">
            <v>2751470</v>
          </cell>
          <cell r="C1280" t="str">
            <v>Здешевлення вартості іпотечних кредитів для забезпечення доступним житлом громадян. які потребують поліпшення житлових умов</v>
          </cell>
        </row>
        <row r="1281">
          <cell r="B1281" t="str">
            <v>2751480</v>
          </cell>
          <cell r="C1281" t="str">
            <v>Повернення кредитів. наданих з державного бюджету внутрішньо переміщеним особам. учасникам проведення антитерористичної операції (АТО) та/або учасникам проведення операції Об'єднаних сил (ООС) на придбання житла</v>
          </cell>
        </row>
        <row r="1282">
          <cell r="B1282" t="str">
            <v>2751490</v>
          </cell>
          <cell r="C1282" t="str">
            <v>Надання пільгового довгострокового державного кредиту внутрішньо переміщеним особам. учасникам проведення антитерористичної операції (АТО) та/або учасникам проведення операції Об'єднаних сил (ООС) на придбання житла</v>
          </cell>
        </row>
        <row r="1283">
          <cell r="B1283" t="str">
            <v>2751500</v>
          </cell>
          <cell r="C1283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284">
          <cell r="B1284" t="str">
            <v>2751510</v>
          </cell>
          <cell r="C1284" t="str">
            <v>Створення центрів креативної економіки</v>
          </cell>
        </row>
        <row r="1285">
          <cell r="B1285" t="str">
            <v>2751520</v>
          </cell>
          <cell r="C1285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286">
          <cell r="B1286" t="str">
            <v>2751530</v>
          </cell>
          <cell r="C1286" t="str">
            <v>Підтримка статутної діяльності Всеукраїнських асоціацій органів місцевого самоврядування</v>
          </cell>
        </row>
        <row r="1287">
          <cell r="B1287" t="str">
            <v>2751540</v>
          </cell>
          <cell r="C1287" t="str">
            <v>Повернення кредитів. наданих у 2012 році з державного бюджету України на реалізацію бюджетної програми "Пільгове кредитування юридичних осіб. в тому числі ОСББ. для проведення реконструкції. капітальних та поточних ремонтів об'єктів житлово-комунального</v>
          </cell>
        </row>
        <row r="1288">
          <cell r="B1288" t="str">
            <v>2751560</v>
          </cell>
          <cell r="C1288" t="str">
            <v>Очищення побутово-стічних вод міста Калуш</v>
          </cell>
        </row>
        <row r="1289">
          <cell r="B1289" t="str">
            <v>2751570</v>
          </cell>
          <cell r="C1289" t="str">
            <v>Реалізація Загальнодержавної цільової соціальної програми _x0011_Питна вода України_x0010_ на 2022-2026 роки</v>
          </cell>
        </row>
        <row r="1290">
          <cell r="B1290" t="str">
            <v>2751580</v>
          </cell>
          <cell r="C1290" t="str">
            <v>Реалізація проектів ремонту. реконструкції. будівництва зовнішнього освітлення вулиць із застосуванням енергозберігаючих технологій</v>
          </cell>
        </row>
        <row r="1291">
          <cell r="B1291" t="str">
            <v>2751590</v>
          </cell>
          <cell r="C1291" t="str">
            <v>Відновлення (будівництво. капітальний ремонт. реконструкція) інфраструктури у Донецькій та Луганській областях</v>
          </cell>
        </row>
        <row r="1292">
          <cell r="B1292" t="str">
            <v>2751600</v>
          </cell>
          <cell r="C1292" t="str">
            <v>Розвиток міської інфраструктури і заходи в секторі централізованого теплопостачання України. розвиток системи водопостачання та водовідведення в м. Миколаєві. реконструкція та розвиток системи комунального водного господарства м. Чернівці</v>
          </cell>
        </row>
        <row r="1293">
          <cell r="B1293" t="str">
            <v>2751610</v>
          </cell>
          <cell r="C1293" t="str">
            <v>Впровадження та координація заходів проекту розвитку міської інфраструктури. заходів в секторі централізованого теплопостачання України. надзвичайної кредитної програми для України та програми розвитку муніципальної інфраструктури України</v>
          </cell>
        </row>
        <row r="1294">
          <cell r="B1294" t="str">
            <v>2751620</v>
          </cell>
          <cell r="C1294" t="str">
            <v>Розвиток системи водопостачання та водовідведення в м. Миколаєві</v>
          </cell>
        </row>
        <row r="1295">
          <cell r="B1295" t="str">
            <v>2751630</v>
          </cell>
          <cell r="C1295" t="str">
            <v>Реалізація надзвичайної  кредитної  програми для відновлення України</v>
          </cell>
        </row>
        <row r="1296">
          <cell r="B1296" t="str">
            <v>2751640</v>
          </cell>
          <cell r="C1296" t="str">
            <v>Програма розвитку муніципальної інфраструктури</v>
          </cell>
        </row>
        <row r="1297">
          <cell r="B1297" t="str">
            <v>2751650</v>
          </cell>
          <cell r="C1297" t="str">
            <v>Відновлення Сходу України</v>
          </cell>
        </row>
        <row r="1298">
          <cell r="B1298" t="str">
            <v>2751660</v>
          </cell>
          <cell r="C1298" t="str">
            <v>Енергоефективність громадських будівель в Україні</v>
          </cell>
        </row>
        <row r="1299">
          <cell r="B1299" t="str">
            <v>2751670</v>
          </cell>
          <cell r="C1299" t="str">
            <v>Розвиток міського водопостачання</v>
          </cell>
        </row>
        <row r="1300">
          <cell r="B1300" t="str">
            <v>2751800</v>
          </cell>
          <cell r="C1300" t="str">
            <v>Проведення протизсувних заходів. інженерного захисту. протиаварійних та ремонтно-реставраційних робіт на території Києво-Печерської Лаври</v>
          </cell>
        </row>
        <row r="1301">
          <cell r="B1301" t="str">
            <v>2751810</v>
          </cell>
          <cell r="C1301" t="str">
            <v>Капітальний ремонт. модернізація та заміна ліфтів у житлових будинках</v>
          </cell>
        </row>
        <row r="1302">
          <cell r="B1302" t="str">
            <v>2751820</v>
          </cell>
          <cell r="C1302" t="str">
            <v>Утримання центрів надання адміністративних послуг</v>
          </cell>
        </row>
        <row r="1303">
          <cell r="B1303" t="str">
            <v>2751830</v>
          </cell>
          <cell r="C1303" t="str">
            <v>Реставрація та пристосування Маріїнського палацу в м. Києві</v>
          </cell>
        </row>
        <row r="1304">
          <cell r="B1304" t="str">
            <v>2751850</v>
          </cell>
          <cell r="C1304" t="str">
            <v>Реконструкція та будівництво очисних споруд та інших об¦єктів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305">
          <cell r="B1305" t="str">
            <v>2751880</v>
          </cell>
          <cell r="C1305" t="str">
            <v>Будівництво. реконструкція. проведення проектних і ремонтних робіт на пріоритетних об'єктах державного та регіонального значення. які перебувають у незадовільному стані і потребують невідкладного проведення зазначених робіт. та придбання обладнання. а та</v>
          </cell>
        </row>
        <row r="1306">
          <cell r="B1306" t="str">
            <v>2752000</v>
          </cell>
          <cell r="C1306" t="str">
            <v>Державна архітектурно-будівельна інспекція України</v>
          </cell>
        </row>
        <row r="1307">
          <cell r="B1307" t="str">
            <v>2752010</v>
          </cell>
          <cell r="C1307" t="str">
            <v>Керівництво та управління у сфері архітектурно-будівельного контролю та нагляду</v>
          </cell>
        </row>
        <row r="1308">
          <cell r="B1308" t="str">
            <v>2753000</v>
          </cell>
          <cell r="C1308" t="str">
            <v>Державне агентство з питань електронного урядування України</v>
          </cell>
        </row>
        <row r="1309">
          <cell r="B1309" t="str">
            <v>2754000</v>
          </cell>
          <cell r="C1309" t="str">
            <v>Державне агентство з енергоефективності та енергозбереження України</v>
          </cell>
        </row>
        <row r="1310">
          <cell r="B1310" t="str">
            <v>2755000</v>
          </cell>
          <cell r="C1310" t="str">
            <v>Державна служба України з питань геодезії. картографії та кадастру</v>
          </cell>
        </row>
        <row r="1311">
          <cell r="B1311" t="str">
            <v>2755010</v>
          </cell>
          <cell r="C1311" t="str">
            <v>Керівництво та управління у сфері геодезії. картографії та кадастру</v>
          </cell>
        </row>
        <row r="1312">
          <cell r="B1312" t="str">
            <v>2755020</v>
          </cell>
          <cell r="C1312" t="str">
            <v>Проведення земельної реформи</v>
          </cell>
        </row>
        <row r="1313">
          <cell r="B1313" t="str">
            <v>2755030</v>
          </cell>
          <cell r="C1313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1314">
          <cell r="B1314" t="str">
            <v>2756000</v>
          </cell>
          <cell r="C1314" t="str">
            <v>Державне агентство з питань відновлення Донбасу</v>
          </cell>
        </row>
        <row r="1315">
          <cell r="B1315" t="str">
            <v>2756010</v>
          </cell>
          <cell r="C1315" t="str">
            <v>Керівництво та управління у сфері відновлення Донбасу</v>
          </cell>
        </row>
        <row r="1316">
          <cell r="B1316" t="str">
            <v>2757000</v>
          </cell>
          <cell r="C1316" t="str">
            <v>Державна сервісна служба містобудування України</v>
          </cell>
        </row>
        <row r="1317">
          <cell r="B1317" t="str">
            <v>2757010</v>
          </cell>
          <cell r="C1317" t="str">
            <v>Керівництво та управління у сфері виконання дозвільних та реєстраційних функцій у будівництві</v>
          </cell>
        </row>
        <row r="1318">
          <cell r="B1318" t="str">
            <v>2758000</v>
          </cell>
          <cell r="C1318" t="str">
            <v>Державна інспекція містобудування України</v>
          </cell>
        </row>
        <row r="1319">
          <cell r="B1319" t="str">
            <v>2758010</v>
          </cell>
          <cell r="C1319" t="str">
            <v>Керівництво та управління у сфері архітектурно-будівельного контролю та нагляду</v>
          </cell>
        </row>
        <row r="1320">
          <cell r="B1320" t="str">
            <v>2759000</v>
          </cell>
          <cell r="C1320" t="str">
            <v>Державна інспекція архітектури та містобудування України</v>
          </cell>
        </row>
        <row r="1321">
          <cell r="B1321" t="str">
            <v>2759010</v>
          </cell>
          <cell r="C1321" t="str">
            <v>Керівництво та управління у сфері архітектурно-будівельного контролю та нагляду</v>
          </cell>
        </row>
        <row r="1322">
          <cell r="B1322" t="str">
            <v>2760000</v>
          </cell>
          <cell r="C1322" t="str">
            <v>Міністерство розвитку громад та територій України (загальнодержавні видатки та кредитування)</v>
          </cell>
        </row>
        <row r="1323">
          <cell r="B1323" t="str">
            <v>2761000</v>
          </cell>
          <cell r="C1323" t="str">
            <v>Міністерство розвитку громад та територій України (загальнодержавні видатки та кредитування)</v>
          </cell>
        </row>
        <row r="1324">
          <cell r="B1324" t="str">
            <v>2761020</v>
          </cell>
          <cell r="C132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325">
          <cell r="B1325" t="str">
            <v>2761030</v>
          </cell>
          <cell r="C1325" t="str">
            <v>Підтримка розвитку транскордонного співробітництва</v>
          </cell>
        </row>
        <row r="1326">
          <cell r="B1326" t="str">
            <v>2761040</v>
          </cell>
          <cell r="C1326" t="str">
            <v>Субвенція з державного бюджету місцевим бюджетам на забезпечення окремих видатків районних рад. спрямованих на виконання їх повноважень</v>
          </cell>
        </row>
        <row r="1327">
          <cell r="B1327" t="str">
            <v>2761050</v>
          </cell>
          <cell r="C132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складу. звільненим у запас або відставку за станом здоров¦я. віком. вислугою років та у зв¦язку із скороченням штаті</v>
          </cell>
        </row>
        <row r="1328">
          <cell r="B1328" t="str">
            <v>2761060</v>
          </cell>
          <cell r="C132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329">
          <cell r="B1329" t="str">
            <v>2761070</v>
          </cell>
          <cell r="C1329" t="str">
            <v>Державний фонд регіонального розвитку</v>
          </cell>
        </row>
        <row r="1330">
          <cell r="B1330" t="str">
            <v>2761080</v>
          </cell>
          <cell r="C1330" t="str">
            <v>Субвенція з державного бюджету міському бюджету м. Львова на відновлення історичної спадщини міста</v>
          </cell>
        </row>
        <row r="1331">
          <cell r="B1331" t="str">
            <v>2761090</v>
          </cell>
          <cell r="C133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332">
          <cell r="B1332" t="str">
            <v>2761100</v>
          </cell>
          <cell r="C133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333">
          <cell r="B1333" t="str">
            <v>2761110</v>
          </cell>
          <cell r="C1333" t="str">
            <v>Субвенція з державного бюджету місцевим бюджетам на забезпечення житлом працівників бюджетної сфери. які заключили контракт на 20 років</v>
          </cell>
        </row>
        <row r="1334">
          <cell r="B1334" t="str">
            <v>2761120</v>
          </cell>
          <cell r="C1334" t="str">
            <v>Субвенція з державного бюджету місцевим бюджетам на справедливу трансформацію вугільних регіонів України</v>
          </cell>
        </row>
        <row r="1335">
          <cell r="B1335" t="str">
            <v>2761130</v>
          </cell>
          <cell r="C1335" t="str">
            <v>Субвенція з державного бюджету місцевим бюджетам на підтримку розвитку об¦єднаних територіальних громад</v>
          </cell>
        </row>
        <row r="1336">
          <cell r="B1336" t="str">
            <v>2761140</v>
          </cell>
          <cell r="C1336" t="str">
            <v>Субвенція з державного бюджету місцевим бюджетам на створення центрів креативної економіки</v>
          </cell>
        </row>
        <row r="1337">
          <cell r="B1337" t="str">
            <v>2761150</v>
          </cell>
          <cell r="C133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338">
          <cell r="B1338" t="str">
            <v>2761160</v>
          </cell>
          <cell r="C133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339">
          <cell r="B1339" t="str">
            <v>2761170</v>
          </cell>
          <cell r="C133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340">
          <cell r="B1340" t="str">
            <v>2761180</v>
          </cell>
          <cell r="C134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341">
          <cell r="B1341" t="str">
            <v>2761190</v>
          </cell>
          <cell r="C134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342">
          <cell r="B1342" t="str">
            <v>2761200</v>
          </cell>
          <cell r="C134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343">
          <cell r="B1343" t="str">
            <v>2761210</v>
          </cell>
          <cell r="C134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344">
          <cell r="B1344" t="str">
            <v>2761220</v>
          </cell>
          <cell r="C1344" t="str">
            <v>Субвенція з державного бюджету обласному бюджету Харківської області на будівництво комплексу комунального некомерційного підприємства "Обласний центр онкології"</v>
          </cell>
        </row>
        <row r="1345">
          <cell r="B1345" t="str">
            <v>2761230</v>
          </cell>
          <cell r="C1345" t="str">
            <v>Субвенція з державного бюджету  місцевим бюджетам на розроблення комплексних планів просторового розвитку територій територіальних громад</v>
          </cell>
        </row>
        <row r="1346">
          <cell r="B1346" t="str">
            <v>2761240</v>
          </cell>
          <cell r="C1346" t="str">
            <v>Субвенція з державного бюджету обласному бюджету Черкаської області на будівництво Будинку культури на 700 місць в м. Каневі по вул. Енергетиків під Шевченківський культурний центр</v>
          </cell>
        </row>
        <row r="1347">
          <cell r="B1347" t="str">
            <v>2761250</v>
          </cell>
          <cell r="C1347" t="str">
            <v>Субвенція з державного бюджету обласному бюджету Закарпатської області на будівництво центру перинатології. акушерства та гінекології в місті Ужгороді Закарпатської області</v>
          </cell>
        </row>
        <row r="1348">
          <cell r="B1348" t="str">
            <v>2761260</v>
          </cell>
          <cell r="C1348" t="str">
            <v>Субвенція з державного бюджету міському бюджету міста Дніпропетровська на соціально-економічний розвиток</v>
          </cell>
        </row>
        <row r="1349">
          <cell r="B1349" t="str">
            <v>2761270</v>
          </cell>
          <cell r="C1349" t="str">
            <v>Субвенція з державного бюджету обласному бюджету Черкаської області на будівництво ДНЗ за адресою: вул. Г. Дніпра. 87 м. Черкаси</v>
          </cell>
        </row>
        <row r="1350">
          <cell r="B1350" t="str">
            <v>2761280</v>
          </cell>
          <cell r="C1350" t="str">
            <v>Субвенція з державного бюджету обласному бюджету Київської області на будівництво дитячого садка-школи 1 ступеня на 180 учнів за адресою: вул. Шкільна. 6. село Бобриця. Києво-Святошинського району. Київської області</v>
          </cell>
        </row>
        <row r="1351">
          <cell r="B1351" t="str">
            <v>2761290</v>
          </cell>
          <cell r="C1351" t="str">
            <v>Субвенція з державного бюджету бюджету міста Києва на реалізацію проєкту з термомодернізації гімназії N 290 за адресою: вул. Ревуцького. 13а у Дарницькому районі</v>
          </cell>
        </row>
        <row r="1352">
          <cell r="B1352" t="str">
            <v>2761300</v>
          </cell>
          <cell r="C1352" t="str">
            <v>Субвенція з державного бюджету обласному бюджету Закарпатської області на соціально-економічний розвиток Закарпатської області</v>
          </cell>
        </row>
        <row r="1353">
          <cell r="B1353" t="str">
            <v>2761310</v>
          </cell>
          <cell r="C135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354">
          <cell r="B1354" t="str">
            <v>2761320</v>
          </cell>
          <cell r="C135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355">
          <cell r="B1355" t="str">
            <v>2761330</v>
          </cell>
          <cell r="C1355" t="str">
            <v>Субвенція з державного бюджету місцевим бюджетам на реалізацію проектів з реконструкції. капітального ремонту приймальних відділень в опорних закладах охорони здоров'я у госпітальних округах</v>
          </cell>
        </row>
        <row r="1356">
          <cell r="B1356" t="str">
            <v>2761350</v>
          </cell>
          <cell r="C1356" t="str">
            <v>Субвенція з державного бюджету місцевим бюджетам на фінансування заходів соціально-економічної компенсації ризику населення. яке проживає на території зони спостереження</v>
          </cell>
        </row>
        <row r="1357">
          <cell r="B1357" t="str">
            <v>2761360</v>
          </cell>
          <cell r="C1357" t="str">
            <v>Субвенція з державного бюджету місцевим бюджетам на стимулювання розвитку індустріальних парків</v>
          </cell>
        </row>
        <row r="1358">
          <cell r="B1358" t="str">
            <v>2761370</v>
          </cell>
          <cell r="C1358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359">
          <cell r="B1359" t="str">
            <v>2761380</v>
          </cell>
          <cell r="C1359" t="str">
            <v>Субвенція з державного бюджету місцевим бюджетам на погашення заборгованості з різниці в тарифах на теплову енергію. послуги з водопостачання та водовідведення. що вироблялися. транспортувалися та постачалися населенню. яка виникла у зв'язку з невідповід</v>
          </cell>
        </row>
        <row r="1360">
          <cell r="B1360" t="str">
            <v>2761390</v>
          </cell>
          <cell r="C1360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361">
          <cell r="B1361" t="str">
            <v>2761400</v>
          </cell>
          <cell r="C1361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362">
          <cell r="B1362" t="str">
            <v>2761410</v>
          </cell>
          <cell r="C1362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363">
          <cell r="B1363" t="str">
            <v>2761420</v>
          </cell>
          <cell r="C1363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364">
          <cell r="B1364" t="str">
            <v>2761430</v>
          </cell>
          <cell r="C1364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365">
          <cell r="B1365" t="str">
            <v>2761440</v>
          </cell>
          <cell r="C1365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366">
          <cell r="B1366" t="str">
            <v>2761450</v>
          </cell>
          <cell r="C1366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367">
          <cell r="B1367" t="str">
            <v>2761460</v>
          </cell>
          <cell r="C1367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Білозерське. що зазнало небезпечного впливу гірничих виробок діючої шахти "Білозерська" т</v>
          </cell>
        </row>
        <row r="1368">
          <cell r="B1368" t="str">
            <v>2761470</v>
          </cell>
          <cell r="C1368" t="str">
            <v>Субвенція з державного бюджету міському бюджету міста Горлівка Донецької області на розроблення техніко-економічного об'рунтування проекту захисту території міста Горлівка від впливу гірничих виробок</v>
          </cell>
        </row>
        <row r="1369">
          <cell r="B1369" t="str">
            <v>2761480</v>
          </cell>
          <cell r="C1369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370">
          <cell r="B1370" t="str">
            <v>2761490</v>
          </cell>
          <cell r="C1370" t="str">
            <v>Субвенція з державного бюджету місцевим бюджетам на розвиток комунальної інфраструктури. у тому числі на придбання комунальної техніки</v>
          </cell>
        </row>
        <row r="1371">
          <cell r="B1371" t="str">
            <v>2761500</v>
          </cell>
          <cell r="C1371" t="str">
            <v>Субвенція з державного бюджету місцевим бюджетам на придбання обладнання. модернізацію (проведення реконструкції та капітального ремонту) їдалень (харчоблоків) закладів загальної середньої освіти</v>
          </cell>
        </row>
        <row r="1372">
          <cell r="B1372" t="str">
            <v>2761510</v>
          </cell>
          <cell r="C1372" t="str">
            <v>Субвенція з державного бюджету міському бюджету міста Судака на відзначення 1800-річчя міста Судака</v>
          </cell>
        </row>
        <row r="1373">
          <cell r="B1373" t="str">
            <v>2761520</v>
          </cell>
          <cell r="C1373" t="str">
            <v>Субвенція з державного бюджету місцевим бюджетам на погашення різниці між фактичною вартістю теплової енергії. послуг з централізованого опалення. постачання гарячої води. централізованого водопостачання та водовідведення. постачання холодної води та вод</v>
          </cell>
        </row>
        <row r="1374">
          <cell r="B1374" t="str">
            <v>2761530</v>
          </cell>
          <cell r="C1374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375">
          <cell r="B1375" t="str">
            <v>2761540</v>
          </cell>
          <cell r="C1375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376">
          <cell r="B1376" t="str">
            <v>2761550</v>
          </cell>
          <cell r="C1376" t="str">
            <v>Субвенція з державного бюджету міському бюджету міста Києва на будівництво під¦їзної дороги та зовнішньо-інженерних мереж до інноваційного парку "Біонік Хілл"</v>
          </cell>
        </row>
        <row r="1377">
          <cell r="B1377" t="str">
            <v>2761560</v>
          </cell>
          <cell r="C1377" t="str">
            <v>Субвенція з державного бюджету місцевим бюджетам на відновлення (будівництво. капітальний ремонт. реконструкцію) інфраструктури у Донецькій та Луганській областях</v>
          </cell>
        </row>
        <row r="1378">
          <cell r="B1378" t="str">
            <v>2761590</v>
          </cell>
          <cell r="C1378" t="str">
            <v>Субвенція з державного бюджету місцевим бюджетам на будівництво (придбання) житла для сімей загиблих військовослужбовців. які брали безпосередню участь в антитерористичній  операції. а також для інвалідів і ¦ іі групи з числа військовослужбовців. які бра</v>
          </cell>
        </row>
        <row r="1379">
          <cell r="B1379" t="str">
            <v>2761600</v>
          </cell>
          <cell r="C1379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380">
          <cell r="B1380" t="str">
            <v>2761610</v>
          </cell>
          <cell r="C1380" t="str">
            <v>Субвенція з державного бюджету місцевим бюджетам на реалізацію проектів в рамках Програми з відновлення України</v>
          </cell>
        </row>
        <row r="1381">
          <cell r="B1381" t="str">
            <v>2800000</v>
          </cell>
          <cell r="C1381" t="str">
            <v>Міністерство аграрної політики та продовольства України</v>
          </cell>
        </row>
        <row r="1382">
          <cell r="B1382" t="str">
            <v>2801000</v>
          </cell>
          <cell r="C1382" t="str">
            <v>Апарат Міністерства аграрної політики та продовольства України</v>
          </cell>
        </row>
        <row r="1383">
          <cell r="B1383" t="str">
            <v>2801010</v>
          </cell>
          <cell r="C1383" t="str">
            <v>Керівництво та управління у сфері агропромислового комплексу</v>
          </cell>
        </row>
        <row r="1384">
          <cell r="B1384" t="str">
            <v>2801020</v>
          </cell>
          <cell r="C1384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385">
          <cell r="B1385" t="str">
            <v>2801040</v>
          </cell>
          <cell r="C1385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386">
          <cell r="B1386" t="str">
            <v>2801050</v>
          </cell>
          <cell r="C1386" t="str">
            <v>Наукова і науково-технічна діяльність у сфері розвитку агропромислового комплексу. стандартизації та сертифікації сільськогосподарської продукції</v>
          </cell>
        </row>
        <row r="1387">
          <cell r="B1387" t="str">
            <v>2801060</v>
          </cell>
          <cell r="C1387" t="str">
            <v>Наукові розробки у сфері стандартизації та сертифікації сільськогосподарської продукції</v>
          </cell>
        </row>
        <row r="1388">
          <cell r="B1388" t="str">
            <v>2801070</v>
          </cell>
          <cell r="C1388" t="str">
            <v>Оздоровлення та відпочинок дітей працівників агропромислового комплексу</v>
          </cell>
        </row>
        <row r="1389">
          <cell r="B1389" t="str">
            <v>2801080</v>
          </cell>
          <cell r="C1389" t="str">
            <v>Підготовка кадрів для агропромислового комплексу вищими навчальними закладами і і іі рівнів акредитації</v>
          </cell>
        </row>
        <row r="1390">
          <cell r="B1390" t="str">
            <v>2801090</v>
          </cell>
          <cell r="C1390" t="str">
            <v>Фінансова підтримка заходів з розвитку скотарства. овочівництва. садівництва. виноградарства та ягідництва</v>
          </cell>
        </row>
        <row r="1391">
          <cell r="B1391" t="str">
            <v>2801100</v>
          </cell>
          <cell r="C1391" t="str">
            <v>Підготовка кадрів для агропромислового комплексу вищими навчальними закладами ііі і іV рівнів акредитації. методичне забезпечення діяльності навчальних закладів</v>
          </cell>
        </row>
        <row r="1392">
          <cell r="B1392" t="str">
            <v>2801110</v>
          </cell>
          <cell r="C1392" t="str">
            <v>Методичне забезпечення діяльності аграрних навчальних закладів</v>
          </cell>
        </row>
        <row r="1393">
          <cell r="B1393" t="str">
            <v>2801130</v>
          </cell>
          <cell r="C1393" t="str">
            <v>Підвищення кваліфікації фахівців агропромислового комплексу</v>
          </cell>
        </row>
        <row r="1394">
          <cell r="B1394" t="str">
            <v>2801140</v>
          </cell>
          <cell r="C1394" t="str">
            <v>Підвищення кваліфікації кадрів агропромислового комплексу закладами післядипломної освіти</v>
          </cell>
        </row>
        <row r="1395">
          <cell r="B1395" t="str">
            <v>2801150</v>
          </cell>
          <cell r="C1395" t="str">
            <v>Державна підтримка сільськогосподарських обслуговуючих кооперативів</v>
          </cell>
        </row>
        <row r="1396">
          <cell r="B1396" t="str">
            <v>2801170</v>
          </cell>
          <cell r="C1396" t="str">
            <v>Фінансування заходів по захисту. відтворенню та підвищенню родючості 'рунтів</v>
          </cell>
        </row>
        <row r="1397">
          <cell r="B1397" t="str">
            <v>2801190</v>
          </cell>
          <cell r="C1397" t="str">
            <v>Селекція в тваринництві та птахівництві на підприємствах агропромислового комплексу</v>
          </cell>
        </row>
        <row r="1398">
          <cell r="B1398" t="str">
            <v>2801200</v>
          </cell>
          <cell r="C1398" t="str">
            <v>Заходи по боротьбі з шкідниками та хворобами сільськогосподарських рослин. запобігання розповсюдженню збудників інфекційних хвороб тварин</v>
          </cell>
        </row>
        <row r="1399">
          <cell r="B1399" t="str">
            <v>2801210</v>
          </cell>
          <cell r="C1399" t="str">
            <v>Бюджетна тваринницька дотація та державна підтримка виробництва продукції рослинництва</v>
          </cell>
        </row>
        <row r="1400">
          <cell r="B1400" t="str">
            <v>2801240</v>
          </cell>
          <cell r="C1400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401">
          <cell r="B1401" t="str">
            <v>2801260</v>
          </cell>
          <cell r="C1401" t="str">
            <v>Заходи з охорони і захисту. раціонального використання лісів. наданих в постійне користування агропромисловим підприємствам</v>
          </cell>
        </row>
        <row r="1402">
          <cell r="B1402" t="str">
            <v>2801280</v>
          </cell>
          <cell r="C1402" t="str">
            <v>Фінансова підтримка агропромислових підприємств. що знаходяться в особливо складних кліматичних умовах</v>
          </cell>
        </row>
        <row r="1403">
          <cell r="B1403" t="str">
            <v>2801290</v>
          </cell>
          <cell r="C1403" t="str">
            <v>Проведення державних виставкових заходів у сфері агропромислового комплексу</v>
          </cell>
        </row>
        <row r="1404">
          <cell r="B1404" t="str">
            <v>2801300</v>
          </cell>
          <cell r="C1404" t="str">
            <v>Реформування та розвиток комунального господарства у сільській місцевості</v>
          </cell>
        </row>
        <row r="1405">
          <cell r="B1405" t="str">
            <v>2801310</v>
          </cell>
          <cell r="C1405" t="str">
            <v>Організація і регулювання діяльності установ в системі агропромислового комплексу</v>
          </cell>
        </row>
        <row r="1406">
          <cell r="B1406" t="str">
            <v>2801320</v>
          </cell>
          <cell r="C1406" t="str">
            <v>Дослідження і експериментальні розробки в системі агропромислового комплексу</v>
          </cell>
        </row>
        <row r="1407">
          <cell r="B1407" t="str">
            <v>2801330</v>
          </cell>
          <cell r="C1407" t="str">
            <v>Створення і забезпечення резервного запасу сортового та гібридного насіння</v>
          </cell>
        </row>
        <row r="1408">
          <cell r="B1408" t="str">
            <v>2801360</v>
          </cell>
          <cell r="C1408" t="str">
            <v>Часткова компенсація вартості електроенергії. використаної для поливу на зрошуваних землях</v>
          </cell>
        </row>
        <row r="1409">
          <cell r="B1409" t="str">
            <v>2801370</v>
          </cell>
          <cell r="C1409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410">
          <cell r="B1410" t="str">
            <v>2801380</v>
          </cell>
          <cell r="C1410" t="str">
            <v>Формування статутного капіталу Фонду часткового гарантування кредитів в сільському господарстві</v>
          </cell>
        </row>
        <row r="1411">
          <cell r="B1411" t="str">
            <v>2801400</v>
          </cell>
          <cell r="C1411" t="str">
            <v>Повернення кредитів. наданих з державного бюджету фермерським господарствам</v>
          </cell>
        </row>
        <row r="1412">
          <cell r="B1412" t="str">
            <v>2801420</v>
          </cell>
          <cell r="C1412" t="str">
            <v>Повернення коштів у частині відшкодування вартості сільськогосподарської техніки. переданої суб'єктам господарювання на умовах фінансового лізингу</v>
          </cell>
        </row>
        <row r="1413">
          <cell r="B1413" t="str">
            <v>2801430</v>
          </cell>
          <cell r="C1413" t="str">
            <v>Часткова компенсація вартості складної сільськогосподарської техніки вітчизняного виробництва</v>
          </cell>
        </row>
        <row r="1414">
          <cell r="B1414" t="str">
            <v>2801440</v>
          </cell>
          <cell r="C1414" t="str">
            <v>Кошти. що надійдуть у рахунок погашення заборгованості за кредитами. залученими державою або під державні гарантії і наданими для закупівлі сільськогосподарської техніки іноземного виробництва. переданої сільськогосподарським товаровиробникам та іншим су</v>
          </cell>
        </row>
        <row r="1415">
          <cell r="B1415" t="str">
            <v>2801450</v>
          </cell>
          <cell r="C1415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416">
          <cell r="B1416" t="str">
            <v>2801460</v>
          </cell>
          <cell r="C1416" t="str">
            <v>Надання кредитів фермерським господарствам</v>
          </cell>
        </row>
        <row r="1417">
          <cell r="B1417" t="str">
            <v>2801470</v>
          </cell>
          <cell r="C1417" t="str">
            <v>Фінансова підтримка Української лабораторії якості і безпеки продукції агропромислового комплексу</v>
          </cell>
        </row>
        <row r="1418">
          <cell r="B1418" t="str">
            <v>2801480</v>
          </cell>
          <cell r="C1418" t="str">
            <v>Створення Державного земельного банку</v>
          </cell>
        </row>
        <row r="1419">
          <cell r="B1419" t="str">
            <v>2801500</v>
          </cell>
          <cell r="C141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420">
          <cell r="B1420" t="str">
            <v>2801510</v>
          </cell>
          <cell r="C1420" t="str">
            <v>Державна підтримка розвитку хмелярства</v>
          </cell>
        </row>
        <row r="1421">
          <cell r="B1421" t="str">
            <v>2801520</v>
          </cell>
          <cell r="C1421" t="str">
            <v>Фінансова підтримка створення оптових ринків сільськогосподарської продукції</v>
          </cell>
        </row>
        <row r="1422">
          <cell r="B1422" t="str">
            <v>2801530</v>
          </cell>
          <cell r="C1422" t="str">
            <v>Повернення коштів. наданих Міністерству аграрної політики та продовольства України для кредитування Аграрного фонду</v>
          </cell>
        </row>
        <row r="1423">
          <cell r="B1423" t="str">
            <v>2801550</v>
          </cell>
          <cell r="C1423" t="str">
            <v>Повернення коштів. наданих як часткова фінансова допомога сільськогосподарським підприємствам. які зазнали збитків внаслідок стихійного лиха у 2007 році</v>
          </cell>
        </row>
        <row r="1424">
          <cell r="B1424" t="str">
            <v>2801570</v>
          </cell>
          <cell r="C1424" t="str">
            <v>Забезпечення діяльності Аграрного фонду</v>
          </cell>
        </row>
        <row r="1425">
          <cell r="B1425" t="str">
            <v>2801580</v>
          </cell>
          <cell r="C1425" t="str">
            <v>Фінансова підтримка сільгосптоваровиробників</v>
          </cell>
        </row>
        <row r="1426">
          <cell r="B1426" t="str">
            <v>2801590</v>
          </cell>
          <cell r="C1426" t="str">
            <v>Часткове відшкодування вартості будівництва нових тепличних комплексів</v>
          </cell>
        </row>
        <row r="1427">
          <cell r="B1427" t="str">
            <v>2801800</v>
          </cell>
          <cell r="C1427" t="str">
            <v>Заходи з ліквідації наслідків затоплення шахти № 9 та аварійного ствола шахти № 8 Солотвинського солерудника Тячівського району Закарпатської області</v>
          </cell>
        </row>
        <row r="1428">
          <cell r="B1428" t="str">
            <v>2801900</v>
          </cell>
          <cell r="C1428" t="str">
            <v>Видатки із Стабілізаційного фонду на підтримку АПК</v>
          </cell>
        </row>
        <row r="1429">
          <cell r="B1429" t="str">
            <v>2802000</v>
          </cell>
          <cell r="C1429" t="str">
            <v>Державна ветеринарна та фітосанітарна служба України</v>
          </cell>
        </row>
        <row r="1430">
          <cell r="B1430" t="str">
            <v>2802010</v>
          </cell>
          <cell r="C1430" t="str">
            <v>Керівництво та управління у сфері ветеринарної медицини та фітосанітарної служби України</v>
          </cell>
        </row>
        <row r="1431">
          <cell r="B1431" t="str">
            <v>2802020</v>
          </cell>
          <cell r="C1431" t="str">
            <v>Протиепізоотичні заходи та участь у Міжнародному епізоотичному бюро</v>
          </cell>
        </row>
        <row r="1432">
          <cell r="B1432" t="str">
            <v>2802030</v>
          </cell>
          <cell r="C1432" t="str">
            <v>Організація та регулювання діяльності установ ветеринарної медицини та фітосанітарної служби</v>
          </cell>
        </row>
        <row r="1433">
          <cell r="B1433" t="str">
            <v>2802040</v>
          </cell>
          <cell r="C1433" t="str">
            <v>Організація і регулювання діяльності установ агропромислового комплексу з карантину рослин</v>
          </cell>
        </row>
        <row r="1434">
          <cell r="B1434" t="str">
            <v>2802050</v>
          </cell>
          <cell r="C1434" t="str">
            <v>Організація і регулювання діяльності установ в системі охорони прав на сорти рослин</v>
          </cell>
        </row>
        <row r="1435">
          <cell r="B1435" t="str">
            <v>2802070</v>
          </cell>
          <cell r="C1435" t="str">
            <v>Формування національних сортових рослинних ресурсів</v>
          </cell>
        </row>
        <row r="1436">
          <cell r="B1436" t="str">
            <v>2802080</v>
          </cell>
          <cell r="C1436" t="str">
            <v>Участь у міжнародному союзі по охороні нових сортів рослин (УПОВ)</v>
          </cell>
        </row>
        <row r="1437">
          <cell r="B1437" t="str">
            <v>2802090</v>
          </cell>
          <cell r="C1437" t="str">
            <v>Погашення зобов¦язань Державною службою з охорони прав на сорти рослин за кредитами. наданими з державного бюджету за рахунок коштів. залучених від міжнародних фінансових організацій на розвиток насінництва</v>
          </cell>
        </row>
        <row r="1438">
          <cell r="B1438" t="str">
            <v>2802100</v>
          </cell>
          <cell r="C1438" t="str">
            <v>Заходи по боротьбі з шкідниками та хворобами сільськогосподарських рослин. запобігання розповсюдженню збудників інфекційних хвороб тварин</v>
          </cell>
        </row>
        <row r="1439">
          <cell r="B1439" t="str">
            <v>2803000</v>
          </cell>
          <cell r="C1439" t="str">
            <v>Державна служба України з питань геодезії. картографії та кадастру</v>
          </cell>
        </row>
        <row r="1440">
          <cell r="B1440" t="str">
            <v>2803010</v>
          </cell>
          <cell r="C1440" t="str">
            <v>Керівництво та управління у сфері геодезії. картографії та кадастру</v>
          </cell>
        </row>
        <row r="1441">
          <cell r="B1441" t="str">
            <v>2803020</v>
          </cell>
          <cell r="C1441" t="str">
            <v>Проведення земельної реформи</v>
          </cell>
        </row>
        <row r="1442">
          <cell r="B1442" t="str">
            <v>2803030</v>
          </cell>
          <cell r="C1442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1443">
          <cell r="B1443" t="str">
            <v>2803040</v>
          </cell>
          <cell r="C1443" t="str">
            <v>Збереження. відтворення та забезпечення раціонального використання земельних ресурсів</v>
          </cell>
        </row>
        <row r="1444">
          <cell r="B1444" t="str">
            <v>2803050</v>
          </cell>
          <cell r="C1444" t="str">
            <v>Повернення кредиту наданого на розвиток системи кадастру</v>
          </cell>
        </row>
        <row r="1445">
          <cell r="B1445" t="str">
            <v>2803600</v>
          </cell>
          <cell r="C1445" t="str">
            <v>Видача державних актів на право приватної власності на землю в сільській місцевості</v>
          </cell>
        </row>
        <row r="1446">
          <cell r="B1446" t="str">
            <v>2803610</v>
          </cell>
          <cell r="C1446" t="str">
            <v>Надання кредитів на розвиток системи кадастру</v>
          </cell>
        </row>
        <row r="1447">
          <cell r="B1447" t="str">
            <v>2803620</v>
          </cell>
          <cell r="C1447" t="str">
            <v>Проведення інвентаризації земель та оновлення картографічної основи Державного земельного кадастру</v>
          </cell>
        </row>
        <row r="1448">
          <cell r="B1448" t="str">
            <v>2804000</v>
          </cell>
          <cell r="C1448" t="str">
            <v>Державне агентство меліорації та рибного господарства України</v>
          </cell>
        </row>
        <row r="1449">
          <cell r="B1449" t="str">
            <v>2804010</v>
          </cell>
          <cell r="C1449" t="str">
            <v>Керівництво та управління у сфері меліорації та рибного господарства</v>
          </cell>
        </row>
        <row r="1450">
          <cell r="B1450" t="str">
            <v>2804020</v>
          </cell>
          <cell r="C1450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451">
          <cell r="B1451" t="str">
            <v>2804030</v>
          </cell>
          <cell r="C1451" t="str">
            <v>Наукова і науково-технічна діяльність у сфері рибного господарства</v>
          </cell>
        </row>
        <row r="1452">
          <cell r="B1452" t="str">
            <v>2804040</v>
          </cell>
          <cell r="C1452" t="str">
            <v>Підготовка кадрів у сфері рибного господарства вищими навчальними закладами і і іі рівнів акредитації</v>
          </cell>
        </row>
        <row r="1453">
          <cell r="B1453" t="str">
            <v>2804050</v>
          </cell>
          <cell r="C1453" t="str">
            <v>Підготовка кадрів у сфері рибного господарства вищими навчальними закладами ііі і іV рівнів акредитації</v>
          </cell>
        </row>
        <row r="1454">
          <cell r="B1454" t="str">
            <v>2804080</v>
          </cell>
          <cell r="C1454" t="str">
            <v>Селекція у рибному господарстві</v>
          </cell>
        </row>
        <row r="1455">
          <cell r="B1455" t="str">
            <v>2804090</v>
          </cell>
          <cell r="C1455" t="str">
            <v>Міжнародна діяльність у галузі рибного  господарства</v>
          </cell>
        </row>
        <row r="1456">
          <cell r="B1456" t="str">
            <v>2804100</v>
          </cell>
          <cell r="C1456" t="str">
            <v>Заходи по операціях фінансового лізингу суден рибопромислового флоту</v>
          </cell>
        </row>
        <row r="1457">
          <cell r="B1457" t="str">
            <v>2804110</v>
          </cell>
          <cell r="C1457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458">
          <cell r="B1458" t="str">
            <v>2805000</v>
          </cell>
          <cell r="C1458" t="str">
            <v>Державне агентство лісових ресурсів України</v>
          </cell>
        </row>
        <row r="1459">
          <cell r="B1459" t="str">
            <v>2806000</v>
          </cell>
          <cell r="C1459" t="str">
            <v>Національна акціонерна компанія "Украгролізинг"</v>
          </cell>
        </row>
        <row r="1460">
          <cell r="B1460" t="str">
            <v>2806030</v>
          </cell>
          <cell r="C1460" t="str">
            <v>Заходи по операціях фінансового лізингу вітчизняної сільськогосподарської техніки</v>
          </cell>
        </row>
        <row r="1461">
          <cell r="B1461" t="str">
            <v>2806120</v>
          </cell>
          <cell r="C1461" t="str">
            <v>Заходи по операціях фінансового лізингу вітчизняної сільськогосподарської техніки</v>
          </cell>
        </row>
        <row r="1462">
          <cell r="B1462" t="str">
            <v>2806130</v>
          </cell>
          <cell r="C1462" t="str">
            <v>Повернення коштів в частині відшкодування вартості сільськогосподарської техніки. переданої суб'єктам господарювання на умовах фінансового лізингу</v>
          </cell>
        </row>
        <row r="1463">
          <cell r="B1463" t="str">
            <v>2806140</v>
          </cell>
          <cell r="C1463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464">
          <cell r="B1464" t="str">
            <v>2806150</v>
          </cell>
          <cell r="C1464" t="str">
            <v>Кошти. що надійдуть в рахунок погашення заборгованості за кредитами. залученими державою або під державні гарантії і наданими для закупівлі сільськогосподарської техніки іноземного виробництва. переданої сільгоспвиробникам та іншим суб'єктам господарюван</v>
          </cell>
        </row>
        <row r="1465">
          <cell r="B1465" t="str">
            <v>2806160</v>
          </cell>
          <cell r="C1465" t="str">
            <v>Ремонт сільськогосподарської техніки та обладнання для агропромислового комплексу. що вилучені з фінансового лізингу у лізингоотримувачів. визначених банкрутами або такими. що порушили договір лізингу</v>
          </cell>
        </row>
        <row r="1466">
          <cell r="B1466" t="str">
            <v>2806220</v>
          </cell>
          <cell r="C1466" t="str">
            <v>Повернення коштів у частині відшкодування вартості сільськогосподарської техніки. переданої суб'єктам господарювання на умовах фінансового лізингу</v>
          </cell>
        </row>
        <row r="1467">
          <cell r="B1467" t="str">
            <v>2806230</v>
          </cell>
          <cell r="C1467" t="str">
            <v>Заходи по операціях фінансового лізингу вітчизняної сільськогосподарської техніки</v>
          </cell>
        </row>
        <row r="1468">
          <cell r="B1468" t="str">
            <v>2806240</v>
          </cell>
          <cell r="C1468" t="str">
            <v>Збільшення статутного фонду НАК "Украгролізинг" для придбання сільськогосподарської техніки. обладнання та племінної худоби</v>
          </cell>
        </row>
        <row r="1469">
          <cell r="B1469" t="str">
            <v>2806250</v>
          </cell>
          <cell r="C1469" t="str">
            <v>Кошти. що надійдуть у рахунок погашення заборгованості за кредитами. залученими державою або під державні гарантії і наданими для закупівлі сільськогосподарської техніки іноземного виробництва. переданої сільгосптоваровиробникам та іншим суб'єктам господ</v>
          </cell>
        </row>
        <row r="1470">
          <cell r="B1470" t="str">
            <v>2807000</v>
          </cell>
          <cell r="C1470" t="str">
            <v>Державна інспекція сільського господарства України</v>
          </cell>
        </row>
        <row r="1471">
          <cell r="B1471" t="str">
            <v>2807010</v>
          </cell>
          <cell r="C1471" t="str">
            <v>Здійснення державного контролю у галузі сільського господарства</v>
          </cell>
        </row>
        <row r="1472">
          <cell r="B1472" t="str">
            <v>2807020</v>
          </cell>
          <cell r="C1472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473">
          <cell r="B1473" t="str">
            <v>2808000</v>
          </cell>
          <cell r="C1473" t="str">
            <v>Національна академія аграрних наук України</v>
          </cell>
        </row>
        <row r="1474">
          <cell r="B1474" t="str">
            <v>2808020</v>
          </cell>
          <cell r="C1474" t="str">
            <v>Наукова і організаційна діяльність президії Національної академії аграрних наук України</v>
          </cell>
        </row>
        <row r="1475">
          <cell r="B1475" t="str">
            <v>2808030</v>
          </cell>
          <cell r="C1475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агропромислового комплексу. підготовка наукових кадрів. фінансова підтримка технічного забезпече</v>
          </cell>
        </row>
        <row r="1476">
          <cell r="B1476" t="str">
            <v>2808080</v>
          </cell>
          <cell r="C1476" t="str">
            <v>Здійснення заходів щодо підтримки науково-дослідних господарств</v>
          </cell>
        </row>
        <row r="1477">
          <cell r="B1477" t="str">
            <v>2808100</v>
          </cell>
          <cell r="C1477" t="str">
            <v>Збереження природно-заповідного фонду в біосферному заповіднику "Асканія-Нова"</v>
          </cell>
        </row>
        <row r="1478">
          <cell r="B1478" t="str">
            <v>2809000</v>
          </cell>
          <cell r="C1478" t="str">
            <v>Державна служба України з питань безпечності харчових продуктів та захисту споживачів</v>
          </cell>
        </row>
        <row r="1479">
          <cell r="B1479" t="str">
            <v>2900000</v>
          </cell>
          <cell r="C1479" t="str">
            <v>Міністерство цифрової трансформації України</v>
          </cell>
        </row>
        <row r="1480">
          <cell r="B1480" t="str">
            <v>2901000</v>
          </cell>
          <cell r="C1480" t="str">
            <v>Апарат Міністерства цифрової трансформації України</v>
          </cell>
        </row>
        <row r="1481">
          <cell r="B1481" t="str">
            <v>2901010</v>
          </cell>
          <cell r="C1481" t="str">
            <v>Керівництво та управління у сфері цифрової трансформації</v>
          </cell>
        </row>
        <row r="1482">
          <cell r="B1482" t="str">
            <v>2901030</v>
          </cell>
          <cell r="C1482" t="str">
            <v>Електронне урядування</v>
          </cell>
        </row>
        <row r="1483">
          <cell r="B1483" t="str">
            <v>2901040</v>
          </cell>
          <cell r="C1483" t="str">
            <v>Розвиток пріоритетних проектів в галузі інформаційних технологій</v>
          </cell>
        </row>
        <row r="1484">
          <cell r="B1484" t="str">
            <v>2901050</v>
          </cell>
          <cell r="C1484" t="str">
            <v>інформаційно-технологічне забезпечення проведення Всеукраїнського перепису населення</v>
          </cell>
        </row>
        <row r="1485">
          <cell r="B1485" t="str">
            <v>2910000</v>
          </cell>
          <cell r="C1485" t="str">
            <v>Міністерство цифрової трансформації України  (загальнодержавні видатки та кредитування)</v>
          </cell>
        </row>
        <row r="1486">
          <cell r="B1486" t="str">
            <v>2911000</v>
          </cell>
          <cell r="C1486" t="str">
            <v>Міністерство цифрової трансформації України  (загальнодержавні видатки та кредитування)</v>
          </cell>
        </row>
        <row r="1487">
          <cell r="B1487" t="str">
            <v>2911040</v>
          </cell>
          <cell r="C1487" t="str">
            <v>Національна програма інформатизації</v>
          </cell>
        </row>
        <row r="1488">
          <cell r="B1488" t="str">
            <v>2911050</v>
          </cell>
          <cell r="C1488" t="str">
            <v>Субвенція з державного бюджету місцевим бюджетам на розвиток мережі центрів надання адміністративних послуг</v>
          </cell>
        </row>
        <row r="1489">
          <cell r="B1489" t="str">
            <v>2911060</v>
          </cell>
          <cell r="C1489" t="str">
            <v>Субвенція з державного бюджету місцевим бюджетам на реалізацію заходів. спрямованих на підвищення доступності широкосмугового доступу до інтернету в сільській місцевості</v>
          </cell>
        </row>
        <row r="1490">
          <cell r="B1490" t="str">
            <v>3000000</v>
          </cell>
          <cell r="C1490" t="str">
            <v>Державна служба статистики України</v>
          </cell>
        </row>
        <row r="1491">
          <cell r="B1491" t="str">
            <v>3001000</v>
          </cell>
          <cell r="C1491" t="str">
            <v>Апарат Державної служби статистики України</v>
          </cell>
        </row>
        <row r="1492">
          <cell r="B1492" t="str">
            <v>3100000</v>
          </cell>
          <cell r="C1492" t="str">
            <v>Міністерство інфраструктури України</v>
          </cell>
        </row>
        <row r="1493">
          <cell r="B1493" t="str">
            <v>3101000</v>
          </cell>
          <cell r="C1493" t="str">
            <v>Апарат Міністерства інфраструктури України</v>
          </cell>
        </row>
        <row r="1494">
          <cell r="B1494" t="str">
            <v>3101010</v>
          </cell>
          <cell r="C1494" t="str">
            <v>Загальне керівництво та управління у сфері інфраструктури</v>
          </cell>
        </row>
        <row r="1495">
          <cell r="B1495" t="str">
            <v>3101030</v>
          </cell>
          <cell r="C1495" t="str">
            <v>Прикладні наукові та науково-технічні розробки.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496">
          <cell r="B1496" t="str">
            <v>3101050</v>
          </cell>
          <cell r="C1496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497">
          <cell r="B1497" t="str">
            <v>3101060</v>
          </cell>
          <cell r="C1497" t="str">
            <v>Підготовка кадрів для сфери залізничного транспорту вищими навчальними закладами ііі і іV рівнів акредитації. методичне забезпечення діяльності навчальних закладів</v>
          </cell>
        </row>
        <row r="1498">
          <cell r="B1498" t="str">
            <v>3101070</v>
          </cell>
          <cell r="C1498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499">
          <cell r="B1499" t="str">
            <v>3101090</v>
          </cell>
          <cell r="C1499" t="str">
            <v>Підвищення кваліфікації державних службовців п'ятої - сьомої категорій у сфері транспорту</v>
          </cell>
        </row>
        <row r="1500">
          <cell r="B1500" t="str">
            <v>3101120</v>
          </cell>
          <cell r="C1500" t="str">
            <v>Придбання літаків АН-148 через державне лізингове підприємство</v>
          </cell>
        </row>
        <row r="1501">
          <cell r="B1501" t="str">
            <v>3101130</v>
          </cell>
          <cell r="C1501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502">
          <cell r="B1502" t="str">
            <v>3101140</v>
          </cell>
          <cell r="C1502" t="str">
            <v>Будівництво залізнично-автомобільного мостового переходу через р. Дніпро у м. Києві</v>
          </cell>
        </row>
        <row r="1503">
          <cell r="B1503" t="str">
            <v>3101150</v>
          </cell>
          <cell r="C1503" t="str">
            <v>Будівництво та розвиток мережі метрополітенів</v>
          </cell>
        </row>
        <row r="1504">
          <cell r="B1504" t="str">
            <v>3101160</v>
          </cell>
          <cell r="C1504" t="str">
            <v>Прикладні розробки у сфері розвитку туризму</v>
          </cell>
        </row>
        <row r="1505">
          <cell r="B1505" t="str">
            <v>3101170</v>
          </cell>
          <cell r="C1505" t="str">
            <v>Будівництво залізнично-автомобільного мостового переходу через р. Дніпро у м. Києві (з підходами) на залізничній дільниці Київ-Московський - Дарниця</v>
          </cell>
        </row>
        <row r="1506">
          <cell r="B1506" t="str">
            <v>3101180</v>
          </cell>
          <cell r="C1506" t="str">
            <v>Фінансова підтримка розвитку туризму</v>
          </cell>
        </row>
        <row r="1507">
          <cell r="B1507" t="str">
            <v>3101190</v>
          </cell>
          <cell r="C1507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508">
          <cell r="B1508" t="str">
            <v>3101210</v>
          </cell>
          <cell r="C1508" t="str">
            <v>Забезпечення експлуатаційно-безпечного стану судноплавних шлюзів</v>
          </cell>
        </row>
        <row r="1509">
          <cell r="B1509" t="str">
            <v>3101220</v>
          </cell>
          <cell r="C1509" t="str">
            <v>Виконання боргових зобов'язань за кредитами. залученими під державні гарантії. що використовуються для реалізації завдань та здійснення заходів. передбачених Державною цільовою програмою підготовки та проведення в Україні фінальної частини чемпіонату євр</v>
          </cell>
        </row>
        <row r="1510">
          <cell r="B1510" t="str">
            <v>3101230</v>
          </cell>
          <cell r="C1510" t="str">
            <v>Здійснення заходів щодо підтримки впровадження транспортної стратегії України</v>
          </cell>
        </row>
        <row r="1511">
          <cell r="B1511" t="str">
            <v>3101240</v>
          </cell>
          <cell r="C1511" t="str">
            <v>Фінансове забезпечення заходів із забезпечення безпеки дорожнього руху відповідно до державних програм</v>
          </cell>
        </row>
        <row r="1512">
          <cell r="B1512" t="str">
            <v>3101250</v>
          </cell>
          <cell r="C1512" t="str">
            <v>Проектування та будівництво аеропорту _x0011_Придніпров¦я_x0010_ у Дніпропетровській області</v>
          </cell>
        </row>
        <row r="1513">
          <cell r="B1513" t="str">
            <v>3101270</v>
          </cell>
          <cell r="C1513" t="str">
            <v>Оновлення рухомого складу для перевезення пасажирів та модернізація залізничної інфраструктури для розвитку пасажирських перевезень</v>
          </cell>
        </row>
        <row r="1514">
          <cell r="B1514" t="str">
            <v>3101290</v>
          </cell>
          <cell r="C1514" t="str">
            <v>Фінансове забезпечення заходів з розвитку аеропортної інфраструктури</v>
          </cell>
        </row>
        <row r="1515">
          <cell r="B1515" t="str">
            <v>3101300</v>
          </cell>
          <cell r="C1515" t="str">
            <v>Проектування та виконання робіт з відновлення залізничної колії європейського зразка шириною 1435 мм від станції Чоп до станції Ужгород з доведенням до перону залізничного вокзалу Ужгород</v>
          </cell>
        </row>
        <row r="1516">
          <cell r="B1516" t="str">
            <v>3101310</v>
          </cell>
          <cell r="C1516" t="str">
            <v>Забезпечення. організація та виконання літерних авіаційних рейсів повітряними суднами</v>
          </cell>
        </row>
        <row r="1517">
          <cell r="B1517" t="str">
            <v>3101330</v>
          </cell>
          <cell r="C1517" t="str">
            <v>Поповнення статутного капіталу Державного підприємства "Міжнародний аеропорт Бориспіль"</v>
          </cell>
        </row>
        <row r="1518">
          <cell r="B1518" t="str">
            <v>3101350</v>
          </cell>
          <cell r="C1518" t="str">
            <v>Поповнення статутного капіталу Державного авіаційного підприємства "Україна"</v>
          </cell>
        </row>
        <row r="1519">
          <cell r="B1519" t="str">
            <v>3101360</v>
          </cell>
          <cell r="C1519" t="str">
            <v>Поповнення статутного капіталу державного підприємства "Укрсервіс Мінтрансу"</v>
          </cell>
        </row>
        <row r="1520">
          <cell r="B1520" t="str">
            <v>3101370</v>
          </cell>
          <cell r="C1520" t="str">
            <v>Відшкодування витрат українських авіаперевізників в період запровадження обмежувальних протиепідемічних заходів з метою запобігання поширенню на території України гострої респіраторної хвороби COVіD-19. спричиненої коронавірусом SARS-CoV-2</v>
          </cell>
        </row>
        <row r="1521">
          <cell r="B1521" t="str">
            <v>3101380</v>
          </cell>
          <cell r="C1521" t="str">
            <v>Поповнення статутного капіталу акціонерного товариства _x0011_Українські національні авіалінії_x0010_</v>
          </cell>
        </row>
        <row r="1522">
          <cell r="B1522" t="str">
            <v>3101390</v>
          </cell>
          <cell r="C1522" t="str">
            <v>Формування статутного капіталу суб¦єкта господарювання. що здійснює функцію національного авіаперевізника</v>
          </cell>
        </row>
        <row r="1523">
          <cell r="B1523" t="str">
            <v>3101600</v>
          </cell>
          <cell r="C1523" t="str">
            <v>Відновлення транспортної інфраструктури у Східних регіонах України</v>
          </cell>
        </row>
        <row r="1524">
          <cell r="B1524" t="str">
            <v>3101610</v>
          </cell>
          <cell r="C1524" t="str">
            <v>Розвиток міського пасажирського транспорту в містах України</v>
          </cell>
        </row>
        <row r="1525">
          <cell r="B1525" t="str">
            <v>3101620</v>
          </cell>
          <cell r="C1525" t="str">
            <v>Модернізація української залізниці</v>
          </cell>
        </row>
        <row r="1526">
          <cell r="B1526" t="str">
            <v>3101630</v>
          </cell>
          <cell r="C1526" t="str">
            <v>Безпека руху в містах України</v>
          </cell>
        </row>
        <row r="1527">
          <cell r="B1527" t="str">
            <v>3101700</v>
          </cell>
          <cell r="C1527" t="str">
            <v>Надання одноразової грошової допомоги сім'ям осіб. які загинули внаслідок авіаційної катастрофи. що сталася 8 січня 2020 р. на території ісламської Республіки іран</v>
          </cell>
        </row>
        <row r="1528">
          <cell r="B1528" t="str">
            <v>3101710</v>
          </cell>
          <cell r="C1528" t="str">
            <v>Здійснення евакуації громадян України та членів їх сімей із зони поширення коронавірусу 2019-nCoV на території Китайської Народної Республіки (м. Ухань)</v>
          </cell>
        </row>
        <row r="1529">
          <cell r="B1529" t="str">
            <v>3101720</v>
          </cell>
          <cell r="C1529" t="str">
            <v>Відшкодування витрат. пов'язаних із здійсненням невідкладної евакуації громадян України та членів їх сімей із зони спалаху гострої респіраторної хвороби COVіD-19. спричиненої коронавірусом SARS-CoV-2. в італійській Республіці</v>
          </cell>
        </row>
        <row r="1530">
          <cell r="B1530" t="str">
            <v>3101810</v>
          </cell>
          <cell r="C1530" t="str">
            <v>Проектування робіт по будівництву транспортного переходу через Керченську протоку</v>
          </cell>
        </row>
        <row r="1531">
          <cell r="B1531" t="str">
            <v>3102000</v>
          </cell>
          <cell r="C1531" t="str">
            <v>Державна інспекція України з безпеки на наземному транспорті</v>
          </cell>
        </row>
        <row r="1532">
          <cell r="B1532" t="str">
            <v>3102010</v>
          </cell>
          <cell r="C1532" t="str">
            <v>Здійснення державного контролю з питань безпеки на наземному транспорті</v>
          </cell>
        </row>
        <row r="1533">
          <cell r="B1533" t="str">
            <v>3103000</v>
          </cell>
          <cell r="C1533" t="str">
            <v>Державна служба морського та річкового транспорту України</v>
          </cell>
        </row>
        <row r="1534">
          <cell r="B1534" t="str">
            <v>3103010</v>
          </cell>
          <cell r="C1534" t="str">
            <v>Керівництво та управління у сферах морського та річкового транспорту</v>
          </cell>
        </row>
        <row r="1535">
          <cell r="B1535" t="str">
            <v>3103070</v>
          </cell>
          <cell r="C1535" t="str">
            <v>Реконструкція . модернізація та придбання спеціального флоту для використання на внутрішніх водних шляхах</v>
          </cell>
        </row>
        <row r="1536">
          <cell r="B1536" t="str">
            <v>3103080</v>
          </cell>
          <cell r="C1536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537">
          <cell r="B1537" t="str">
            <v>3104000</v>
          </cell>
          <cell r="C1537" t="str">
            <v>Державна адміністрація залізничного транспорту</v>
          </cell>
        </row>
        <row r="1538">
          <cell r="B1538" t="str">
            <v>3104020</v>
          </cell>
          <cell r="C1538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539">
          <cell r="B1539" t="str">
            <v>3104030</v>
          </cell>
          <cell r="C1539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540">
          <cell r="B1540" t="str">
            <v>3104040</v>
          </cell>
          <cell r="C1540" t="str">
            <v>Медичне обслуговування працівників та пасажирів залізничного транспорту</v>
          </cell>
        </row>
        <row r="1541">
          <cell r="B1541" t="str">
            <v>3104050</v>
          </cell>
          <cell r="C1541" t="str">
            <v>Створення банків крові та її компонентів для лікування працівників залізничного транспорту</v>
          </cell>
        </row>
        <row r="1542">
          <cell r="B1542" t="str">
            <v>3104060</v>
          </cell>
          <cell r="C1542" t="str">
            <v>Амбулаторно-поліклінічне обслуговування працівників та пасажирів залізничного транспорту</v>
          </cell>
        </row>
        <row r="1543">
          <cell r="B1543" t="str">
            <v>3105000</v>
          </cell>
          <cell r="C1543" t="str">
            <v>Адміністрація Державної спеціальної служби транспорту України</v>
          </cell>
        </row>
        <row r="1544">
          <cell r="B1544" t="str">
            <v>3105010</v>
          </cell>
          <cell r="C1544" t="str">
            <v>Забезпечення діяльності Державної спеціальної служби транспорту</v>
          </cell>
        </row>
        <row r="1545">
          <cell r="B1545" t="str">
            <v>3105020</v>
          </cell>
          <cell r="C1545" t="str">
            <v>Заходи. пов'язані із переходом на військову службу за контрактом</v>
          </cell>
        </row>
        <row r="1546">
          <cell r="B1546" t="str">
            <v>3105030</v>
          </cell>
          <cell r="C1546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547">
          <cell r="B1547" t="str">
            <v>3106000</v>
          </cell>
          <cell r="C1547" t="str">
            <v>Державне агентство розвитку туризму України</v>
          </cell>
        </row>
        <row r="1548">
          <cell r="B1548" t="str">
            <v>3106010</v>
          </cell>
          <cell r="C1548" t="str">
            <v>Керівництво та управління у сфері розвитку туризму</v>
          </cell>
        </row>
        <row r="1549">
          <cell r="B1549" t="str">
            <v>3106020</v>
          </cell>
          <cell r="C1549" t="str">
            <v>Розкриття туристичного потенціалу України</v>
          </cell>
        </row>
        <row r="1550">
          <cell r="B1550" t="str">
            <v>3106030</v>
          </cell>
          <cell r="C1550" t="str">
            <v>Розвиток туристичної інфраструктури національних природних парків та заповідників</v>
          </cell>
        </row>
        <row r="1551">
          <cell r="B1551" t="str">
            <v>3106060</v>
          </cell>
          <cell r="C1551" t="str">
            <v>Спецоб'єкти</v>
          </cell>
        </row>
        <row r="1552">
          <cell r="B1552" t="str">
            <v>3106080</v>
          </cell>
          <cell r="C1552" t="str">
            <v>Компенсація витрат УДППЗ "Укрпошта". пов'язаних з наданням послуг на пільгових умовах</v>
          </cell>
        </row>
        <row r="1553">
          <cell r="B1553" t="str">
            <v>3107000</v>
          </cell>
          <cell r="C1553" t="str">
            <v>Державне агентство інфраструктурних проектів України</v>
          </cell>
        </row>
        <row r="1554">
          <cell r="B1554" t="str">
            <v>3107010</v>
          </cell>
          <cell r="C1554" t="str">
            <v>Організаційне забезпечення реалізації інфраструктурних проектів</v>
          </cell>
        </row>
        <row r="1555">
          <cell r="B1555" t="str">
            <v>3107020</v>
          </cell>
          <cell r="C1555" t="str">
            <v>Фінансове забезпечення заходів із забезпечення безпеки дорожнього руху відповідно до державних програм</v>
          </cell>
        </row>
        <row r="1556">
          <cell r="B1556" t="str">
            <v>3107030</v>
          </cell>
          <cell r="C1556" t="str">
            <v>Проектування та будівництво аеродрому Міжнародного аеропорту "Дніпропетровськ"</v>
          </cell>
        </row>
        <row r="1557">
          <cell r="B1557" t="str">
            <v>3107040</v>
          </cell>
          <cell r="C1557" t="str">
            <v>Здійснення заходів створення. розвитку та забезпечення діяльності національного авіаперевізника</v>
          </cell>
        </row>
        <row r="1558">
          <cell r="B1558" t="str">
            <v>3107050</v>
          </cell>
          <cell r="C1558" t="str">
            <v>Будівництво залізнично-автомобільного мостового переходу через р. Дніпро у м. Києві</v>
          </cell>
        </row>
        <row r="1559">
          <cell r="B1559" t="str">
            <v>3107060</v>
          </cell>
          <cell r="C1559" t="str">
            <v>Будівництво. реконструкція. ремонт та проектування аеропортів в рамках підготовки до євро-2012</v>
          </cell>
        </row>
        <row r="1560">
          <cell r="B1560" t="str">
            <v>3107070</v>
          </cell>
          <cell r="C1560" t="str">
            <v>Реконструкція стадіону Національного спортивного комплексу "Олімпійський"</v>
          </cell>
        </row>
        <row r="1561">
          <cell r="B1561" t="str">
            <v>3107080</v>
          </cell>
          <cell r="C1561" t="str">
            <v>Будівництво стадіону у м. Львові. необхідного для проведення євро-2012</v>
          </cell>
        </row>
        <row r="1562">
          <cell r="B1562" t="str">
            <v>3107090</v>
          </cell>
          <cell r="C1562" t="str">
            <v>Будівництво. реконструкція. капітальний та поточний ремонт автомобільних доріг загального користування (міжміське сполучення) та доріг. задіяних до підготовки та проведення в Україні фінальної частини чемпіонату європи 2012 року з футболу</v>
          </cell>
        </row>
        <row r="1563">
          <cell r="B1563" t="str">
            <v>3107100</v>
          </cell>
          <cell r="C1563" t="str">
            <v>Будівництво та облаштування функціональних зон на території. прилеглій до стадіону Національного спортивного комплексу "Олімпійський"</v>
          </cell>
        </row>
        <row r="1564">
          <cell r="B1564" t="str">
            <v>3107110</v>
          </cell>
          <cell r="C1564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565">
          <cell r="B1565" t="str">
            <v>3107120</v>
          </cell>
          <cell r="C1565" t="str">
            <v>Будівництво. реконструкція. ремонт автомобільних доріг комунальної власності у містах проведення євро-2012</v>
          </cell>
        </row>
        <row r="1566">
          <cell r="B1566" t="str">
            <v>3107130</v>
          </cell>
          <cell r="C1566" t="str">
            <v>Будівництво. реконструкція. капітальний ремонт мереж і споруд централізованого водопостачання та водовідведення у містах проведення євро-2012</v>
          </cell>
        </row>
        <row r="1567">
          <cell r="B1567" t="str">
            <v>3107140</v>
          </cell>
          <cell r="C1567" t="str">
            <v>Оновлення парку трамвайних вагонів у містах проведення євро-2012</v>
          </cell>
        </row>
        <row r="1568">
          <cell r="B1568" t="str">
            <v>3107150</v>
          </cell>
          <cell r="C1568" t="str">
            <v>Будівництво та реконструкція трамвайних і тролейбусних ліній у містах проведення євро-2012</v>
          </cell>
        </row>
        <row r="1569">
          <cell r="B1569" t="str">
            <v>3107160</v>
          </cell>
          <cell r="C1569" t="str">
            <v>Придбання автобусів та тролейбусів на умовах фінансового лізингу в рамках підготовки і проведення  євро-2012</v>
          </cell>
        </row>
        <row r="1570">
          <cell r="B1570" t="str">
            <v>3107170</v>
          </cell>
          <cell r="C1570" t="str">
            <v>Будівництво та реконструкція об'єктів електроенергетики в містах проведення євро - 2012</v>
          </cell>
        </row>
        <row r="1571">
          <cell r="B1571" t="str">
            <v>3107180</v>
          </cell>
          <cell r="C1571" t="str">
            <v>Заходи. спрямовані на залучення інвестицій для підготовки євро-2012 та здійснення її моніторингу</v>
          </cell>
        </row>
        <row r="1572">
          <cell r="B1572" t="str">
            <v>3107190</v>
          </cell>
          <cell r="C1572" t="str">
            <v>Будівництво.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573">
          <cell r="B1573" t="str">
            <v>3107200</v>
          </cell>
          <cell r="C1573" t="str">
            <v>Будівництво та забезпечення розвитку метрополітену в містах. в яких відбуватимуться матчі чемпіонату євро-2012</v>
          </cell>
        </row>
        <row r="1574">
          <cell r="B1574" t="str">
            <v>3107210</v>
          </cell>
          <cell r="C1574" t="str">
            <v>Будівництво. реконструкція. капітальний ремонт мереж і споруд централізованого водопостачання і водовідведення у містах. в яких відбуватимуться матчі чемпіонату</v>
          </cell>
        </row>
        <row r="1575">
          <cell r="B1575" t="str">
            <v>3107220</v>
          </cell>
          <cell r="C1575" t="str">
            <v>Будівництво та реконструкція об'єктів соціально-культурної інфраструктури</v>
          </cell>
        </row>
        <row r="1576">
          <cell r="B1576" t="str">
            <v>3107230</v>
          </cell>
          <cell r="C1576" t="str">
            <v>Облаштування інфраструктури державного кордону. в тому числі будівництво та реконструкція пунктів пропуску</v>
          </cell>
        </row>
        <row r="1577">
          <cell r="B1577" t="str">
            <v>3107250</v>
          </cell>
          <cell r="C1577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578">
          <cell r="B1578" t="str">
            <v>3107260</v>
          </cell>
          <cell r="C1578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579">
          <cell r="B1579" t="str">
            <v>3107270</v>
          </cell>
          <cell r="C1579" t="str">
            <v>Капітальний ремонт (перша черга). технічне переоснащення інженерних та функціональних систем. поточний ремонт приміщень і територій Палацу спорту в м. Києві</v>
          </cell>
        </row>
        <row r="1580">
          <cell r="B1580" t="str">
            <v>3107280</v>
          </cell>
          <cell r="C1580" t="str">
            <v>Фінансове забезпечення заходів із забезпечення безпеки дорожнього руху відповідно до державних програм</v>
          </cell>
        </row>
        <row r="1581">
          <cell r="B1581" t="str">
            <v>3107290</v>
          </cell>
          <cell r="C1581" t="str">
            <v>Впровадження. утримання та розвиток системи збору плати за використання автомобільних доріг загального користування транспортними засобами повною масою більше 12 т. в тому числі шляхом поповнення статутного капіталу державного підприємства. що входить до</v>
          </cell>
        </row>
        <row r="1582">
          <cell r="B1582" t="str">
            <v>3108000</v>
          </cell>
          <cell r="C1582" t="str">
            <v>Державна авіаційна служба України</v>
          </cell>
        </row>
        <row r="1583">
          <cell r="B1583" t="str">
            <v>3108010</v>
          </cell>
          <cell r="C1583" t="str">
            <v>Керівництво та управління у сфері авіаційного транспорту</v>
          </cell>
        </row>
        <row r="1584">
          <cell r="B1584" t="str">
            <v>3108020</v>
          </cell>
          <cell r="C1584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585">
          <cell r="B1585" t="str">
            <v>3108030</v>
          </cell>
          <cell r="C1585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586">
          <cell r="B1586" t="str">
            <v>3108050</v>
          </cell>
          <cell r="C1586" t="str">
            <v>Придбання повітряних суден</v>
          </cell>
        </row>
        <row r="1587">
          <cell r="B1587" t="str">
            <v>3108060</v>
          </cell>
          <cell r="C1587" t="str">
            <v>Будівництво. реконструкція. ремонт та проектування аеропортів в рамках підготовки до євро-2012</v>
          </cell>
        </row>
        <row r="1588">
          <cell r="B1588" t="str">
            <v>3108070</v>
          </cell>
          <cell r="C1588" t="str">
            <v>Придбання літаків на умовах фінансового лізингу</v>
          </cell>
        </row>
        <row r="1589">
          <cell r="B1589" t="str">
            <v>3108080</v>
          </cell>
          <cell r="C1589" t="str">
            <v>Фінансова підтримка вітчизняних авіаційних пасажирських перевізників з метою подолання негативних наслідків гострої респіраторної хвороби COVіD-19. спричиненою коронавірусом SARS-CoV-2</v>
          </cell>
        </row>
        <row r="1590">
          <cell r="B1590" t="str">
            <v>3108090</v>
          </cell>
          <cell r="C1590" t="str">
            <v>Розрахунки за борги перед авіакомпаніями за перевезення громадян під час карантину та в період запровадження обмежувальних протиепідемічних заходів з метою запобігання поширенню на території України гострої респіраторної хвороби COVіD-19. спричиненої кор</v>
          </cell>
        </row>
        <row r="1591">
          <cell r="B1591" t="str">
            <v>3108830</v>
          </cell>
          <cell r="C1591" t="str">
            <v>Будівництво. реконструкція та ремонт аеропортів державної і комунальної власності</v>
          </cell>
        </row>
        <row r="1592">
          <cell r="B1592" t="str">
            <v>3109000</v>
          </cell>
          <cell r="C1592" t="str">
            <v>Державна служба України з безпеки на транспорті</v>
          </cell>
        </row>
        <row r="1593">
          <cell r="B1593" t="str">
            <v>3109010</v>
          </cell>
          <cell r="C1593" t="str">
            <v>Здійснення державного контролю з питань безпеки на транспорті</v>
          </cell>
        </row>
        <row r="1594">
          <cell r="B1594" t="str">
            <v>3110000</v>
          </cell>
          <cell r="C1594" t="str">
            <v>Державне агентство автомобільних доріг України</v>
          </cell>
        </row>
        <row r="1595">
          <cell r="B1595" t="str">
            <v>3111000</v>
          </cell>
          <cell r="C1595" t="str">
            <v>Апарат Державного агентства автомобільних доріг України</v>
          </cell>
        </row>
        <row r="1596">
          <cell r="B1596" t="str">
            <v>3111010</v>
          </cell>
          <cell r="C1596" t="str">
            <v>Керівництво та управління у сфері будівництва. ремонту та утримання автомобільних доріг</v>
          </cell>
        </row>
        <row r="1597">
          <cell r="B1597" t="str">
            <v>3111020</v>
          </cell>
          <cell r="C1597" t="str">
            <v>Розвиток мережі та утримання автомобільних доріг загального користування державного значення</v>
          </cell>
        </row>
        <row r="1598">
          <cell r="B1598" t="str">
            <v>3111030</v>
          </cell>
          <cell r="C1598" t="str">
            <v>Виконання боргових зобов'язань за запозиченнями. залученими державою або під державні гарантії на розвиток мережі автомобільних доріг  загального користування</v>
          </cell>
        </row>
        <row r="1599">
          <cell r="B1599" t="str">
            <v>3111040</v>
          </cell>
          <cell r="C1599" t="str">
            <v>Будівництво мостового переходу у м. Запоріжжя</v>
          </cell>
        </row>
        <row r="1600">
          <cell r="B1600" t="str">
            <v>3111090</v>
          </cell>
          <cell r="C1600" t="str">
            <v>Розвиток дорожнього господарства областей української частини Карпатського єврорегіону (зокрема доріг Мукачеве ¦ Львів. Татарів ¦ Кам¦янець-Подільський. Стрий¦Мамалига)</v>
          </cell>
        </row>
        <row r="1601">
          <cell r="B1601" t="str">
            <v>3111100</v>
          </cell>
          <cell r="C1601" t="str">
            <v>Покращення стану автомобільних доріг загального користування за маршрутом Львів ¦ Тернопіль ¦ Умань; Біла Церква ¦ Одеса ¦ Миколаїв ¦ Херсон</v>
          </cell>
        </row>
        <row r="1602">
          <cell r="B1602" t="str">
            <v>3111120</v>
          </cell>
          <cell r="C1602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603">
          <cell r="B1603" t="str">
            <v>3111130</v>
          </cell>
          <cell r="C1603" t="str">
            <v>Покращення стану автомобільних доріг загального користування за маршрутом Харків ¦ Куп'янськ ¦ Сватове ¦ Станиця Луганська</v>
          </cell>
        </row>
        <row r="1604">
          <cell r="B1604" t="str">
            <v>3111140</v>
          </cell>
          <cell r="C1604" t="str">
            <v>Покращення стану автомобільної дороги Н-31 Дніпро - Царичанка - Кобеляки - Решетилівка</v>
          </cell>
        </row>
        <row r="1605">
          <cell r="B1605" t="str">
            <v>3111150</v>
          </cell>
          <cell r="C1605" t="str">
            <v>Покращення стану автомобільної дороги Харків - Охтирка</v>
          </cell>
        </row>
        <row r="1606">
          <cell r="B1606" t="str">
            <v>3111160</v>
          </cell>
          <cell r="C1606" t="str">
            <v>Покращення стану автомобільної дороги Житомир - Чернівці</v>
          </cell>
        </row>
        <row r="1607">
          <cell r="B1607" t="str">
            <v>3111170</v>
          </cell>
          <cell r="C1607" t="str">
            <v>Покращення стану автомобільної дороги М-15 Одеса-Рені</v>
          </cell>
        </row>
        <row r="1608">
          <cell r="B1608" t="str">
            <v>3111180</v>
          </cell>
          <cell r="C1608" t="str">
            <v>Покращення стану автомобільної дороги Р-51 Мерефа ¦ Лозова ¦ Павлоград</v>
          </cell>
        </row>
        <row r="1609">
          <cell r="B1609" t="str">
            <v>3111190</v>
          </cell>
          <cell r="C1609" t="str">
            <v>Покращення стану автомобільної дороги Н-08 Бориспіль - Дніпро - Запоріжжя (через м. Кременчук) - Маріуполь за маршрутом Запоріжжя - Маріуполь</v>
          </cell>
        </row>
        <row r="1610">
          <cell r="B1610" t="str">
            <v>3111200</v>
          </cell>
          <cell r="C1610" t="str">
            <v>Покращення стану автомобільної дороги Н-14 Олександрівка -Кропивницький - Миколаїв за маршрутом Кропивницький - Миколаїв</v>
          </cell>
        </row>
        <row r="1611">
          <cell r="B1611" t="str">
            <v>3111210</v>
          </cell>
          <cell r="C1611" t="str">
            <v>Розвиток автомобільних доріг загального користування державного значення за маршрутом Північний об'їзд міста Рівного</v>
          </cell>
        </row>
        <row r="1612">
          <cell r="B1612" t="str">
            <v>3111230</v>
          </cell>
          <cell r="C1612" t="str">
            <v>Будівництво автотранспортної магістралі через р. Дніпро у м. Запоріжжі (автомобільна дорога загального користування державного значення Н-08 Бориспіль - Дніпро - Запоріжжя (через м. Кременчук) - Маріуполь "Під'їзд до о. Хортиця (автотранспортна магістрал</v>
          </cell>
        </row>
        <row r="1613">
          <cell r="B1613" t="str">
            <v>3111240</v>
          </cell>
          <cell r="C1613" t="str">
            <v>Будівництво та реконструкція мостів</v>
          </cell>
        </row>
        <row r="1614">
          <cell r="B1614" t="str">
            <v>3111260</v>
          </cell>
          <cell r="C1614" t="str">
            <v>Реалізація державного інвестиційного проекту "Розбудова міжнародної автомобільної дороги загального користування державного значення М-14 Одеса-Мелітополь-Новоазовськ (на м. Таганрог) на ділянці Одеса-Миколаїв-Херсон"</v>
          </cell>
        </row>
        <row r="1615">
          <cell r="B1615" t="str">
            <v>3111270</v>
          </cell>
          <cell r="C1615" t="str">
            <v>Відновлення мостів на автомобільних дорогах загального користування</v>
          </cell>
        </row>
        <row r="1616">
          <cell r="B1616" t="str">
            <v>3111290</v>
          </cell>
          <cell r="C1616" t="str">
            <v>Покращення стану автомобільної дороги Т-04-01 Дніпро - Васильківка - Покровське - Гуляйполе - Пологи - Мелітополь</v>
          </cell>
        </row>
        <row r="1617">
          <cell r="B1617" t="str">
            <v>3111600</v>
          </cell>
          <cell r="C1617" t="str">
            <v>Розвиток автомагістралей та реформа дорожнього сектору</v>
          </cell>
        </row>
        <row r="1618">
          <cell r="B1618" t="str">
            <v>3111610</v>
          </cell>
          <cell r="C1618" t="str">
            <v>Розбудова прикордонної дорожньої інфраструктури на українсько-польському кордоні</v>
          </cell>
        </row>
        <row r="1619">
          <cell r="B1619" t="str">
            <v>3111620</v>
          </cell>
          <cell r="C1619" t="str">
            <v>Розбудова прикордонної дорожньої інфраструктури на українсько-угорському державному кордоні</v>
          </cell>
        </row>
        <row r="1620">
          <cell r="B1620" t="str">
            <v>3111800</v>
          </cell>
          <cell r="C1620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621">
          <cell r="B1621" t="str">
            <v>3111820</v>
          </cell>
          <cell r="C1621" t="str">
            <v>Розвиток автомобільної дороги Р-52 Дніпропетровськ - Царичанка - Кобеляки - Решетилівка</v>
          </cell>
        </row>
        <row r="1622">
          <cell r="B1622" t="str">
            <v>3111830</v>
          </cell>
          <cell r="C1622" t="str">
            <v>Реалізація державного інвестиційного проекту "Приведення стану автомобільних доріг транспортного сполучення Київ-Суми-Харків (в межах Чернігівської та Сумської областей) до сучасних технічних вимог"</v>
          </cell>
        </row>
        <row r="1623">
          <cell r="B1623" t="str">
            <v>3120000</v>
          </cell>
          <cell r="C1623" t="str">
            <v>Міністерство інфраструктури України (загальнодержавні видатки та кредитування)</v>
          </cell>
        </row>
        <row r="1624">
          <cell r="B1624" t="str">
            <v>3121000</v>
          </cell>
          <cell r="C1624" t="str">
            <v>Міністерство інфраструктури України (загальнодержавні видатки та кредитування)</v>
          </cell>
        </row>
        <row r="1625">
          <cell r="B1625" t="str">
            <v>3121020</v>
          </cell>
          <cell r="C1625" t="str">
            <v>Субвенція з державного бюджету місцевим бюджетам на  будівництво та розвиток мережі метрополітенів</v>
          </cell>
        </row>
        <row r="1626">
          <cell r="B1626" t="str">
            <v>3121080</v>
          </cell>
          <cell r="C1626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627">
          <cell r="B1627" t="str">
            <v>3121090</v>
          </cell>
          <cell r="C1627" t="str">
            <v>Субвенція з державного бюджету обласному бюджету Одеської області на проведення капітального ремонту Міжнародного аеропорту "ізмаїл"</v>
          </cell>
        </row>
        <row r="1628">
          <cell r="B1628" t="str">
            <v>3121110</v>
          </cell>
          <cell r="C1628" t="str">
            <v>Субвенція з державного бюджету обласному бюджету Одеської області на проведення реконструкції та будівництва будівель і споруд комунального підприємства "Аеропорт ізмаїл"</v>
          </cell>
        </row>
        <row r="1629">
          <cell r="B1629" t="str">
            <v>3121130</v>
          </cell>
          <cell r="C1629" t="str">
            <v>Субвенція з державного бюджету місцевим бюджетам на реалізацію інфраструктурних проектів та розвиток об¦єктів соціально-культурної сфери</v>
          </cell>
        </row>
        <row r="1630">
          <cell r="B1630" t="str">
            <v>3121140</v>
          </cell>
          <cell r="C1630" t="str">
            <v>Субвенція з державного бюджету бюджету Одеської міської територіальної громади на розвиток міської інфраструктури</v>
          </cell>
        </row>
        <row r="1631">
          <cell r="B1631" t="str">
            <v>3130000</v>
          </cell>
          <cell r="C1631" t="str">
            <v>Державне агентство автомобільних доріг України (загальнодержавні видатки та кредитування)</v>
          </cell>
        </row>
        <row r="1632">
          <cell r="B1632" t="str">
            <v>3131000</v>
          </cell>
          <cell r="C1632" t="str">
            <v>Державне агентство автомобільних доріг України (загальнодержавні видатки та кредитування)</v>
          </cell>
        </row>
        <row r="1633">
          <cell r="B1633" t="str">
            <v>3131020</v>
          </cell>
          <cell r="C1633" t="str">
            <v>Субвенція з державного бюджету місцевим бюджетам на будівництво. реконструкцію. ремонт та утримання вулиць і доріг комунальної власності у населених пунктах</v>
          </cell>
        </row>
        <row r="1634">
          <cell r="B1634" t="str">
            <v>3131070</v>
          </cell>
          <cell r="C1634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Об¦їздному)</v>
          </cell>
        </row>
        <row r="1635">
          <cell r="B1635" t="str">
            <v>3131080</v>
          </cell>
          <cell r="C1635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636">
          <cell r="B1636" t="str">
            <v>3131090</v>
          </cell>
          <cell r="C1636" t="str">
            <v>Субвенція з державного бюджету місцевим бюджетам на фінансове забезпечення будівництва. реконструкції. ремонту і утримання автомобільних доріг загального користування місцевого значення. вулиць і доріг комунальної власності у населених пунктах</v>
          </cell>
        </row>
        <row r="1637">
          <cell r="B1637" t="str">
            <v>3131200</v>
          </cell>
          <cell r="C1637" t="str">
            <v>Субвенція з державного бюджету обласному бюджету Херсонської області на будівництво шляхопроводу по просп. Адмірала Сенявіна ¦ вул. Залаегерсег у м. Херсоні</v>
          </cell>
        </row>
        <row r="1638">
          <cell r="B1638" t="str">
            <v>3131230</v>
          </cell>
          <cell r="C1638" t="str">
            <v>Субвенція з державного бюджету бюджету міста Києва на ремонт та реконструкцію мосту імені є.О. Патона</v>
          </cell>
        </row>
        <row r="1639">
          <cell r="B1639" t="str">
            <v>3131240</v>
          </cell>
          <cell r="C1639" t="str">
            <v>Субвенція з державного бюджету обласному бюджету Полтавської області на поточний середній ремонт автомобільної дороги  М-03 Київ-Харків-Довжанський на ділянці км 336+873 - км 340+961 по вул. Київське шосе і вул. Харківське шосе в межах м. Полтава (окреми</v>
          </cell>
        </row>
        <row r="1640">
          <cell r="B1640" t="str">
            <v>3131260</v>
          </cell>
          <cell r="C1640" t="str">
            <v>Субвенція з державного бюджету обласному бюджету Львівської області на проведення капітального та поточного середнього ремонту автомобільних доріг</v>
          </cell>
        </row>
        <row r="1641">
          <cell r="B1641" t="str">
            <v>3131270</v>
          </cell>
          <cell r="C1641" t="str">
            <v>Субвенція з державного бюджету обласному бюджету Черкаської області на капітальний ремонт вул. Енергетиків та вул. Шевченка у м. Каневі</v>
          </cell>
        </row>
        <row r="1642">
          <cell r="B1642" t="str">
            <v>3131280</v>
          </cell>
          <cell r="C1642" t="str">
            <v>Субвенція з державного бюджету бюджету міста Хуста на капітальний ремонт дорожнього покриття вул. Грушевського в м. Хуст. Закарпатської області (Коригування)</v>
          </cell>
        </row>
        <row r="1643">
          <cell r="B1643" t="str">
            <v>3131290</v>
          </cell>
          <cell r="C1643" t="str">
            <v>Субвенція з державного бюджету бюджету міста Хуста на капітальний ремонт дорожнього покриття по вул. Небесної сотні від №122 до дороги Н09 в м. Хуст. Закарпатської області</v>
          </cell>
        </row>
        <row r="1644">
          <cell r="B1644" t="str">
            <v>3131300</v>
          </cell>
          <cell r="C1644" t="str">
            <v>Субвенція з державного бюджету бюджету міста Хуста на капітальний ремонт дорожнього покриття по вул. Шутка від вул. Грушевського до дороги Н09 в м. Хуст Закарпатської області</v>
          </cell>
        </row>
        <row r="1645">
          <cell r="B1645" t="str">
            <v>3131310</v>
          </cell>
          <cell r="C1645" t="str">
            <v>Субвенція з державного бюджету обласному бюджету Миколаївської області на будівництво мостового переходу через р. Південний Буг між с. Богданівка Доманівського та смт. Костянтинівка Арбузинського районів Миколаївської області</v>
          </cell>
        </row>
        <row r="1646">
          <cell r="B1646" t="str">
            <v>3131320</v>
          </cell>
          <cell r="C1646" t="str">
            <v>Субвенція з державного бюджету обласному бюджету івано-Франківської області на будівництво моста через річку Бистриця Солотвинська та транспортної розв'язки в районі вулиць Хіміків-Надрічна</v>
          </cell>
        </row>
        <row r="1647">
          <cell r="B1647" t="str">
            <v>3131330</v>
          </cell>
          <cell r="C1647" t="str">
            <v>Субвенція з державного бюджету обласному бюджету Сумської області на будівництво мостового переходу через р. Сула в м. Ромни</v>
          </cell>
        </row>
        <row r="1648">
          <cell r="B1648" t="str">
            <v>3131340</v>
          </cell>
          <cell r="C1648" t="str">
            <v>Субвенція з державного бюджету бюджету міста Чернівці на капітальний ремонт вул. Хотинської в м. Чернівці</v>
          </cell>
        </row>
        <row r="1649">
          <cell r="B1649" t="str">
            <v>3131350</v>
          </cell>
          <cell r="C1649" t="str">
            <v>Субвенція з державного бюджету обласному бюджету Миколаївської області на капітальний ремонт автомобільних доріг О 151124 Миколаїв ¦ Станіслав ¦ Херсон та О 151101 (Миколаїв ¦ Херсон) ¦ Любомирівка ¦ Першотравневе ¦ (Казанка ¦ (Р-47))</v>
          </cell>
        </row>
        <row r="1650">
          <cell r="B1650" t="str">
            <v>3131360</v>
          </cell>
          <cell r="C1650" t="str">
            <v>Субвенція з державного бюджету бюджету Тернопільської міської об¦єднаної територіальної громади на реконструкцію шляхопроводу через залізничну колію на вул. Об¦їзна в районі вул. Гайової в м. Тернополі</v>
          </cell>
        </row>
        <row r="1651">
          <cell r="B1651" t="str">
            <v>3131370</v>
          </cell>
          <cell r="C1651" t="str">
            <v>Субвенція з державного бюджету обласному бюджету Львівської області на нове будівництво моста через річку Східничанка з підходами по</v>
          </cell>
        </row>
        <row r="1652">
          <cell r="B1652" t="str">
            <v>3131380</v>
          </cell>
          <cell r="C1652" t="str">
            <v>Субвенція з державного бюджету бюджету  Сумської міської об¦єднаної територіальної громади на поточний ремонт вулично-дорожньої мережі та штучних споруд м. Суми.</v>
          </cell>
        </row>
        <row r="1653">
          <cell r="B1653" t="str">
            <v>3200000</v>
          </cell>
          <cell r="C1653" t="str">
            <v>Міністерство надзвичайних ситуацій України</v>
          </cell>
        </row>
        <row r="1654">
          <cell r="B1654" t="str">
            <v>3201000</v>
          </cell>
          <cell r="C1654" t="str">
            <v>Апарат Міністерства надзвичайних ситуацій України</v>
          </cell>
        </row>
        <row r="1655">
          <cell r="B1655" t="str">
            <v>3201010</v>
          </cell>
          <cell r="C1655" t="str">
            <v>Керівництво та управління у сфері надзвичайних ситуацій</v>
          </cell>
        </row>
        <row r="1656">
          <cell r="B1656" t="str">
            <v>3201030</v>
          </cell>
          <cell r="C1656" t="str">
            <v>Створення оперативного резерву для забезпечення ліквідації надзвичайних ситуацій</v>
          </cell>
        </row>
        <row r="1657">
          <cell r="B1657" t="str">
            <v>3201050</v>
          </cell>
          <cell r="C1657" t="str">
            <v>Авіаційні роботи з пошуку і рятування</v>
          </cell>
        </row>
        <row r="1658">
          <cell r="B1658" t="str">
            <v>3201060</v>
          </cell>
          <cell r="C1658" t="str">
            <v>Гідрометеорологічна діяльність</v>
          </cell>
        </row>
        <row r="1659">
          <cell r="B1659" t="str">
            <v>3201070</v>
          </cell>
          <cell r="C1659" t="str">
            <v>Прикладні наукові та науково-технічні розробки. виконання робіт за державними цільовими програмами і державним замовленням у сфері гідрометеорології. підготовка наукових кадрів</v>
          </cell>
        </row>
        <row r="1660">
          <cell r="B1660" t="str">
            <v>3201090</v>
          </cell>
          <cell r="C1660" t="str">
            <v>Проведення розрахунків з міжнародними експертами за надання юридичних послуг</v>
          </cell>
        </row>
        <row r="1661">
          <cell r="B1661" t="str">
            <v>3201130</v>
          </cell>
          <cell r="C1661" t="str">
            <v>інформування громадськості з питань цивільного захисту населення</v>
          </cell>
        </row>
        <row r="1662">
          <cell r="B1662" t="str">
            <v>3201270</v>
          </cell>
          <cell r="C1662" t="str">
            <v>Розвиток та супроводження Урядової інформаційно-аналітичної системи з питань надзвичайних ситуацій</v>
          </cell>
        </row>
        <row r="1663">
          <cell r="B1663" t="str">
            <v>3201280</v>
          </cell>
          <cell r="C1663" t="str">
            <v>Забезпечення діяльності сил цивільного захисту</v>
          </cell>
        </row>
        <row r="1664">
          <cell r="B1664" t="str">
            <v>3201290</v>
          </cell>
          <cell r="C1664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665">
          <cell r="B1665" t="str">
            <v>3201300</v>
          </cell>
          <cell r="C1665" t="str">
            <v>Медичне забезпечення та санаторно-курортне лікування працівників. військовослужбовців та осіб рядового і начальницького складу Міністерства надзвичайних ситуацій України та членів їх сімей. здійснення санітарних та протиепідемічних заходів</v>
          </cell>
        </row>
        <row r="1666">
          <cell r="B1666" t="str">
            <v>3201310</v>
          </cell>
          <cell r="C1666" t="str">
            <v>Експертно-аналітичне супроводження та моніторинг наукових проектів з екологічної безпеки</v>
          </cell>
        </row>
        <row r="1667">
          <cell r="B1667" t="str">
            <v>3201340</v>
          </cell>
          <cell r="C1667" t="str">
            <v>Прикладні дослідження і розробки та науково-дослідні роботи у сфері цивільного захисту і пожежної безпеки</v>
          </cell>
        </row>
        <row r="1668">
          <cell r="B1668" t="str">
            <v>3201350</v>
          </cell>
          <cell r="C1668" t="str">
            <v>Знешкодження вибухонебезпечних предметів. що залишилися з часів Другої світової війни в районі міст Севастополя та Керчі</v>
          </cell>
        </row>
        <row r="1669">
          <cell r="B1669" t="str">
            <v>3201360</v>
          </cell>
          <cell r="C1669" t="str">
            <v>Підготовка кадрів у сфері цивільного захисту</v>
          </cell>
        </row>
        <row r="1670">
          <cell r="B1670" t="str">
            <v>3201390</v>
          </cell>
          <cell r="C1670" t="str">
            <v>Створення та впровадження системи екстреної допомоги населенню за єдиним телефонним номером 112</v>
          </cell>
        </row>
        <row r="1671">
          <cell r="B1671" t="str">
            <v>3201430</v>
          </cell>
          <cell r="C1671" t="str">
            <v>Матеріально-технічне забезпечення мобільного госпіталю</v>
          </cell>
        </row>
        <row r="1672">
          <cell r="B1672" t="str">
            <v>3201440</v>
          </cell>
          <cell r="C1672" t="str">
            <v>Пошук та знешкодження залишків хімічної зброї. затопленої у виключній (морській) економічній зоні України</v>
          </cell>
        </row>
        <row r="1673">
          <cell r="B1673" t="str">
            <v>3201450</v>
          </cell>
          <cell r="C1673" t="str">
            <v>Будівництво (придбання) житла для військовослужбовців.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674">
          <cell r="B1674" t="str">
            <v>3201460</v>
          </cell>
          <cell r="C1674" t="str">
            <v>Аварійно-рятувальні заходи на загальнодержавному і регіональному рівнях при надзвичайних ситуаціях</v>
          </cell>
        </row>
        <row r="1675">
          <cell r="B1675" t="str">
            <v>3201470</v>
          </cell>
          <cell r="C1675" t="str">
            <v>Реалізація комплексної програми розвитку системи зв'язку.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676">
          <cell r="B1676" t="str">
            <v>3201490</v>
          </cell>
          <cell r="C1676" t="str">
            <v>Придбання пожежної техніки та обладнання вітчизняного виробництва</v>
          </cell>
        </row>
        <row r="1677">
          <cell r="B1677" t="str">
            <v>3201510</v>
          </cell>
          <cell r="C1677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678">
          <cell r="B1678" t="str">
            <v>3201540</v>
          </cell>
          <cell r="C1678" t="str">
            <v>Придбання спеціальної аварійно-рятувальної. пожежної техніки та обладнання. в тому числі авіаційної техніки</v>
          </cell>
        </row>
        <row r="1679">
          <cell r="B1679" t="str">
            <v>3201580</v>
          </cell>
          <cell r="C1679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680">
          <cell r="B1680" t="str">
            <v>3202000</v>
          </cell>
          <cell r="C1680" t="str">
            <v>Державне агентство України з управління зоною відчуження</v>
          </cell>
        </row>
        <row r="1681">
          <cell r="B1681" t="str">
            <v>3202050</v>
          </cell>
          <cell r="C1681" t="str">
            <v>Будівництво пускового комплексу "Вектор" та експлуатація його об'єктів</v>
          </cell>
        </row>
        <row r="1682">
          <cell r="B1682" t="str">
            <v>3202100</v>
          </cell>
          <cell r="C1682" t="str">
            <v>Здійснення заходів громадськими організаціями по соціальному захисту громадян. які постраждали внаслідок Чорнобильської катастрофи</v>
          </cell>
        </row>
        <row r="1683">
          <cell r="B1683" t="str">
            <v>3202130</v>
          </cell>
          <cell r="C1683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684">
          <cell r="B1684" t="str">
            <v>3202140</v>
          </cell>
          <cell r="C1684" t="str">
            <v>Внесок України до Рахунку ядерної безпеки єБРР</v>
          </cell>
        </row>
        <row r="1685">
          <cell r="B1685" t="str">
            <v>3204000</v>
          </cell>
          <cell r="C1685" t="str">
            <v>Державна спеціальна (воєнізована) аварійно-рятувальна служба</v>
          </cell>
        </row>
        <row r="1686">
          <cell r="B1686" t="str">
            <v>3208000</v>
          </cell>
          <cell r="C1686" t="str">
            <v>Державна служба гірничого нагляду та промислової безпеки України</v>
          </cell>
        </row>
        <row r="1687">
          <cell r="B1687" t="str">
            <v>3208020</v>
          </cell>
          <cell r="C1687" t="str">
            <v>Підвищення кваліфікації кадрів у сфері промислової безпеки та наглядової діяльності</v>
          </cell>
        </row>
        <row r="1688">
          <cell r="B1688" t="str">
            <v>3208060</v>
          </cell>
          <cell r="C1688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689">
          <cell r="B1689" t="str">
            <v>3209000</v>
          </cell>
          <cell r="C1689" t="str">
            <v>Державна інспекція техногенної безпеки України</v>
          </cell>
        </row>
        <row r="1690">
          <cell r="B1690" t="str">
            <v>3209010</v>
          </cell>
          <cell r="C1690" t="str">
            <v>Керівництво та управління у сфері техногенної безпеки</v>
          </cell>
        </row>
        <row r="1691">
          <cell r="B1691" t="str">
            <v>3209020</v>
          </cell>
          <cell r="C1691" t="str">
            <v>Забезпечення діяльності підрозділів техногенної безпеки</v>
          </cell>
        </row>
        <row r="1692">
          <cell r="B1692" t="str">
            <v>3209030</v>
          </cell>
          <cell r="C1692" t="str">
            <v>Прикладні наукові та науково-технічні розробки. виконання робіт за державними цільовими програмами і державним замовленням у сфері цивільного захисту та пожежної безпеки. підготовка наукових кадрів</v>
          </cell>
        </row>
        <row r="1693">
          <cell r="B1693" t="str">
            <v>3210000</v>
          </cell>
          <cell r="C1693" t="str">
            <v>Міністерство надзвичайних ситуацій України (загальнодержавні витрати)</v>
          </cell>
        </row>
        <row r="1694">
          <cell r="B1694" t="str">
            <v>3211000</v>
          </cell>
          <cell r="C1694" t="str">
            <v>Міністерство надзвичайних ситуацій України (загальнодержавні витрати)</v>
          </cell>
        </row>
        <row r="1695">
          <cell r="B1695" t="str">
            <v>3211060</v>
          </cell>
          <cell r="C1695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696">
          <cell r="B1696" t="str">
            <v>3300000</v>
          </cell>
          <cell r="C1696" t="str">
            <v>Державна фіскальна служба України</v>
          </cell>
        </row>
        <row r="1697">
          <cell r="B1697" t="str">
            <v>3301000</v>
          </cell>
          <cell r="C1697" t="str">
            <v>Апарат Державної фіскальної служби України</v>
          </cell>
        </row>
        <row r="1698">
          <cell r="B1698" t="str">
            <v>3301010</v>
          </cell>
          <cell r="C1698" t="str">
            <v>Керівництво та управління у сфері фіскальної політики</v>
          </cell>
        </row>
        <row r="1699">
          <cell r="B1699" t="str">
            <v>3301020</v>
          </cell>
          <cell r="C1699" t="str">
            <v>Прикладні дослідження і розробки у сфері доходів і зборів та фінансового права</v>
          </cell>
        </row>
        <row r="1700">
          <cell r="B1700" t="str">
            <v>3301030</v>
          </cell>
          <cell r="C1700" t="str">
            <v>Підвищення кваліфікації у сфері фіскальної політики</v>
          </cell>
        </row>
        <row r="1701">
          <cell r="B1701" t="str">
            <v>3301040</v>
          </cell>
          <cell r="C1701" t="str">
            <v>Підготовка кадрів у сфері доходів і зборів вищими навчальними закладами і і іі рівнів акредитації</v>
          </cell>
        </row>
        <row r="1702">
          <cell r="B1702" t="str">
            <v>3301050</v>
          </cell>
          <cell r="C1702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703">
          <cell r="B1703" t="str">
            <v>3400000</v>
          </cell>
          <cell r="C1703" t="str">
            <v>Міністерство молоді та спорту України</v>
          </cell>
        </row>
        <row r="1704">
          <cell r="B1704" t="str">
            <v>3401000</v>
          </cell>
          <cell r="C1704" t="str">
            <v>Апарат Міністерства молоді та спорту України</v>
          </cell>
        </row>
        <row r="1705">
          <cell r="B1705" t="str">
            <v>3401010</v>
          </cell>
          <cell r="C1705" t="str">
            <v>Керівництво та управління у сфері молоді та спорту</v>
          </cell>
        </row>
        <row r="1706">
          <cell r="B1706" t="str">
            <v>3401030</v>
          </cell>
          <cell r="C1706" t="str">
            <v>Функціонування Музею спортивної слави</v>
          </cell>
        </row>
        <row r="1707">
          <cell r="B1707" t="str">
            <v>3401040</v>
          </cell>
          <cell r="C1707" t="str">
            <v>Наукова і науково-технічна діяльність у сфері розвитку молоді та спорту</v>
          </cell>
        </row>
        <row r="1708">
          <cell r="B1708" t="str">
            <v>3401060</v>
          </cell>
          <cell r="C1708" t="str">
            <v>Методичне забезпечення у сфері спорту</v>
          </cell>
        </row>
        <row r="1709">
          <cell r="B1709" t="str">
            <v>3401070</v>
          </cell>
          <cell r="C1709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710">
          <cell r="B1710" t="str">
            <v>3401110</v>
          </cell>
          <cell r="C1710" t="str">
            <v>Розвиток спорту серед осіб з інвалідністю та їх фізкультурно-спортивна реабілітація</v>
          </cell>
        </row>
        <row r="1711">
          <cell r="B1711" t="str">
            <v>3401120</v>
          </cell>
          <cell r="C1711" t="str">
            <v>Підготовка і участь національних збірних команд в Паралімпійських  і Дефлімпійських іграх</v>
          </cell>
        </row>
        <row r="1712">
          <cell r="B1712" t="str">
            <v>3401220</v>
          </cell>
          <cell r="C1712" t="str">
            <v>Розвиток фізичної культури. спорту вищих досягнень та резервного спорту</v>
          </cell>
        </row>
        <row r="1713">
          <cell r="B1713" t="str">
            <v>3401280</v>
          </cell>
          <cell r="C1713" t="str">
            <v>Фінансова підтримка громадських об¦єднань фізкультурно-спортивного спрямування</v>
          </cell>
        </row>
        <row r="1714">
          <cell r="B1714" t="str">
            <v>3401320</v>
          </cell>
          <cell r="C1714" t="str">
            <v>Підготовка і участь національних збірних команд України в міжнародних змаганнях. що проводять Міжнародний. європейський олімпійські комітети. включаючи Олімпійські ігри. та Всесвітніх іграх</v>
          </cell>
        </row>
        <row r="1715">
          <cell r="B1715" t="str">
            <v>3401330</v>
          </cell>
          <cell r="C1715" t="str">
            <v>Реалізація державного інвестиційного проекту "Будівництво Льодової арени"</v>
          </cell>
        </row>
        <row r="1716">
          <cell r="B1716" t="str">
            <v>3401340</v>
          </cell>
          <cell r="C1716" t="str">
            <v>Реалізація державного інвестиційного проекту "Реконструкція легкоатлетичного ядра державного підприємства "Спортивний комплекс "Атлет". за адресою м. Київ. пров. Лабораторний. 7а"</v>
          </cell>
        </row>
        <row r="1717">
          <cell r="B1717" t="str">
            <v>3401360</v>
          </cell>
          <cell r="C1717" t="str">
            <v>Розвиток спортивної медицини</v>
          </cell>
        </row>
        <row r="1718">
          <cell r="B1718" t="str">
            <v>3401800</v>
          </cell>
          <cell r="C1718" t="str">
            <v>Реалізація державного інвестиційного проекту "Будівництво спеціалізованого плавального комплексу олімпійського класу включно з капітальним ремонтом котельні та зовнішніх мереж державного підприємства "Олімпійський навчально-спортивний центр "Конча-Заспа"</v>
          </cell>
        </row>
        <row r="1719">
          <cell r="B1719" t="str">
            <v>3410000</v>
          </cell>
          <cell r="C1719" t="str">
            <v>Міністерство  молоді та спорту України (загальнодержавні видатки та кредитування)</v>
          </cell>
        </row>
        <row r="1720">
          <cell r="B1720" t="str">
            <v>3411000</v>
          </cell>
          <cell r="C1720" t="str">
            <v>Міністерство  молоді та спорту України (загальнодержавні видатки та кредитування)</v>
          </cell>
        </row>
        <row r="1721">
          <cell r="B1721" t="str">
            <v>3411020</v>
          </cell>
          <cell r="C1721" t="str">
            <v>Субвенція з державного бюджету місцевим бюджетам на часткове  фінансування дитячо-юнацьких спортивних шкіл. які  до 2015 року отримували підтримку з Фонду соціального страхування з тимчасової втрати працездатності</v>
          </cell>
        </row>
        <row r="1722">
          <cell r="B1722" t="str">
            <v>3411160</v>
          </cell>
          <cell r="C1722" t="str">
            <v>Субвенція з державного бюджету місцевим бюджетам Донецької області на підготовку спортивних об'єктів. на яких проводитиметься чемпіонат світу з легкої атлетики у 2013 році</v>
          </cell>
        </row>
        <row r="1723">
          <cell r="B1723" t="str">
            <v>3411170</v>
          </cell>
          <cell r="C1723" t="str">
            <v>Субвенція з державного бюджету обласному бюджету Луганської області на здійснення капітального ремонту. реконструкції та будівництва споруд Луганського обласного фізкультурно-оздоровчого центру "Авангард" в м. Луганську</v>
          </cell>
        </row>
        <row r="1724">
          <cell r="B1724" t="str">
            <v>3411180</v>
          </cell>
          <cell r="C1724" t="str">
            <v>Субвенція з державного бюджету місцевим бюджетам на створення нових.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v>
          </cell>
        </row>
        <row r="1725">
          <cell r="B1725" t="str">
            <v>3411190</v>
          </cell>
          <cell r="C1725" t="str">
            <v>Субвенція з державного бюджету міському бюджету м. Яремче (для Поляницької сільської ради) на будівництво сучасного біатлонного комплексу в с. Поляниця Яремчанської міської ради  івано-Франківської області</v>
          </cell>
        </row>
        <row r="1726">
          <cell r="B1726" t="str">
            <v>3411200</v>
          </cell>
          <cell r="C1726" t="str">
            <v>Субвенція з державного бюджету місцевим бюджетам на будівництво мультифункціональних майданчиків для занять ігровими видами спорту</v>
          </cell>
        </row>
        <row r="1727">
          <cell r="B1727" t="str">
            <v>3411210</v>
          </cell>
          <cell r="C1727" t="str">
            <v>Субвенція з державного бюджету місцевим бюджетам на завершення розпочатих у попередньому періоді робіт з будівництва/реконструкції. будівництво нових. реконструкцію та капітальний ремонт існуючих спортивних п¦ятдесятиметрових і двадцятип¦ятиметрових басе</v>
          </cell>
        </row>
        <row r="1728">
          <cell r="B1728" t="str">
            <v>3411220</v>
          </cell>
          <cell r="C1728" t="str">
            <v>Субвенція з державного бюджету місцевим бюджетам на розвиток спортивної інфраструктури. у тому числі реконструкцію. будівельно-ремонтні роботи об`єктів закладів фізичної культури і спорту. що забезпечують розвиток резервного спорту. льодових палаців/арен</v>
          </cell>
        </row>
        <row r="1729">
          <cell r="B1729" t="str">
            <v>3411240</v>
          </cell>
          <cell r="C1729" t="str">
            <v>Субвенція з державного бюджету обласному бюджету Дніпропетровської області на реконструкцію спортивного комплексу _x0011_Металург_x0010_ комунального позашкільного навчального закладу _x0011_Дитячо-юнацька спортивна школа №1_x0010_ Криворізької міської ради</v>
          </cell>
        </row>
        <row r="1730">
          <cell r="B1730" t="str">
            <v>3411250</v>
          </cell>
          <cell r="C1730" t="str">
            <v>Субвенція з державного бюджету місцевим бюджетам на виконання окремих заходів з реалізації соціального проекту _x0011_Активні парки - локації здорової України_x0010_</v>
          </cell>
        </row>
        <row r="1731">
          <cell r="B1731" t="str">
            <v>3500000</v>
          </cell>
          <cell r="C1731" t="str">
            <v>Міністерство фінансів України</v>
          </cell>
        </row>
        <row r="1732">
          <cell r="B1732" t="str">
            <v>3501000</v>
          </cell>
          <cell r="C1732" t="str">
            <v>Апарат Міністерства фінансів України</v>
          </cell>
        </row>
        <row r="1733">
          <cell r="B1733" t="str">
            <v>3501010</v>
          </cell>
          <cell r="C1733" t="str">
            <v>Керівництво та управління у сфері фінансів</v>
          </cell>
        </row>
        <row r="1734">
          <cell r="B1734" t="str">
            <v>3501020</v>
          </cell>
          <cell r="C1734" t="str">
            <v>Створення автоматизованої інформаційно-аналітичної системи фінансових і фіскальних органів</v>
          </cell>
        </row>
        <row r="1735">
          <cell r="B1735" t="str">
            <v>3501030</v>
          </cell>
          <cell r="C1735" t="str">
            <v>Прикладні наукові розробки у сфері розвитку державних фінансів</v>
          </cell>
        </row>
        <row r="1736">
          <cell r="B1736" t="str">
            <v>3501040</v>
          </cell>
          <cell r="C1736" t="str">
            <v>Підготовка кадрів для фінансової системи вищими навчальними закладами і і іі рівнів акредитації</v>
          </cell>
        </row>
        <row r="1737">
          <cell r="B1737" t="str">
            <v>3501050</v>
          </cell>
          <cell r="C1737" t="str">
            <v>Підготовка кадрів для фінансової системи вищими навчальними закладами ііі і іV рівнів акредитації</v>
          </cell>
        </row>
        <row r="1738">
          <cell r="B1738" t="str">
            <v>3501060</v>
          </cell>
          <cell r="C1738" t="str">
            <v>Підвищення кваліфікації кадрів фінансової системи</v>
          </cell>
        </row>
        <row r="1739">
          <cell r="B1739" t="str">
            <v>3501070</v>
          </cell>
          <cell r="C1739" t="str">
            <v>Функціонування Музею коштовного і декоративного каміння</v>
          </cell>
        </row>
        <row r="1740">
          <cell r="B1740" t="str">
            <v>3501080</v>
          </cell>
          <cell r="C1740" t="str">
            <v>Фінансова підтримка журналу "Фінанси України"</v>
          </cell>
        </row>
        <row r="1741">
          <cell r="B1741" t="str">
            <v>3501090</v>
          </cell>
          <cell r="C1741" t="str">
            <v>Підтримка культурно-оздоровчих та соціальних заходів фінансової системи</v>
          </cell>
        </row>
        <row r="1742">
          <cell r="B1742" t="str">
            <v>3501100</v>
          </cell>
          <cell r="C1742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743">
          <cell r="B1743" t="str">
            <v>3501110</v>
          </cell>
          <cell r="C1743" t="str">
            <v>Підготовка наукових кадрів у сфері фінансів</v>
          </cell>
        </row>
        <row r="1744">
          <cell r="B1744" t="str">
            <v>3501120</v>
          </cell>
          <cell r="C1744" t="str">
            <v>Прикладні наукові розробки. наукове забезпечення пріоритетних напрямів фінансово-бюджетної політики. підготовка наукових кадрів у сфері фінансів</v>
          </cell>
        </row>
        <row r="1745">
          <cell r="B1745" t="str">
            <v>3501130</v>
          </cell>
          <cell r="C1745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746">
          <cell r="B1746" t="str">
            <v>3501140</v>
          </cell>
          <cell r="C1746" t="str">
            <v>Внески до міжнародних організацій</v>
          </cell>
        </row>
        <row r="1747">
          <cell r="B1747" t="str">
            <v>3501160</v>
          </cell>
          <cell r="C1747" t="str">
            <v>Заходи щодо поступової компенсації громадянам втрат від знецінення грошових заощаджень</v>
          </cell>
        </row>
        <row r="1748">
          <cell r="B1748" t="str">
            <v>3501180</v>
          </cell>
          <cell r="C1748" t="str">
            <v>Обслуговування зовнішнього державного боргу</v>
          </cell>
        </row>
        <row r="1749">
          <cell r="B1749" t="str">
            <v>3501190</v>
          </cell>
          <cell r="C1749" t="str">
            <v>Оплата послуг юридичних осіб. які залучаються для стягнення простроченої заборгованості перед державою за кредитами. залученими державою або під державні гарантії. та бюджетними позичками. а також банкрутством позичальника</v>
          </cell>
        </row>
        <row r="1750">
          <cell r="B1750" t="str">
            <v>3501200</v>
          </cell>
          <cell r="C1750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751">
          <cell r="B1751" t="str">
            <v>3501220</v>
          </cell>
          <cell r="C1751" t="str">
            <v>Підтримка культурно-оздоровчих та соціальних заходів фінансової системи</v>
          </cell>
        </row>
        <row r="1752">
          <cell r="B1752" t="str">
            <v>3501230</v>
          </cell>
          <cell r="C1752" t="str">
            <v>Здійснення м. Києвом функцій столиці</v>
          </cell>
        </row>
        <row r="1753">
          <cell r="B1753" t="str">
            <v>3501250</v>
          </cell>
          <cell r="C1753" t="str">
            <v>Збільшення статутного капіталу ВАТ "Державний ощадний банк"</v>
          </cell>
        </row>
        <row r="1754">
          <cell r="B1754" t="str">
            <v>3501260</v>
          </cell>
          <cell r="C1754" t="str">
            <v>Збільшення статутного капіталу ВАТ "Державний експортно-імпортний банк"</v>
          </cell>
        </row>
        <row r="1755">
          <cell r="B1755" t="str">
            <v>3501270</v>
          </cell>
          <cell r="C1755" t="str">
            <v>Поповнення статутного капіталу Державної іпотечної установи</v>
          </cell>
        </row>
        <row r="1756">
          <cell r="B1756" t="str">
            <v>3501320</v>
          </cell>
          <cell r="C1756" t="str">
            <v>Реалізація інвестиційних проектів соціально-економічного розвитку м. Києва</v>
          </cell>
        </row>
        <row r="1757">
          <cell r="B1757" t="str">
            <v>3501340</v>
          </cell>
          <cell r="C1757" t="str">
            <v>Заходи по імплементації Бюджетного та Податкового кодексів</v>
          </cell>
        </row>
        <row r="1758">
          <cell r="B1758" t="str">
            <v>3501380</v>
          </cell>
          <cell r="C1758" t="str">
            <v>Збільшення статутного капіталу Державної іпотечної установи</v>
          </cell>
        </row>
        <row r="1759">
          <cell r="B1759" t="str">
            <v>3501390</v>
          </cell>
          <cell r="C1759" t="str">
            <v>Підготовка інфраструктури до впровадження накопичувальної системи загальнообов`язкового державного пенсійного страхування</v>
          </cell>
        </row>
        <row r="1760">
          <cell r="B1760" t="str">
            <v>3501400</v>
          </cell>
          <cell r="C1760" t="str">
            <v>Поповнення Фонду гарантування вкладів фізичних осіб</v>
          </cell>
        </row>
        <row r="1761">
          <cell r="B1761" t="str">
            <v>3501410</v>
          </cell>
          <cell r="C1761" t="str">
            <v>Підтримка реалізації ініціативи з енергетичної ефективності і навколишнього середовища у Східній європі</v>
          </cell>
        </row>
        <row r="1762">
          <cell r="B1762" t="str">
            <v>3501420</v>
          </cell>
          <cell r="C1762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763">
          <cell r="B1763" t="str">
            <v>3501430</v>
          </cell>
          <cell r="C1763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764">
          <cell r="B1764" t="str">
            <v>3501440</v>
          </cell>
          <cell r="C1764" t="str">
            <v>Оплата послуг радника та проведення заходів. пов'язаних з продажем пакетів акцій банків. що належать державі у статутному капіталі банків. у капіталізації яких взяла участь держава</v>
          </cell>
        </row>
        <row r="1765">
          <cell r="B1765" t="str">
            <v>3501450</v>
          </cell>
          <cell r="C1765" t="str">
            <v>Проведення в Україні зборів групи країн-членів МВФ та Світового банку</v>
          </cell>
        </row>
        <row r="1766">
          <cell r="B1766" t="str">
            <v>3501460</v>
          </cell>
          <cell r="C1766" t="str">
            <v>Фінансування послуг з технічного обслуговування кредитної лінії</v>
          </cell>
        </row>
        <row r="1767">
          <cell r="B1767" t="str">
            <v>3501470</v>
          </cell>
          <cell r="C1767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768">
          <cell r="B1768" t="str">
            <v>3501480</v>
          </cell>
          <cell r="C1768" t="str">
            <v>Побудова та функціонування інформаційно-аналітичної платформи верифікації та інші заходи. пов¦язані з її впровадженням</v>
          </cell>
        </row>
        <row r="1769">
          <cell r="B1769" t="str">
            <v>3501490</v>
          </cell>
          <cell r="C1769" t="str">
            <v>Забезпечення функціонування офісу із залучення та підтримки інвестицій</v>
          </cell>
        </row>
        <row r="1770">
          <cell r="B1770" t="str">
            <v>3501500</v>
          </cell>
          <cell r="C1770" t="str">
            <v>Забезпечення функціонування Фонду розвитку інновацій</v>
          </cell>
        </row>
        <row r="1771">
          <cell r="B1771" t="str">
            <v>3501510</v>
          </cell>
          <cell r="C1771" t="str">
            <v>Заходи з провадження підготовчої діяльності для забезпечення виконання функцій оператора газотранспортної системи</v>
          </cell>
        </row>
        <row r="1772">
          <cell r="B1772" t="str">
            <v>3501520</v>
          </cell>
          <cell r="C1772" t="str">
            <v>Підготовка кадрів у сфері фінансової політики закладами вищої освіти</v>
          </cell>
        </row>
        <row r="1773">
          <cell r="B1773" t="str">
            <v>3501530</v>
          </cell>
          <cell r="C1773" t="str">
            <v>Наукова і науково-технічна діяльність у сфері фінансової політики</v>
          </cell>
        </row>
        <row r="1774">
          <cell r="B1774" t="str">
            <v>3501540</v>
          </cell>
          <cell r="C1774" t="str">
            <v>Забезпечення функціонування Фонду розвитку підприємництва</v>
          </cell>
        </row>
        <row r="1775">
          <cell r="B1775" t="str">
            <v>3501550</v>
          </cell>
          <cell r="C1775" t="str">
            <v>Здійснення реалізації державної політики у сфері фінансів на місцевому рівні</v>
          </cell>
        </row>
        <row r="1776">
          <cell r="B1776" t="str">
            <v>3501560</v>
          </cell>
          <cell r="C1776" t="str">
            <v>Забезпечення придбання акціонерним товариством "Магістральні газопроводи України" у акціонерного товариства "Укртрансгаз" частки у статутному капіталі товариства з обмеженою відповідальністю "Оператор газотранспортної системи України" у розмірі 100 відсо</v>
          </cell>
        </row>
        <row r="1777">
          <cell r="B1777" t="str">
            <v>3501570</v>
          </cell>
          <cell r="C1777" t="str">
            <v>Поповнення статутного капіталу акціонерного товариства. яке створюється з метою впровадження фінансово-кредитних механізмів забезпечення громадян України житлом</v>
          </cell>
        </row>
        <row r="1778">
          <cell r="B1778" t="str">
            <v>3501610</v>
          </cell>
          <cell r="C1778" t="str">
            <v>Заходи щодо розвитку фінансового сектора та управління Проектом</v>
          </cell>
        </row>
        <row r="1779">
          <cell r="B1779" t="str">
            <v>3501620</v>
          </cell>
          <cell r="C1779" t="str">
            <v>Підвищення ефективності передачі електроенергії (модернізація підстанцій)</v>
          </cell>
        </row>
        <row r="1780">
          <cell r="B1780" t="str">
            <v>3501630</v>
          </cell>
          <cell r="C1780" t="str">
            <v>Реконструкція трансформаторних підстанцій східної частини України</v>
          </cell>
        </row>
        <row r="1781">
          <cell r="B1781" t="str">
            <v>3501640</v>
          </cell>
          <cell r="C1781" t="str">
            <v>Підвищення надійності постачання електроенергії в Україні</v>
          </cell>
        </row>
        <row r="1782">
          <cell r="B1782" t="str">
            <v>3501650</v>
          </cell>
          <cell r="C1782" t="str">
            <v>Надання кредитів в рамках Проекту "Розширення доступу до ринків фінансових послуг"</v>
          </cell>
        </row>
        <row r="1783">
          <cell r="B1783" t="str">
            <v>3501660</v>
          </cell>
          <cell r="C1783" t="str">
            <v>Модернізація державних фінансів</v>
          </cell>
        </row>
        <row r="1784">
          <cell r="B1784" t="str">
            <v>3501670</v>
          </cell>
          <cell r="C1784" t="str">
            <v>Будівництво повітряної лінії 750 кВ Запорізька - Каховська</v>
          </cell>
        </row>
        <row r="1785">
          <cell r="B1785" t="str">
            <v>3501680</v>
          </cell>
          <cell r="C1785" t="str">
            <v>Прискорення інвестицій у сільське господарство України</v>
          </cell>
        </row>
        <row r="1786">
          <cell r="B1786" t="str">
            <v>3501690</v>
          </cell>
          <cell r="C1786" t="str">
            <v>Будівництво ПЛ 750 кВ Рівненська АЕС - Київська</v>
          </cell>
        </row>
        <row r="1787">
          <cell r="B1787" t="str">
            <v>3502000</v>
          </cell>
          <cell r="C1787" t="str">
            <v>Бюро фінансових розслідувань</v>
          </cell>
        </row>
        <row r="1788">
          <cell r="B1788" t="str">
            <v>3502010</v>
          </cell>
          <cell r="C1788" t="str">
            <v>Керівництво та управління у сфері фінансових розслідувань</v>
          </cell>
        </row>
        <row r="1789">
          <cell r="B1789" t="str">
            <v>3503000</v>
          </cell>
          <cell r="C1789" t="str">
            <v>Державна фіскальна служба України</v>
          </cell>
        </row>
        <row r="1790">
          <cell r="B1790" t="str">
            <v>3503010</v>
          </cell>
          <cell r="C1790" t="str">
            <v>Заходи з реорганізації Державної фіскальної служби</v>
          </cell>
        </row>
        <row r="1791">
          <cell r="B1791" t="str">
            <v>3503020</v>
          </cell>
          <cell r="C1791" t="str">
            <v>Наукове забезпечення у сфері пробірного контролю</v>
          </cell>
        </row>
        <row r="1792">
          <cell r="B1792" t="str">
            <v>3504000</v>
          </cell>
          <cell r="C1792" t="str">
            <v>Державна казначейська служба України</v>
          </cell>
        </row>
        <row r="1793">
          <cell r="B1793" t="str">
            <v>3504010</v>
          </cell>
          <cell r="C1793" t="str">
            <v>Керівництво та управління у сфері казначейського обслуговування</v>
          </cell>
        </row>
        <row r="1794">
          <cell r="B1794" t="str">
            <v>3504020</v>
          </cell>
          <cell r="C1794" t="str">
            <v>Підвищення кваліфікації працівників органів Державної казначейської служби України</v>
          </cell>
        </row>
        <row r="1795">
          <cell r="B1795" t="str">
            <v>3504030</v>
          </cell>
          <cell r="C1795" t="str">
            <v>Відшкодування шкоди. завданої громадянинові незаконними діями органів дізнання. досудового слідства. прокуратури і суду. відшкодування громадянинові вартості конфіскованого та безхазяйного майна стягнутого в дохід держави. відшкодування шкоди. завданої ф</v>
          </cell>
        </row>
        <row r="1796">
          <cell r="B1796" t="str">
            <v>3504040</v>
          </cell>
          <cell r="C1796" t="str">
            <v>Заходи щодо виконання рішень суду. що гарантовані державою</v>
          </cell>
        </row>
        <row r="1797">
          <cell r="B1797" t="str">
            <v>3504800</v>
          </cell>
          <cell r="C1797" t="str">
            <v>Забезпечення органів Державної казначейської служби України приміщеннями</v>
          </cell>
        </row>
        <row r="1798">
          <cell r="B1798" t="str">
            <v>3505000</v>
          </cell>
          <cell r="C1798" t="str">
            <v>Державна аудиторська служба України</v>
          </cell>
        </row>
        <row r="1799">
          <cell r="B1799" t="str">
            <v>3505010</v>
          </cell>
          <cell r="C1799" t="str">
            <v>Керівництво та управління у сфері фінансового контролю</v>
          </cell>
        </row>
        <row r="1800">
          <cell r="B1800" t="str">
            <v>3505020</v>
          </cell>
          <cell r="C1800" t="str">
            <v>Підвищення кваліфікації працівників Державної фінансової інспекції України</v>
          </cell>
        </row>
        <row r="1801">
          <cell r="B1801" t="str">
            <v>3505040</v>
          </cell>
          <cell r="C1801" t="str">
            <v>Проведення міжнародного аудиту державних банків. ефективності використання державних коштів. отриманих під час капіталізації державою банків. перевірка фінансово-господарської діяльності Фонду соціального страхування з тимчасової втрати працездатності. Ф</v>
          </cell>
        </row>
        <row r="1802">
          <cell r="B1802" t="str">
            <v>3505700</v>
          </cell>
          <cell r="C1802" t="str">
            <v>Поховання Голови Головного контрольно-ревізійного управління Сивульського М.і.</v>
          </cell>
        </row>
        <row r="1803">
          <cell r="B1803" t="str">
            <v>3506000</v>
          </cell>
          <cell r="C1803" t="str">
            <v>Державна митна служба України</v>
          </cell>
        </row>
        <row r="1804">
          <cell r="B1804" t="str">
            <v>3506010</v>
          </cell>
          <cell r="C1804" t="str">
            <v>Керівництво та управління у сфері митної політики</v>
          </cell>
        </row>
        <row r="1805">
          <cell r="B1805" t="str">
            <v>3506020</v>
          </cell>
          <cell r="C1805" t="str">
            <v>Розбудова та модернізація об'єктів митної системи</v>
          </cell>
        </row>
        <row r="1806">
          <cell r="B1806" t="str">
            <v>3506030</v>
          </cell>
          <cell r="C1806" t="str">
            <v>Прикладні дослідження і розробки у сфері митної служби</v>
          </cell>
        </row>
        <row r="1807">
          <cell r="B1807" t="str">
            <v>3506040</v>
          </cell>
          <cell r="C1807" t="str">
            <v>Підвищення кваліфікації працівників органів державної митної служби</v>
          </cell>
        </row>
        <row r="1808">
          <cell r="B1808" t="str">
            <v>3506050</v>
          </cell>
          <cell r="C1808" t="str">
            <v>Прикладні дослідження і розробки у сфері митної служби</v>
          </cell>
        </row>
        <row r="1809">
          <cell r="B1809" t="str">
            <v>3506060</v>
          </cell>
          <cell r="C1809" t="str">
            <v>Облаштування пунктів пропуску через державний кордон. пов'язане з підготовкою  до євро-2012</v>
          </cell>
        </row>
        <row r="1810">
          <cell r="B1810" t="str">
            <v>3506070</v>
          </cell>
          <cell r="C1810" t="str">
            <v>Впровадження системи захисту транзитних переміщень</v>
          </cell>
        </row>
        <row r="1811">
          <cell r="B1811" t="str">
            <v>3506080</v>
          </cell>
          <cell r="C1811" t="str">
            <v>Створення багатофункціональної комплексної системи "Електронна митниця"</v>
          </cell>
        </row>
        <row r="1812">
          <cell r="B1812" t="str">
            <v>3506090</v>
          </cell>
          <cell r="C1812" t="str">
            <v>Реалізація заходів. передбачених Угодою про фінансування програми "Підтримка секторальної політики управління кордоном в Україні"</v>
          </cell>
        </row>
        <row r="1813">
          <cell r="B1813" t="str">
            <v>3506610</v>
          </cell>
          <cell r="C1813" t="str">
            <v>Реалізація проекту з розбудови прикордонної дорожньої інфраструктури та облаштування пунктів пропуску</v>
          </cell>
        </row>
        <row r="1814">
          <cell r="B1814" t="str">
            <v>3507000</v>
          </cell>
          <cell r="C1814" t="str">
            <v>Державна податкова служба України</v>
          </cell>
        </row>
        <row r="1815">
          <cell r="B1815" t="str">
            <v>3507010</v>
          </cell>
          <cell r="C1815" t="str">
            <v>Керівництво та управління у сфері податкової політики</v>
          </cell>
        </row>
        <row r="1816">
          <cell r="B1816" t="str">
            <v>3507020</v>
          </cell>
          <cell r="C1816" t="str">
            <v>Наукова і науково-технічна діяльність у сфері податкової політики</v>
          </cell>
        </row>
        <row r="1817">
          <cell r="B1817" t="str">
            <v>3507030</v>
          </cell>
          <cell r="C1817" t="str">
            <v>Підвищення кваліфікації у сфері фіскальної політики</v>
          </cell>
        </row>
        <row r="1818">
          <cell r="B1818" t="str">
            <v>3507040</v>
          </cell>
          <cell r="C1818" t="str">
            <v>Підготовка кадрів та підвищення кваліфікації Національним університетом державної податкової служби</v>
          </cell>
        </row>
        <row r="1819">
          <cell r="B1819" t="str">
            <v>3507080</v>
          </cell>
          <cell r="C1819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820">
          <cell r="B1820" t="str">
            <v>3507090</v>
          </cell>
          <cell r="C1820" t="str">
            <v>Виконання судових рішень на користь фізичних та юридичних осіб</v>
          </cell>
        </row>
        <row r="1821">
          <cell r="B1821" t="str">
            <v>3507600</v>
          </cell>
          <cell r="C1821" t="str">
            <v>Модернізація податкової служби</v>
          </cell>
        </row>
        <row r="1822">
          <cell r="B1822" t="str">
            <v>3507700</v>
          </cell>
          <cell r="C1822" t="str">
            <v>Проведення протиаварійних робіт. спрямованих на запобігання виникненню надзвичайної ситуації в адміністративному будинку на Львівській площі. 8. у м. Києві</v>
          </cell>
        </row>
        <row r="1823">
          <cell r="B1823" t="str">
            <v>3508000</v>
          </cell>
          <cell r="C1823" t="str">
            <v>Агентство з управління державним боргом</v>
          </cell>
        </row>
        <row r="1824">
          <cell r="B1824" t="str">
            <v>3508010</v>
          </cell>
          <cell r="C1824" t="str">
            <v>Керівництво та управління у сфері реалізації політики з питань управління державним боргом</v>
          </cell>
        </row>
        <row r="1825">
          <cell r="B1825" t="str">
            <v>3509000</v>
          </cell>
          <cell r="C1825" t="str">
            <v>Державна служба фінансового моніторингу України</v>
          </cell>
        </row>
        <row r="1826">
          <cell r="B1826" t="str">
            <v>3509010</v>
          </cell>
          <cell r="C1826" t="str">
            <v>Керівництво та управління у сфері фінансового моніторингу</v>
          </cell>
        </row>
        <row r="1827">
          <cell r="B1827" t="str">
            <v>3509020</v>
          </cell>
          <cell r="C1827" t="str">
            <v>Перепідготовка та підвищення кваліфікації у сфері боротьби з легалізацією (відмиванням) доходів. одержаних злочинним шляхом. і фінансуванням тероризму</v>
          </cell>
        </row>
        <row r="1828">
          <cell r="B1828" t="str">
            <v>3509800</v>
          </cell>
          <cell r="C1828" t="str">
            <v>Здійснення капітального ремонту будинку по вул.Білоруській.24</v>
          </cell>
        </row>
        <row r="1829">
          <cell r="B1829" t="str">
            <v>3510000</v>
          </cell>
          <cell r="C1829" t="str">
            <v>Міністерство фінансів України (загальнодержавні видатки та кредитування)</v>
          </cell>
        </row>
        <row r="1830">
          <cell r="B1830" t="str">
            <v>3511000</v>
          </cell>
          <cell r="C1830" t="str">
            <v>Міністерство фінансів України (загальнодержавні видатки та кредитування)</v>
          </cell>
        </row>
        <row r="1831">
          <cell r="B1831" t="str">
            <v>3511020</v>
          </cell>
          <cell r="C1831" t="str">
            <v>Субвенція з державного бюджету міському бюджету міста Донецька на  погашення частини кредиту.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832">
          <cell r="B1832" t="str">
            <v>3511030</v>
          </cell>
          <cell r="C1832" t="str">
            <v>Резервний фонд</v>
          </cell>
        </row>
        <row r="1833">
          <cell r="B1833" t="str">
            <v>3511050</v>
          </cell>
          <cell r="C1833" t="str">
            <v>Базова дотація</v>
          </cell>
        </row>
        <row r="1834">
          <cell r="B1834" t="str">
            <v>3511060</v>
          </cell>
          <cell r="C1834" t="str">
            <v>Додаткові дотації з державного бюджету місцевим бюджетам</v>
          </cell>
        </row>
        <row r="1835">
          <cell r="B1835" t="str">
            <v>3511070</v>
          </cell>
          <cell r="C1835" t="str">
            <v>Субвенція з державного бюджету місцевим бюджетам на придбання медичного автотранспорту. обладнання для закладів охорони здоров'я</v>
          </cell>
        </row>
        <row r="1836">
          <cell r="B1836" t="str">
            <v>3511080</v>
          </cell>
          <cell r="C1836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837">
          <cell r="B1837" t="str">
            <v>3511090</v>
          </cell>
          <cell r="C1837" t="str">
            <v>Державні капітальні видатки. що розподіляються Кабінетом Міністрів України</v>
          </cell>
        </row>
        <row r="1838">
          <cell r="B1838" t="str">
            <v>3511100</v>
          </cell>
          <cell r="C1838" t="str">
            <v>Субвенція з державного бюджету місцевим бюджетам на реалізацію інфраструктурних проектів та розвиток об'єктів соціально-культурної сфери</v>
          </cell>
        </row>
        <row r="1839">
          <cell r="B1839" t="str">
            <v>3511110</v>
          </cell>
          <cell r="C1839" t="str">
            <v>Стабілізаційна дотація</v>
          </cell>
        </row>
        <row r="1840">
          <cell r="B1840" t="str">
            <v>3511120</v>
          </cell>
          <cell r="C1840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841">
          <cell r="B1841" t="str">
            <v>3511130</v>
          </cell>
          <cell r="C1841" t="str">
            <v>Внески до міжнародних організацій</v>
          </cell>
        </row>
        <row r="1842">
          <cell r="B1842" t="str">
            <v>3511140</v>
          </cell>
          <cell r="C1842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843">
          <cell r="B1843" t="str">
            <v>3511150</v>
          </cell>
          <cell r="C1843" t="str">
            <v>Субвенція з державного бюджету місцевим бюджетам на надання пільг та житлових субсидій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</v>
          </cell>
        </row>
        <row r="1844">
          <cell r="B1844" t="str">
            <v>3511160</v>
          </cell>
          <cell r="C1844" t="str">
            <v>Внески до міжнародних організацій</v>
          </cell>
        </row>
        <row r="1845">
          <cell r="B1845" t="str">
            <v>3511170</v>
          </cell>
          <cell r="C1845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846">
          <cell r="B1846" t="str">
            <v>3511180</v>
          </cell>
          <cell r="C1846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847">
          <cell r="B1847" t="str">
            <v>3511190</v>
          </cell>
          <cell r="C1847" t="str">
            <v>Субвенція з державного бюджету місцевим бюджетам на соціально-економічний розвиток</v>
          </cell>
        </row>
        <row r="1848">
          <cell r="B1848" t="str">
            <v>3511200</v>
          </cell>
          <cell r="C1848" t="str">
            <v>Субвенція з державного бюджету міському бюджету міста Києва на виконання функцій столиці</v>
          </cell>
        </row>
        <row r="1849">
          <cell r="B1849" t="str">
            <v>3511210</v>
          </cell>
          <cell r="C1849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850">
          <cell r="B1850" t="str">
            <v>3511220</v>
          </cell>
          <cell r="C1850" t="str">
            <v>Видатки на реалізацію заходів щодо підвищення обороноздатності і безпеки держави. а також на відновлення об'єктів Донецької та Луганської областей. що розподіляються Кабінетом Міністрів України</v>
          </cell>
        </row>
        <row r="1851">
          <cell r="B1851" t="str">
            <v>3511230</v>
          </cell>
          <cell r="C1851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852">
          <cell r="B1852" t="str">
            <v>3511240</v>
          </cell>
          <cell r="C1852" t="str">
            <v>Субвенція з державного бюджету місцевим бюджетам на реалізацію пріоритетів розвитку регіонів</v>
          </cell>
        </row>
        <row r="1853">
          <cell r="B1853" t="str">
            <v>3511250</v>
          </cell>
          <cell r="C1853" t="str">
            <v>Субвенція з державного бюджету місцевим бюджетам на надання пільг з послуг зв'язку. інших передбачених законодавством пільг (крім пільг на одержання ліків. зубопротезування. оплату електроенергії. природного і скрапленого газу на побутові потреби. твердо</v>
          </cell>
        </row>
        <row r="1854">
          <cell r="B1854" t="str">
            <v>3511260</v>
          </cell>
          <cell r="C1854" t="str">
            <v>Додаткова дотація з державного бюджету місцевим бюджетам на забезпечення пальним станцій (відділень) екстреної. швидкої та невідкладної медичної допомоги</v>
          </cell>
        </row>
        <row r="1855">
          <cell r="B1855" t="str">
            <v>3511270</v>
          </cell>
          <cell r="C1855" t="str">
            <v>Забезпечення окремих видатків районних державних адміністрацій. пов¦язаних з ліквідацією районів</v>
          </cell>
        </row>
        <row r="1856">
          <cell r="B1856" t="str">
            <v>3511280</v>
          </cell>
          <cell r="C1856" t="str">
            <v>Здійснення природоохоронних заходів з недопущення потрапляння мастила з гідротурбін в річку Дніпро</v>
          </cell>
        </row>
        <row r="1857">
          <cell r="B1857" t="str">
            <v>3511290</v>
          </cell>
          <cell r="C1857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858">
          <cell r="B1858" t="str">
            <v>3511300</v>
          </cell>
          <cell r="C1858" t="str">
            <v>Створення. закупівля. ремонт і модернізація озброєння. військової та спеціальної техніки за державним оборонним замовленням у національних виробників для забезпечення оборони. громадського порядку. цивільного захисту та пожежної безпеки</v>
          </cell>
        </row>
        <row r="1859">
          <cell r="B1859" t="str">
            <v>3511310</v>
          </cell>
          <cell r="C1859" t="str">
            <v>Субвенція з державного бюджету міському бюджету міста Умань Черкаської області на відселення мешканців будинків. які розташовані в частині дендропарку "Софіївка". що підлягає реконструкції</v>
          </cell>
        </row>
        <row r="1860">
          <cell r="B1860" t="str">
            <v>3511320</v>
          </cell>
          <cell r="C1860" t="str">
            <v>Субвенція з державного бюджету на обслуговування боргу за запозиченнями. здійсненими у 2012 році до загального фонду бюджету міста Києва</v>
          </cell>
        </row>
        <row r="1861">
          <cell r="B1861" t="str">
            <v>3511330</v>
          </cell>
          <cell r="C1861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862">
          <cell r="B1862" t="str">
            <v>3511340</v>
          </cell>
          <cell r="C1862" t="str">
            <v>Субвенція з державного бюджету місцевим бюджетам на виплату допомоги сім`ям з дітьми. малозабезпеченим сім`ям. особам. які не мають права на пенсію. особам з інвалідністю. дітям з інвалідністю. тимчасової державної допомоги дітям. тимчасової державної со</v>
          </cell>
        </row>
        <row r="1863">
          <cell r="B1863" t="str">
            <v>3511350</v>
          </cell>
          <cell r="C1863" t="str">
            <v>Обслуговування державного боргу</v>
          </cell>
        </row>
        <row r="1864">
          <cell r="B1864" t="str">
            <v>3511360</v>
          </cell>
          <cell r="C1864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865">
          <cell r="B1865" t="str">
            <v>3511370</v>
          </cell>
          <cell r="C1865" t="str">
            <v>Субвенція з державного бюджету бюджету Жовтоводської міської територіальної громади на виконання заходів щодо радіаційного та соціального захисту населення міста Жовтих Вод</v>
          </cell>
        </row>
        <row r="1866">
          <cell r="B1866" t="str">
            <v>3511380</v>
          </cell>
          <cell r="C1866" t="str">
            <v>Фонд боротьби з гострою респіраторною хворобою COVіD-19. спричиненою коронавірусом SARS-CoV-2. та її наслідками</v>
          </cell>
        </row>
        <row r="1867">
          <cell r="B1867" t="str">
            <v>3511390</v>
          </cell>
          <cell r="C1867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868">
          <cell r="B1868" t="str">
            <v>3511400</v>
          </cell>
          <cell r="C1868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869">
          <cell r="B1869" t="str">
            <v>3511410</v>
          </cell>
          <cell r="C1869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870">
          <cell r="B1870" t="str">
            <v>3511420</v>
          </cell>
          <cell r="C1870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871">
          <cell r="B1871" t="str">
            <v>3511430</v>
          </cell>
          <cell r="C1871" t="str">
            <v>Повернення позик. наданих за рахунок коштів Стабілізаційного фонду</v>
          </cell>
        </row>
        <row r="1872">
          <cell r="B1872" t="str">
            <v>3511440</v>
          </cell>
          <cell r="C1872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873">
          <cell r="B1873" t="str">
            <v>3511450</v>
          </cell>
          <cell r="C1873" t="str">
            <v>Державний фонд регіонального розвитку</v>
          </cell>
        </row>
        <row r="1874">
          <cell r="B1874" t="str">
            <v>3511460</v>
          </cell>
          <cell r="C1874" t="str">
            <v>Державний фонд регіонального розвитку</v>
          </cell>
        </row>
        <row r="1875">
          <cell r="B1875" t="str">
            <v>3511470</v>
          </cell>
          <cell r="C1875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876">
          <cell r="B1876" t="str">
            <v>3511480</v>
          </cell>
          <cell r="C1876" t="str">
            <v>Субвенція з державного бюджету міському бюджету міста Калуша на соціально-економічний розвиток</v>
          </cell>
        </row>
        <row r="1877">
          <cell r="B1877" t="str">
            <v>3511490</v>
          </cell>
          <cell r="C1877" t="str">
            <v>Субвенція з державного бюджету обласному бюджету Київської області на соціально-економічний розвиток. у тому числі для міст Бучі. ірпіня та Києво-Святошинського району</v>
          </cell>
        </row>
        <row r="1878">
          <cell r="B1878" t="str">
            <v>3511500</v>
          </cell>
          <cell r="C1878" t="str">
            <v>Виплати за державними деривативами</v>
          </cell>
        </row>
        <row r="1879">
          <cell r="B1879" t="str">
            <v>3511510</v>
          </cell>
          <cell r="C1879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880">
          <cell r="B1880" t="str">
            <v>3511520</v>
          </cell>
          <cell r="C1880" t="str">
            <v>Повернення коштів. наданих зі Стабілізаційного фонду на поворотній основі</v>
          </cell>
        </row>
        <row r="1881">
          <cell r="B1881" t="str">
            <v>3511530</v>
          </cell>
          <cell r="C1881" t="str">
            <v>Повернення коштів. наданих за рахунок коштів Державного бюджету України підприємствам машинобудування для здійснення заходів. пов'язаних із збільшенням обсягів виробництва та розвитком ринку техніки для агропромислового комплексу</v>
          </cell>
        </row>
        <row r="1882">
          <cell r="B1882" t="str">
            <v>3511540</v>
          </cell>
          <cell r="C1882" t="str">
            <v>Повернення коштів. наданих для здійснення операцій з фінансового лізингу авіаційної техніки</v>
          </cell>
        </row>
        <row r="1883">
          <cell r="B1883" t="str">
            <v>3511550</v>
          </cell>
          <cell r="C1883" t="str">
            <v>Повернення безвідсоткових бюджетних позичок. наданих підприємствам державної форми власності на погашення заборгованості із заробітної плати</v>
          </cell>
        </row>
        <row r="1884">
          <cell r="B1884" t="str">
            <v>3511560</v>
          </cell>
          <cell r="C1884" t="str">
            <v>Повернення безвідсоткових бюджетних позик.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885">
          <cell r="B1885" t="str">
            <v>3511570</v>
          </cell>
          <cell r="C1885" t="str">
            <v>Повернення кредиту. наданого на реконструкцію гідроелектростанцій за рахунок коштів гранту Уряду Швейцарської конфедерації</v>
          </cell>
        </row>
        <row r="1886">
          <cell r="B1886" t="str">
            <v>3511580</v>
          </cell>
          <cell r="C1886" t="str">
            <v>Обслуговування та погашення боргових зобов¦язань за кредитами. залученими під державні гарантії. що використовуються для реалізації завдань і заходів державного фонду регіонального розвитку</v>
          </cell>
        </row>
        <row r="1887">
          <cell r="B1887" t="str">
            <v>3511590</v>
          </cell>
          <cell r="C1887" t="str">
            <v>Обслуговування та погашення зобов¦язань за залученими коштами під державні гарантії для здійснення капітальних видатків розпорядниками бюджетних коштів</v>
          </cell>
        </row>
        <row r="1888">
          <cell r="B1888" t="str">
            <v>3511600</v>
          </cell>
          <cell r="C1888" t="str">
            <v>Виконання державою гарантійних зобов'язань за позичальників. що отримали кредити під державні гарантії</v>
          </cell>
        </row>
        <row r="1889">
          <cell r="B1889" t="str">
            <v>3511610</v>
          </cell>
          <cell r="C1889" t="str">
            <v>Подовження третьої лінії метрополітену у м. Харкові</v>
          </cell>
        </row>
        <row r="1890">
          <cell r="B1890" t="str">
            <v>3511620</v>
          </cell>
          <cell r="C1890" t="str">
            <v>Фінансування проектів розвитку за рахунок коштів. залучених державою</v>
          </cell>
        </row>
        <row r="1891">
          <cell r="B1891" t="str">
            <v>3511630</v>
          </cell>
          <cell r="C1891" t="str">
            <v>Повернення позик. наданих для фінансування проектів розвитку за рахунок коштів. залучених державою</v>
          </cell>
        </row>
        <row r="1892">
          <cell r="B1892" t="str">
            <v>3511640</v>
          </cell>
          <cell r="C1892" t="str">
            <v>Субвенція з державного бюджету бюджету Харківської міської територіальної громади на подовження третьої лінії метрополітену у м. Харкові</v>
          </cell>
        </row>
        <row r="1893">
          <cell r="B1893" t="str">
            <v>3511650</v>
          </cell>
          <cell r="C1893" t="str">
            <v>Прискорення інвестицій у сільське господарство України</v>
          </cell>
        </row>
        <row r="1894">
          <cell r="B1894" t="str">
            <v>3511660</v>
          </cell>
          <cell r="C1894" t="str">
            <v>Повернення бюджетних коштів. наданих на поворотній основі на виконання окремих заходів</v>
          </cell>
        </row>
        <row r="1895">
          <cell r="B1895" t="str">
            <v>3511670</v>
          </cell>
          <cell r="C1895" t="str">
            <v>Субвенція з державного бюджету бюджету Дніпровської міської територіальної громади на завершення будівництва метрополітену у м. Дніпрі</v>
          </cell>
        </row>
        <row r="1896">
          <cell r="B1896" t="str">
            <v>3511680</v>
          </cell>
          <cell r="C1896" t="str">
            <v>Фінансування спільних з європейським інвестиційним банком проектів</v>
          </cell>
        </row>
        <row r="1897">
          <cell r="B1897" t="str">
            <v>3511690</v>
          </cell>
          <cell r="C1897" t="str">
            <v>Відновлення Сходу України</v>
          </cell>
        </row>
        <row r="1898">
          <cell r="B1898" t="str">
            <v>3511800</v>
          </cell>
          <cell r="C1898" t="str">
            <v>Субвенція з державного бюджету міському бюджету міста Дніпропетровськ на співфінансування проекту _x0011_Завершення будівництва метрополітену у м.Дніпропетровськ_x0010_</v>
          </cell>
        </row>
        <row r="1899">
          <cell r="B1899" t="str">
            <v>3511990</v>
          </cell>
          <cell r="C1899" t="str">
            <v>Нерозподілений резерв</v>
          </cell>
        </row>
        <row r="1900">
          <cell r="B1900" t="str">
            <v>3600000</v>
          </cell>
          <cell r="C1900" t="str">
            <v>Міністерство юстиції України</v>
          </cell>
        </row>
        <row r="1901">
          <cell r="B1901" t="str">
            <v>3601000</v>
          </cell>
          <cell r="C1901" t="str">
            <v>Апарат Міністерства юстиції України</v>
          </cell>
        </row>
        <row r="1902">
          <cell r="B1902" t="str">
            <v>3601010</v>
          </cell>
          <cell r="C1902" t="str">
            <v>Керівництво та управління у сфері юстиції</v>
          </cell>
        </row>
        <row r="1903">
          <cell r="B1903" t="str">
            <v>3601020</v>
          </cell>
          <cell r="C1903" t="str">
            <v>Виконання покарань установами і органами Державної кримінально-виконавчої служби України</v>
          </cell>
        </row>
        <row r="1904">
          <cell r="B1904" t="str">
            <v>3601030</v>
          </cell>
          <cell r="C1904" t="str">
            <v>Забезпечення діяльності органів пробації</v>
          </cell>
        </row>
        <row r="1905">
          <cell r="B1905" t="str">
            <v>3601060</v>
          </cell>
          <cell r="C1905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906">
          <cell r="B1906" t="str">
            <v>3601070</v>
          </cell>
          <cell r="C1906" t="str">
            <v>Проведення судової експертизи і розробка методики проведення судових експертиз</v>
          </cell>
        </row>
        <row r="1907">
          <cell r="B1907" t="str">
            <v>3601080</v>
          </cell>
          <cell r="C1907" t="str">
            <v>Прикладні розробки у сфері методики проведення судових експертиз</v>
          </cell>
        </row>
        <row r="1908">
          <cell r="B1908" t="str">
            <v>3601090</v>
          </cell>
          <cell r="C1908" t="str">
            <v>Підвищення кваліфікації працівників органів юстиції</v>
          </cell>
        </row>
        <row r="1909">
          <cell r="B1909" t="str">
            <v>3601150</v>
          </cell>
          <cell r="C1909" t="str">
            <v>Забезпечення захисту прав та інтересів України під час урегулювання спорів. розгляду у закордонних юрисдикційних органах справ за участю іноземного суб¦єкта та України. а також забезпечення представництва України в європейському суді з прав людини</v>
          </cell>
        </row>
        <row r="1910">
          <cell r="B1910" t="str">
            <v>3601170</v>
          </cell>
          <cell r="C1910" t="str">
            <v>Платежі на виконання рішень закордонних юрисдикційних органів. прийнятих за наслідками розгляду справ проти України</v>
          </cell>
        </row>
        <row r="1911">
          <cell r="B1911" t="str">
            <v>3601180</v>
          </cell>
          <cell r="C1911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912">
          <cell r="B1912" t="str">
            <v>3601200</v>
          </cell>
          <cell r="C1912" t="str">
            <v>Державна підтримка органів реєстрації речових прав на нерухоме майно та їх обмеження</v>
          </cell>
        </row>
        <row r="1913">
          <cell r="B1913" t="str">
            <v>3601210</v>
          </cell>
          <cell r="C1913" t="str">
            <v>Заходи з підготовки та проведення ХХііі Конгресу Всесвітньої асоціації юристів</v>
          </cell>
        </row>
        <row r="1914">
          <cell r="B1914" t="str">
            <v>3601250</v>
          </cell>
          <cell r="C1914" t="str">
            <v>Реалізація державного інвестиційного проекту "Завершення будівництва режимного корпусу для засуджених до довічного позбавлення волі у державній установі "Вільнянська установа виконання покарань (№ 11)". у Запорізькій області"</v>
          </cell>
        </row>
        <row r="1915">
          <cell r="B1915" t="str">
            <v>3601260</v>
          </cell>
          <cell r="C1915" t="str">
            <v>Реалізація державного інвестиційного проекту "Завершення будівництва системи водопостачання у державній установі "Коломийська виправна колонія (№ 41)". в івано-Франківській обл."</v>
          </cell>
        </row>
        <row r="1916">
          <cell r="B1916" t="str">
            <v>3601270</v>
          </cell>
          <cell r="C1916" t="str">
            <v>Забезпечення готовності та реагування державної установи "Центр охорони здоров'я Державної кримінально-виконавчої служби України" та її відокремлених структурних підрозділів на спалахи гострої респіраторної хвороби COVіD-19. спричиненої коронавірусом SAR</v>
          </cell>
        </row>
        <row r="1917">
          <cell r="B1917" t="str">
            <v>3601280</v>
          </cell>
          <cell r="C1917" t="str">
            <v>Забезпечення засобами індивідуального захисту педагогічних та науково-педагогічних працівників навчальних закладів Державної кримінально-виконавчої служби України та здобувачів освіти. дезінфекційними засобами та антисептиками. медичними виробами та обла</v>
          </cell>
        </row>
        <row r="1918">
          <cell r="B1918" t="str">
            <v>3601600</v>
          </cell>
          <cell r="C1918" t="str">
            <v>Створення державного реєстру виконавчих проваджень</v>
          </cell>
        </row>
        <row r="1919">
          <cell r="B1919" t="str">
            <v>3601710</v>
          </cell>
          <cell r="C191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920">
          <cell r="B1920" t="str">
            <v>3601720</v>
          </cell>
          <cell r="C1920" t="str">
            <v>Забезпечення Державної кримінально-виконавчої служби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короновірусом SARS-CoV-2. на території України</v>
          </cell>
        </row>
        <row r="1921">
          <cell r="B1921" t="str">
            <v>3601800</v>
          </cell>
          <cell r="C1921" t="str">
            <v>Оновлення копіювальної та комп'ютерної техніки.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922">
          <cell r="B1922" t="str">
            <v>3601810</v>
          </cell>
          <cell r="C1922" t="str">
            <v>Реалізація державного інвестиційного проекту "Завершення реконструкції режимного корпусу для тримання засуджених до довічного позбавлення волі у Полтавській установі виконання покарань № 23"</v>
          </cell>
        </row>
        <row r="1923">
          <cell r="B1923" t="str">
            <v>3601820</v>
          </cell>
          <cell r="C1923" t="str">
            <v>Створення слідчого ізолятора в Київській області</v>
          </cell>
        </row>
        <row r="1924">
          <cell r="B1924" t="str">
            <v>3601830</v>
          </cell>
          <cell r="C1924" t="str">
            <v>Реалізація державного інвестиційного проекту "Завершення будівництва лікувального корпусу в Голопристанській виправній колонії № 7 у Херсонській області"</v>
          </cell>
        </row>
        <row r="1925">
          <cell r="B1925" t="str">
            <v>3602000</v>
          </cell>
          <cell r="C1925" t="str">
            <v>Державна реєстраційна служба України</v>
          </cell>
        </row>
        <row r="1926">
          <cell r="B1926" t="str">
            <v>3602010</v>
          </cell>
          <cell r="C1926" t="str">
            <v>Керівництво та управління у сфері державної реєстрації</v>
          </cell>
        </row>
        <row r="1927">
          <cell r="B1927" t="str">
            <v>3603000</v>
          </cell>
          <cell r="C1927" t="str">
            <v>Координаційний центр з надання правової допомоги</v>
          </cell>
        </row>
        <row r="1928">
          <cell r="B1928" t="str">
            <v>3603020</v>
          </cell>
          <cell r="C1928" t="str">
            <v>Забезпечення формування та функціонування системи безоплатної правової допомоги</v>
          </cell>
        </row>
        <row r="1929">
          <cell r="B1929" t="str">
            <v>3603030</v>
          </cell>
          <cell r="C1929" t="str">
            <v>Оплата послуг та відшкодування витрат адвокатів з надання безоплатної вторинної правової допомоги</v>
          </cell>
        </row>
        <row r="1930">
          <cell r="B1930" t="str">
            <v>3604000</v>
          </cell>
          <cell r="C1930" t="str">
            <v>Державна виконавча служба України</v>
          </cell>
        </row>
        <row r="1931">
          <cell r="B1931" t="str">
            <v>3604010</v>
          </cell>
          <cell r="C1931" t="str">
            <v>Керівництво та управління у сфері державної виконавчої служби</v>
          </cell>
        </row>
        <row r="1932">
          <cell r="B1932" t="str">
            <v>3606000</v>
          </cell>
          <cell r="C1932" t="str">
            <v>Державна пенітенціарна служба України</v>
          </cell>
        </row>
        <row r="1933">
          <cell r="B1933" t="str">
            <v>3606010</v>
          </cell>
          <cell r="C1933" t="str">
            <v>Керівництво та управління у пенітенціарній сфері</v>
          </cell>
        </row>
        <row r="1934">
          <cell r="B1934" t="str">
            <v>3606020</v>
          </cell>
          <cell r="C1934" t="str">
            <v>Виконання покарань установами і органами пенітенціарної служби</v>
          </cell>
        </row>
        <row r="1935">
          <cell r="B1935" t="str">
            <v>3606030</v>
          </cell>
          <cell r="C1935" t="str">
            <v>Виконання покарань та утримання персоналу установ і органів пенітенціарної служби</v>
          </cell>
        </row>
        <row r="1936">
          <cell r="B1936" t="str">
            <v>3606040</v>
          </cell>
          <cell r="C1936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937">
          <cell r="B1937" t="str">
            <v>3606060</v>
          </cell>
          <cell r="C1937" t="str">
            <v>Утримання спецконтингенту. хворого на туберкульоз. в установах кримінально-виконавчої служби</v>
          </cell>
        </row>
        <row r="1938">
          <cell r="B1938" t="str">
            <v>3606070</v>
          </cell>
          <cell r="C1938" t="str">
            <v>Заходи щодо покращення умов тримання засуджених та осіб. взятих під варту</v>
          </cell>
        </row>
        <row r="1939">
          <cell r="B1939" t="str">
            <v>3606080</v>
          </cell>
          <cell r="C1939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940">
          <cell r="B1940" t="str">
            <v>3606090</v>
          </cell>
          <cell r="C1940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941">
          <cell r="B1941" t="str">
            <v>3606100</v>
          </cell>
          <cell r="C1941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942">
          <cell r="B1942" t="str">
            <v>3606600</v>
          </cell>
          <cell r="C1942" t="str">
            <v>Заходи з подолання епідемії туберкульозу та СНіДу в установах кримінально-виконавчої системи</v>
          </cell>
        </row>
        <row r="1943">
          <cell r="B1943" t="str">
            <v>3607000</v>
          </cell>
          <cell r="C1943" t="str">
            <v>Національна академія правових наук України</v>
          </cell>
        </row>
        <row r="1944">
          <cell r="B1944" t="str">
            <v>3607020</v>
          </cell>
          <cell r="C1944" t="str">
            <v>Наукова і організаційна діяльність президії Національної академії правових наук України</v>
          </cell>
        </row>
        <row r="1945">
          <cell r="B1945" t="str">
            <v>3607030</v>
          </cell>
          <cell r="C1945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законодавства і права. підготовка наукових кадрів. фінансова підтримка розвитку наукової інфраст</v>
          </cell>
        </row>
        <row r="1946">
          <cell r="B1946" t="str">
            <v>3608000</v>
          </cell>
          <cell r="C1946" t="str">
            <v>Державна служба України з питань захисту персональних даних</v>
          </cell>
        </row>
        <row r="1947">
          <cell r="B1947" t="str">
            <v>3608010</v>
          </cell>
          <cell r="C1947" t="str">
            <v>Керівництво та управління у сфері захисту персональних даних</v>
          </cell>
        </row>
        <row r="1948">
          <cell r="B1948" t="str">
            <v>3609000</v>
          </cell>
          <cell r="C1948" t="str">
            <v>Державна архівна служба України</v>
          </cell>
        </row>
        <row r="1949">
          <cell r="B1949" t="str">
            <v>3609010</v>
          </cell>
          <cell r="C1949" t="str">
            <v>Керівництво та управління у сфері архівної справи</v>
          </cell>
        </row>
        <row r="1950">
          <cell r="B1950" t="str">
            <v>3609020</v>
          </cell>
          <cell r="C1950" t="str">
            <v>Наукова і науково-технічна діяльність у сфері архівної справи та страхового фонду документації</v>
          </cell>
        </row>
        <row r="1951">
          <cell r="B1951" t="str">
            <v>3609030</v>
          </cell>
          <cell r="C1951" t="str">
            <v>Забезпечення діяльності архівних установ та установ страхового фонду документації</v>
          </cell>
        </row>
        <row r="1952">
          <cell r="B1952" t="str">
            <v>3609040</v>
          </cell>
          <cell r="C1952" t="str">
            <v>Підвищення кваліфікації фахівців архівної справи</v>
          </cell>
        </row>
        <row r="1953">
          <cell r="B1953" t="str">
            <v>3609050</v>
          </cell>
          <cell r="C1953" t="str">
            <v>Забезпечення охорони приміщень державних архівів</v>
          </cell>
        </row>
        <row r="1954">
          <cell r="B1954" t="str">
            <v>3609060</v>
          </cell>
          <cell r="C1954" t="str">
            <v>Створення і зберігання страхового фонду документації</v>
          </cell>
        </row>
        <row r="1955">
          <cell r="B1955" t="str">
            <v>3609800</v>
          </cell>
          <cell r="C1955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956">
          <cell r="B1956" t="str">
            <v>3609810</v>
          </cell>
          <cell r="C1956" t="str">
            <v>Реконструкція комплексу споруд центральних державних архівних установ</v>
          </cell>
        </row>
        <row r="1957">
          <cell r="B1957" t="str">
            <v>3800000</v>
          </cell>
          <cell r="C1957" t="str">
            <v>Міністерство культури та інформаційної політики України</v>
          </cell>
        </row>
        <row r="1958">
          <cell r="B1958" t="str">
            <v>3801000</v>
          </cell>
          <cell r="C1958" t="str">
            <v>Апарат Міністерства культури та інформаційної політики України</v>
          </cell>
        </row>
        <row r="1959">
          <cell r="B1959" t="str">
            <v>3801010</v>
          </cell>
          <cell r="C1959" t="str">
            <v>Керівництво та управління у сфері культури та інформаційної політики</v>
          </cell>
        </row>
        <row r="1960">
          <cell r="B1960" t="str">
            <v>3801020</v>
          </cell>
          <cell r="C1960" t="str">
            <v>Збирання. обробка та розповсюдження офіційної інформаційної продукції</v>
          </cell>
        </row>
        <row r="1961">
          <cell r="B1961" t="str">
            <v>3801030</v>
          </cell>
          <cell r="C1961" t="str">
            <v>Здійснення заходів у сфері захисту національного інформаційного простору</v>
          </cell>
        </row>
        <row r="1962">
          <cell r="B1962" t="str">
            <v>3801040</v>
          </cell>
          <cell r="C1962" t="str">
            <v>Прикладні розробки у сфері розвитку культури</v>
          </cell>
        </row>
        <row r="1963">
          <cell r="B1963" t="str">
            <v>3801050</v>
          </cell>
          <cell r="C1963" t="str">
            <v>Надання освіти закладами загальної середньої та позашкільної освіти державної форми власності. методичне забезпечення діяльності закладів освіти</v>
          </cell>
        </row>
        <row r="1964">
          <cell r="B1964" t="str">
            <v>3801060</v>
          </cell>
          <cell r="C1964" t="str">
            <v>Наукова і науково-технічна діяльність у сфері розвитку молоді та спорту</v>
          </cell>
        </row>
        <row r="1965">
          <cell r="B1965" t="str">
            <v>3801070</v>
          </cell>
          <cell r="C1965" t="str">
            <v>Підвищення кваліфікації. підготовка кадрів акторської майстерності для національних мистецьких та творчих колективів</v>
          </cell>
        </row>
        <row r="1966">
          <cell r="B1966" t="str">
            <v>3801100</v>
          </cell>
          <cell r="C1966" t="str">
            <v>Здійснення культурно-мистецьких заходів національними творчими спілками та Всеукраїнським товариством "Просвіта"</v>
          </cell>
        </row>
        <row r="1967">
          <cell r="B1967" t="str">
            <v>3801110</v>
          </cell>
          <cell r="C1967" t="str">
            <v>Фінансова підтримка національних театрів</v>
          </cell>
        </row>
        <row r="1968">
          <cell r="B1968" t="str">
            <v>3801120</v>
          </cell>
          <cell r="C1968" t="str">
            <v>Фінансова підтримка національних художніх колективів. концертних організацій та їх дирекції. національних і державних циркових організацій</v>
          </cell>
        </row>
        <row r="1969">
          <cell r="B1969" t="str">
            <v>3801130</v>
          </cell>
          <cell r="C1969" t="str">
            <v>Державна підтримка діячів культури і мистецтва</v>
          </cell>
        </row>
        <row r="1970">
          <cell r="B1970" t="str">
            <v>3801140</v>
          </cell>
          <cell r="C1970" t="str">
            <v>Забезпечення функціонування Українського культурного фонду. у тому числі здійснення Фондом заходів з підтримки проектів</v>
          </cell>
        </row>
        <row r="1971">
          <cell r="B1971" t="str">
            <v>3801160</v>
          </cell>
          <cell r="C1971" t="str">
            <v>Підготовка кадрів для сфери культури і мистецтва закладами фахової передвищої та вищої освіти</v>
          </cell>
        </row>
        <row r="1972">
          <cell r="B1972" t="str">
            <v>3801170</v>
          </cell>
          <cell r="C1972" t="str">
            <v>Загальнодержавні заходи у сферах культури та мистецтв. охорони культурної спадщини. вивезення. ввезення і повернення культурних цінностей. державної мовної політики. міжнаціональних відносин. релігії та захисту прав національних меншин</v>
          </cell>
        </row>
        <row r="1973">
          <cell r="B1973" t="str">
            <v>3801180</v>
          </cell>
          <cell r="C1973" t="str">
            <v>Виробництво (створення) та розповсюдження патріотичних серіалів</v>
          </cell>
        </row>
        <row r="1974">
          <cell r="B1974" t="str">
            <v>3801190</v>
          </cell>
          <cell r="C1974" t="str">
            <v>Забезпечення діяльності національних музеїв. національних і державних бібліотек та культурно-просвітницьких центрів</v>
          </cell>
        </row>
        <row r="1975">
          <cell r="B1975" t="str">
            <v>3801200</v>
          </cell>
          <cell r="C1975" t="str">
            <v>Методичне забезпечення у сфері спорту</v>
          </cell>
        </row>
        <row r="1976">
          <cell r="B1976" t="str">
            <v>3801210</v>
          </cell>
          <cell r="C1976" t="str">
            <v>Здійснення заходів державної політики з питань залучення молоді до суспільного життя</v>
          </cell>
        </row>
        <row r="1977">
          <cell r="B1977" t="str">
            <v>3801220</v>
          </cell>
          <cell r="C1977" t="str">
            <v>Розвиток спорту серед осіб з інвалідністю та їх фізкультурно-спортивна реабілітація</v>
          </cell>
        </row>
        <row r="1978">
          <cell r="B1978" t="str">
            <v>3801230</v>
          </cell>
          <cell r="C1978" t="str">
            <v>Підготовка і участь національних збірних команд в Паралімпійських  і Дефлімпійських іграх</v>
          </cell>
        </row>
        <row r="1979">
          <cell r="B1979" t="str">
            <v>3801240</v>
          </cell>
          <cell r="C1979" t="str">
            <v>Розвиток фізичної культури. спорту вищих досягнень та резервного спорту</v>
          </cell>
        </row>
        <row r="1980">
          <cell r="B1980" t="str">
            <v>3801250</v>
          </cell>
          <cell r="C1980" t="str">
            <v>Фінансова підтримка громадських організацій фізкультурно-спортивного спрямування</v>
          </cell>
        </row>
        <row r="1981">
          <cell r="B1981" t="str">
            <v>3801260</v>
          </cell>
          <cell r="C1981" t="str">
            <v>Підготовка і участь національних збірних команд України в міжнародних змаганнях. що проводять Міжнародний. європейський олімпійські комітети. включаючи Олімпійські ігри. та Всесвітніх іграх</v>
          </cell>
        </row>
        <row r="1982">
          <cell r="B1982" t="str">
            <v>3801270</v>
          </cell>
          <cell r="C1982" t="str">
            <v>Реалізація державного інвестиційного проекту "Будівництво Льодової арени"</v>
          </cell>
        </row>
        <row r="1983">
          <cell r="B1983" t="str">
            <v>3801280</v>
          </cell>
          <cell r="C1983" t="str">
            <v>Фонд розвитку закладів загальнодержавного значення. в тому числі їх будівництво</v>
          </cell>
        </row>
        <row r="1984">
          <cell r="B1984" t="str">
            <v>3801290</v>
          </cell>
          <cell r="C1984" t="str">
            <v>Реалізація державного інвестиційного проекту "Реконструкція легкоатлетичного ядра державного підприємства "Спортивний комплекс "Атлет". за адресою м. Київ. пров. Лабораторний. 7а"</v>
          </cell>
        </row>
        <row r="1985">
          <cell r="B1985" t="str">
            <v>3801300</v>
          </cell>
          <cell r="C1985" t="str">
            <v>Зшивання країни - проєкт мобільності молоді</v>
          </cell>
        </row>
        <row r="1986">
          <cell r="B1986" t="str">
            <v>3801320</v>
          </cell>
          <cell r="C1986" t="str">
            <v>Державна підтримка сфери культури. туризму та креативних індустрій у зв'язку з дією обмежувальних заходів. пов'язаних із поширенням гострої респіраторної хвороби COVіD-19. спричиненої коронавірусом SARS-CoV-2. та її наслідками. за рахунок коштів. які вид</v>
          </cell>
        </row>
        <row r="1987">
          <cell r="B1987" t="str">
            <v>3801340</v>
          </cell>
          <cell r="C1987" t="str">
            <v>Фонд розвитку закладів загальнодержавного значення</v>
          </cell>
        </row>
        <row r="1988">
          <cell r="B1988" t="str">
            <v>3801480</v>
          </cell>
          <cell r="C1988" t="str">
            <v>Надання фінансової підтримки державному підприємству "Кримський дім"</v>
          </cell>
        </row>
        <row r="1989">
          <cell r="B1989" t="str">
            <v>3801490</v>
          </cell>
          <cell r="C1989" t="str">
            <v>Збереження історико-культурної та архітектурної спадщини в національних і державних заповідниках</v>
          </cell>
        </row>
        <row r="1990">
          <cell r="B1990" t="str">
            <v>3801560</v>
          </cell>
          <cell r="C1990" t="str">
            <v>Забезпечення діяльності Українського інституту книги. підтримка книговидавничої справи та популяризація української літератури у світі</v>
          </cell>
        </row>
        <row r="1991">
          <cell r="B1991" t="str">
            <v>3801700</v>
          </cell>
          <cell r="C1991" t="str">
            <v>Здійснення заходів. пов'язаних із запобіганням виникненню надзвичайної ситуації у будівлі Національного художнього музею України</v>
          </cell>
        </row>
        <row r="1992">
          <cell r="B1992" t="str">
            <v>3801810</v>
          </cell>
          <cell r="C1992" t="str">
            <v>Реалізація державного інвестиційного проекту "Створення сучасного мультифункціонального мистецького простору шляхом нового будівництва на вул. Стефаника. 3. у м. Львові"</v>
          </cell>
        </row>
        <row r="1993">
          <cell r="B1993" t="str">
            <v>3801820</v>
          </cell>
          <cell r="C1993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1994">
          <cell r="B1994" t="str">
            <v>3801830</v>
          </cell>
          <cell r="C1994" t="str">
            <v>Реалізація державного інвестиційного проекту "Реставрація з переплануванням горищних приміщень в буд. № 5 на вул. Нижанківського під навчальні приміщення Львівської національної музичної академії ім. М. В. Лисенка в межах об'єму існуючого горища. без змі</v>
          </cell>
        </row>
        <row r="1995">
          <cell r="B1995" t="str">
            <v>3801840</v>
          </cell>
          <cell r="C1995" t="str">
            <v>Реалізація державного інвестиційного проекту _x0011_Модернізація сцени Львівського національного академічного театру опери та балету імені Соломії Крушельницької_x0010_</v>
          </cell>
        </row>
        <row r="1996">
          <cell r="B1996" t="str">
            <v>3801880</v>
          </cell>
          <cell r="C1996" t="str">
            <v>Реалізація державного інвестиційного проекту "Удосконалення термоізоляційних властивостей будівлі Державного підприємства "Харківський національний академічний театр опери та балету ім. М. В. Лисенка" систем теплопостачання. кондиціювання і вентиляції"</v>
          </cell>
        </row>
        <row r="1997">
          <cell r="B1997" t="str">
            <v>3801890</v>
          </cell>
          <cell r="C1997" t="str">
            <v>Реалізація державного інвестиційного проекту "Створення першого в Україні акустичного концертного залу в приміщенні Львівської середньої спеціалізованої музичної школи-інтернату імені С. Крушельницької"</v>
          </cell>
        </row>
        <row r="1998">
          <cell r="B1998" t="str">
            <v>3802000</v>
          </cell>
          <cell r="C1998" t="str">
            <v>Державний комітет телебачення і радіомовлення України</v>
          </cell>
        </row>
        <row r="1999">
          <cell r="B1999" t="str">
            <v>3802010</v>
          </cell>
          <cell r="C1999" t="str">
            <v>Керівництво та управління у сфері телебачення і радіомовлення</v>
          </cell>
        </row>
        <row r="2000">
          <cell r="B2000" t="str">
            <v>3802020</v>
          </cell>
          <cell r="C2000" t="str">
            <v>Наукова і науково-технічна діяльність у сфері засобів масової інформації. книговидавничої справи та інформаційно-бібліографічної діяльності</v>
          </cell>
        </row>
        <row r="2001">
          <cell r="B2001" t="str">
            <v>3802040</v>
          </cell>
          <cell r="C2001" t="str">
            <v>Підвищення кваліфікації працівників засобів масової інформації в Укртелерадіопресінституті</v>
          </cell>
        </row>
        <row r="2002">
          <cell r="B2002" t="str">
            <v>3802050</v>
          </cell>
          <cell r="C2002" t="str">
            <v>Фінансова підтримка творчих спілок у сфері засобів масової інформації. преси</v>
          </cell>
        </row>
        <row r="2003">
          <cell r="B2003" t="str">
            <v>3802080</v>
          </cell>
          <cell r="C2003" t="str">
            <v>Фінансова підтримка Національної суспільної телерадіокомпанії України</v>
          </cell>
        </row>
        <row r="2004">
          <cell r="B2004" t="str">
            <v>3802130</v>
          </cell>
          <cell r="C2004" t="str">
            <v>Державні стипендії видатним діячам інформаційної галузі. дітям журналістів. які загинули (померли) або яким встановлено інвалідність у зв¦язку з виконанням професійних обов¦язків та премій в інформаційній галузі</v>
          </cell>
        </row>
        <row r="2005">
          <cell r="B2005" t="str">
            <v>3802390</v>
          </cell>
          <cell r="C2005" t="str">
            <v>Здійснення заходів з питань європейської та євроатлантичної інтеграції в інформаційній сфері</v>
          </cell>
        </row>
        <row r="2006">
          <cell r="B2006" t="str">
            <v>3803000</v>
          </cell>
          <cell r="C2006" t="str">
            <v>Державна служба України з етнополітики та свободи совісті</v>
          </cell>
        </row>
        <row r="2007">
          <cell r="B2007" t="str">
            <v>3803010</v>
          </cell>
          <cell r="C2007" t="str">
            <v>Керівництво та управління у сфері етнополітики та свободи совісті</v>
          </cell>
        </row>
        <row r="2008">
          <cell r="B2008" t="str">
            <v>3804000</v>
          </cell>
          <cell r="C2008" t="str">
            <v>Державне агентство розвитку туризму України</v>
          </cell>
        </row>
        <row r="2009">
          <cell r="B2009" t="str">
            <v>3804010</v>
          </cell>
          <cell r="C2009" t="str">
            <v>Керівництво та управління у сфері розвитку туризму</v>
          </cell>
        </row>
        <row r="2010">
          <cell r="B2010" t="str">
            <v>3804020</v>
          </cell>
          <cell r="C2010" t="str">
            <v>Розкриття туристичного потенціалу України</v>
          </cell>
        </row>
        <row r="2011">
          <cell r="B2011" t="str">
            <v>3805000</v>
          </cell>
          <cell r="C2011" t="str">
            <v>Державне агентство України з питань мистецтв та мистецької освіти</v>
          </cell>
        </row>
        <row r="2012">
          <cell r="B2012" t="str">
            <v>3805010</v>
          </cell>
          <cell r="C2012" t="str">
            <v>Керівництво та управління у сфері мистецтв та спеціалізованої мистецької освіти</v>
          </cell>
        </row>
        <row r="2013">
          <cell r="B2013" t="str">
            <v>3805040</v>
          </cell>
          <cell r="C2013" t="str">
            <v>Здійснення культурно-мистецьких заходів національними творчими спілками та Всеукраїнським товариством "Просвіта"</v>
          </cell>
        </row>
        <row r="2014">
          <cell r="B2014" t="str">
            <v>3805050</v>
          </cell>
          <cell r="C2014" t="str">
            <v>Фінансова підтримка національних театрів. національних художніх колективів. концертних організацій та їх дирекції. національних і державних циркових організацій</v>
          </cell>
        </row>
        <row r="2015">
          <cell r="B2015" t="str">
            <v>3805090</v>
          </cell>
          <cell r="C2015" t="str">
            <v>Забезпечення діяльності національних і державних бібліотек та культурно-просвітницького центру театрального мистецтва</v>
          </cell>
        </row>
        <row r="2016">
          <cell r="B2016" t="str">
            <v>3806000</v>
          </cell>
          <cell r="C2016" t="str">
            <v>Державне агентство України з питань кіно</v>
          </cell>
        </row>
        <row r="2017">
          <cell r="B2017" t="str">
            <v>3806010</v>
          </cell>
          <cell r="C2017" t="str">
            <v>Керівництво та управління у сфері кінематографії</v>
          </cell>
        </row>
        <row r="2018">
          <cell r="B2018" t="str">
            <v>3806030</v>
          </cell>
          <cell r="C2018" t="str">
            <v>Державна підтримка кінематографії</v>
          </cell>
        </row>
        <row r="2019">
          <cell r="B2019" t="str">
            <v>3806060</v>
          </cell>
          <cell r="C2019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2020">
          <cell r="B2020" t="str">
            <v>3807000</v>
          </cell>
          <cell r="C2020" t="str">
            <v>Державна інспекція культурної спадщини України</v>
          </cell>
        </row>
        <row r="2021">
          <cell r="B2021" t="str">
            <v>3807010</v>
          </cell>
          <cell r="C2021" t="str">
            <v>Здійснення державного контролю у сфері охорони культурної спадщини</v>
          </cell>
        </row>
        <row r="2022">
          <cell r="B2022" t="str">
            <v>3808000</v>
          </cell>
          <cell r="C2022" t="str">
            <v>Державна служба охорони культурної спадщини України</v>
          </cell>
        </row>
        <row r="2023">
          <cell r="B2023" t="str">
            <v>3808010</v>
          </cell>
          <cell r="C2023" t="str">
            <v>Керівництво та управління у сфері охорони культурної спадщини</v>
          </cell>
        </row>
        <row r="2024">
          <cell r="B2024" t="str">
            <v>3809000</v>
          </cell>
          <cell r="C2024" t="str">
            <v>Український інститут національної пам'яті</v>
          </cell>
        </row>
        <row r="2025">
          <cell r="B2025" t="str">
            <v>3809010</v>
          </cell>
          <cell r="C2025" t="str">
            <v>Керівництво та управління у сфері відновлення та збереження національної пам¦яті</v>
          </cell>
        </row>
        <row r="2026">
          <cell r="B2026" t="str">
            <v>3809020</v>
          </cell>
          <cell r="C2026" t="str">
            <v>Заходи з реалізації державної політики у сфері відновлення та збереження національної пам¦яті.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2027">
          <cell r="B2027" t="str">
            <v>3810000</v>
          </cell>
          <cell r="C2027" t="str">
            <v>Міністерство культури та інформаційної політики України (загальнодержавні видатки та кредитування)</v>
          </cell>
        </row>
        <row r="2028">
          <cell r="B2028" t="str">
            <v>3811000</v>
          </cell>
          <cell r="C2028" t="str">
            <v>Міністерство культури та інформаційної політики України (загальнодержавні видатки та кредитування)</v>
          </cell>
        </row>
        <row r="2029">
          <cell r="B2029" t="str">
            <v>3811020</v>
          </cell>
          <cell r="C2029" t="str">
            <v>Субвенція з державного бюджету місцевим бюджетам на будівництво нових. реконструкцію та капітальний ремонт існуючих спортивних п¦ятдесятиметрових і двадцятип¦ятиметрових басейнів</v>
          </cell>
        </row>
        <row r="2030">
          <cell r="B2030" t="str">
            <v>3811030</v>
          </cell>
          <cell r="C2030" t="str">
            <v>Субвенція з державного бюджету місцевим бюджетам на створення нових.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v>
          </cell>
        </row>
        <row r="2031">
          <cell r="B2031" t="str">
            <v>3811040</v>
          </cell>
          <cell r="C2031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2032">
          <cell r="B2032" t="str">
            <v>3811060</v>
          </cell>
          <cell r="C2032" t="str">
            <v>Субвенція з державного бюджету місцевим бюджетам на створення центрів культурних послуг</v>
          </cell>
        </row>
        <row r="2033">
          <cell r="B2033" t="str">
            <v>3811070</v>
          </cell>
          <cell r="C2033" t="str">
            <v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спадщини. що перебувають у комунальній власності</v>
          </cell>
        </row>
        <row r="2034">
          <cell r="B2034" t="str">
            <v>3900000</v>
          </cell>
          <cell r="C2034" t="str">
            <v>Міністерство з питань  реінтеграції тимчасово окупованих територій України</v>
          </cell>
        </row>
        <row r="2035">
          <cell r="B2035" t="str">
            <v>3901000</v>
          </cell>
          <cell r="C2035" t="str">
            <v>Апарат Міністерства з питань  реінтеграції тимчасово окупованих територій України</v>
          </cell>
        </row>
        <row r="2036">
          <cell r="B2036" t="str">
            <v>3901010</v>
          </cell>
          <cell r="C2036" t="str">
            <v>Керівництво та управління з питань  реінтеграції тимчасово окупованих територій</v>
          </cell>
        </row>
        <row r="2037">
          <cell r="B2037" t="str">
            <v>3901050</v>
          </cell>
          <cell r="C2037" t="str">
            <v>Заходи щодо захисту і забезпечення прав та свобод осіб. які позбавлені (були позбавлені) особистої свободи незаконними збройними формуваннями. окупаційною адміністрацією та/або органами влади Російської Федерації з політичних мотивів. а також у зв¦язку з</v>
          </cell>
        </row>
        <row r="2038">
          <cell r="B2038" t="str">
            <v>3901060</v>
          </cell>
          <cell r="C2038" t="str">
            <v>Заходи. спрямовані на зменшення соціального. економічного та екологічного впливу вибухонебезпечних предметів на життя та діяльність населення (протимінна діяльність) та інформування населення про небезпеки вибухонебезпечних предметів</v>
          </cell>
        </row>
        <row r="2039">
          <cell r="B2039" t="str">
            <v>3901070</v>
          </cell>
          <cell r="C2039" t="str">
            <v>Грошова компенсація постраждалим. житлові будинки (квартири) яких зруйновано внаслідок надзвичайної ситуації воєнного характеру. спричиненої збройною агресією Російської Федерації</v>
          </cell>
        </row>
        <row r="2040">
          <cell r="B2040" t="str">
            <v>3901080</v>
          </cell>
          <cell r="C2040" t="str">
            <v>Забезпечення інформаційного суверенітету України. розвиток мов корінних народів. що проживають на тимчасово окупованій території Автономної Республіки Крим та м. Севастополь. та фінансова підтримка системи державного іномовлення України</v>
          </cell>
        </row>
        <row r="2041">
          <cell r="B2041" t="str">
            <v>3901090</v>
          </cell>
          <cell r="C2041" t="str">
            <v>Забезпечення належних умов в'їзду та виїзду осіб на тимчасово окуповані території України</v>
          </cell>
        </row>
        <row r="2042">
          <cell r="B2042" t="str">
            <v>3901100</v>
          </cell>
          <cell r="C2042" t="str">
            <v>Заходи щодо створення систем та баз даних з питань реінтеграції</v>
          </cell>
        </row>
        <row r="2043">
          <cell r="B2043" t="str">
            <v>3901120</v>
          </cell>
          <cell r="C2043" t="str">
            <v>Забезпечення реінтеграції молоді з тимчасово окупованих територій Донецької та Луганської областей. тимчасово окупованої території Автономної Республіки Крим та міста Севастополя</v>
          </cell>
        </row>
        <row r="2044">
          <cell r="B2044" t="str">
            <v>3901600</v>
          </cell>
          <cell r="C2044" t="str">
            <v>Пілотні заходи з реагування на проблеми для розвитку. викликані переміщенням осіб та поверненням комбатантів</v>
          </cell>
        </row>
        <row r="2045">
          <cell r="B2045" t="str">
            <v>3901610</v>
          </cell>
          <cell r="C2045" t="str">
            <v>Надання пільгових іпотечних кредитів внутрішньо переміщеним особам</v>
          </cell>
        </row>
        <row r="2046">
          <cell r="B2046" t="str">
            <v>3901620</v>
          </cell>
          <cell r="C2046" t="str">
            <v>Повернення кредитів. наданих із спеціального фонду державного бюджету внутрішньо переміщеним особам на придбання житла</v>
          </cell>
        </row>
        <row r="2047">
          <cell r="B2047" t="str">
            <v>3901630</v>
          </cell>
          <cell r="C2047" t="str">
            <v>Реалізація проекту  з постачання питної води у м. Маріуполі</v>
          </cell>
        </row>
        <row r="2048">
          <cell r="B2048" t="str">
            <v>3901640</v>
          </cell>
          <cell r="C2048" t="str">
            <v>Розвиток інфраструктури сільського господарства у Луганській області</v>
          </cell>
        </row>
        <row r="2049">
          <cell r="B2049" t="str">
            <v>3901650</v>
          </cell>
          <cell r="C2049" t="str">
            <v>Реалізація інвестиційного проекту з постачання питної води в Луганській області</v>
          </cell>
        </row>
        <row r="2050">
          <cell r="B2050" t="str">
            <v>3910000</v>
          </cell>
          <cell r="C2050" t="str">
            <v>Міністерство з питань  реінтеграції тимчасово окупованих територій України (загальнодержавні видатки та кредитування)</v>
          </cell>
        </row>
        <row r="2051">
          <cell r="B2051" t="str">
            <v>3911000</v>
          </cell>
          <cell r="C2051" t="str">
            <v>Міністерство з питань  реінтеграції тимчасово окупованих територій України (загальнодержавні видатки та кредитування)</v>
          </cell>
        </row>
        <row r="2052">
          <cell r="B2052" t="str">
            <v>3911020</v>
          </cell>
          <cell r="C2052" t="str">
            <v>Субвенція з державного бюджету місцевим бюджетам на здійснення заходів щодо підтримки територій. що зазнали негативного впливу внаслідок збройного конфлікту на сході України</v>
          </cell>
        </row>
        <row r="2053">
          <cell r="B2053" t="str">
            <v>3911600</v>
          </cell>
          <cell r="C2053" t="str">
            <v>Субвенція з державного бюджету місцевим бюджетам на реалізацію проекту "Житло для внутрішньо-переміщених осіб"</v>
          </cell>
        </row>
        <row r="2054">
          <cell r="B2054" t="str">
            <v>5030000</v>
          </cell>
          <cell r="C2054" t="str">
            <v>Державне агентство з питань науки. інновацій та інформатизації України</v>
          </cell>
        </row>
        <row r="2055">
          <cell r="B2055" t="str">
            <v>5031000</v>
          </cell>
          <cell r="C2055" t="str">
            <v>Апарат Державного агентства з питань науки. інновацій та інформатизації України</v>
          </cell>
        </row>
        <row r="2056">
          <cell r="B2056" t="str">
            <v>5120000</v>
          </cell>
          <cell r="C2056" t="str">
            <v>Державне агентство резерву України</v>
          </cell>
        </row>
        <row r="2057">
          <cell r="B2057" t="str">
            <v>5121000</v>
          </cell>
          <cell r="C2057" t="str">
            <v>Апарат Державного агентства резерву України</v>
          </cell>
        </row>
        <row r="2058">
          <cell r="B2058" t="str">
            <v>5160000</v>
          </cell>
          <cell r="C2058" t="str">
            <v>Державна митна служба України</v>
          </cell>
        </row>
        <row r="2059">
          <cell r="B2059" t="str">
            <v>5270000</v>
          </cell>
          <cell r="C2059" t="str">
            <v>Державна інспекція ядерного регулювання України</v>
          </cell>
        </row>
        <row r="2060">
          <cell r="B2060" t="str">
            <v>5271000</v>
          </cell>
          <cell r="C2060" t="str">
            <v>Апарат Державної інспекції ядерного регулювання України</v>
          </cell>
        </row>
        <row r="2061">
          <cell r="B2061" t="str">
            <v>5271010</v>
          </cell>
          <cell r="C2061" t="str">
            <v>Керівництво та управління у сфері ядерного регулювання</v>
          </cell>
        </row>
        <row r="2062">
          <cell r="B2062" t="str">
            <v>5271020</v>
          </cell>
          <cell r="C2062" t="str">
            <v>Забезпечення ведення Державного регістру джерел іонізуючого випромінювання та індивідуальних доз опромінення</v>
          </cell>
        </row>
        <row r="2063">
          <cell r="B2063" t="str">
            <v>5271030</v>
          </cell>
          <cell r="C2063" t="str">
            <v>Підвищення кваліфікації державних службовців п'ятої-сьомої категорій у сфері ядерного регулювання</v>
          </cell>
        </row>
        <row r="2064">
          <cell r="B2064" t="str">
            <v>5271040</v>
          </cell>
          <cell r="C2064" t="str">
            <v>Забезпечення ведення Державного регістру джерел іонізуючого випромінювання</v>
          </cell>
        </row>
        <row r="2065">
          <cell r="B2065" t="str">
            <v>5271050</v>
          </cell>
          <cell r="C2065" t="str">
            <v>Забезпечення безпечного зберігання відпрацьованих високоактивних джерел іонізуючого випромінювання</v>
          </cell>
        </row>
        <row r="2066">
          <cell r="B2066" t="str">
            <v>5340000</v>
          </cell>
          <cell r="C2066" t="str">
            <v>Адміністрація Державної прикордонної служби України</v>
          </cell>
        </row>
        <row r="2067">
          <cell r="B2067" t="str">
            <v>5341000</v>
          </cell>
          <cell r="C2067" t="str">
            <v>Апарат Адміністрації Державної прикордонної служби України</v>
          </cell>
        </row>
        <row r="2068">
          <cell r="B2068" t="str">
            <v>5341020</v>
          </cell>
          <cell r="C2068" t="str">
            <v>Забезпечення особового складу Державної прикордонної служби України</v>
          </cell>
        </row>
        <row r="2069">
          <cell r="B2069" t="str">
            <v>5341050</v>
          </cell>
          <cell r="C2069" t="str">
            <v>Створення. закупівля і модернізація озброєння. військової та спеціальної техніки за державним оборонним замовленням Адміністрації Державної прикордонної служби</v>
          </cell>
        </row>
        <row r="2070">
          <cell r="B2070" t="str">
            <v>5341110</v>
          </cell>
          <cell r="C2070" t="str">
            <v>Заходи. пов'язані із переходом на військову службу за контрактом</v>
          </cell>
        </row>
        <row r="2071">
          <cell r="B2071" t="str">
            <v>5341120</v>
          </cell>
          <cell r="C2071" t="str">
            <v>Заходи з облаштування та реконструкції державного кордону. пов'язані з проведенням євро-2012</v>
          </cell>
        </row>
        <row r="2072">
          <cell r="B2072" t="str">
            <v>5342000</v>
          </cell>
          <cell r="C2072" t="str">
            <v>Розвідувальний орган Адміністрації Державної прикордонної служби України</v>
          </cell>
        </row>
        <row r="2073">
          <cell r="B2073" t="str">
            <v>5342020</v>
          </cell>
          <cell r="C2073" t="str">
            <v>Заходи. пов'язані із переходом на військову службу за контрактом</v>
          </cell>
        </row>
        <row r="2074">
          <cell r="B2074" t="str">
            <v>5500000</v>
          </cell>
          <cell r="C2074" t="str">
            <v>Національна комісія. що здійснює державне регулювання у сфері ринків фінансових послуг</v>
          </cell>
        </row>
        <row r="2075">
          <cell r="B2075" t="str">
            <v>5501000</v>
          </cell>
          <cell r="C2075" t="str">
            <v>Апарат Національної комісії. що здійснює державне регулювання у сфері ринків фінансових послуг</v>
          </cell>
        </row>
        <row r="2076">
          <cell r="B2076" t="str">
            <v>5501010</v>
          </cell>
          <cell r="C2076" t="str">
            <v>Керівництво та управління у сфері регулювання ринків фінансових послуг</v>
          </cell>
        </row>
        <row r="2077">
          <cell r="B2077" t="str">
            <v>5501020</v>
          </cell>
          <cell r="C2077" t="str">
            <v>Розробка та впровадження комплексної інформаційної системи</v>
          </cell>
        </row>
        <row r="2078">
          <cell r="B2078" t="str">
            <v>5530000</v>
          </cell>
          <cell r="C2078" t="str">
            <v>Державна служба фінансового моніторингу України</v>
          </cell>
        </row>
        <row r="2079">
          <cell r="B2079" t="str">
            <v>5531000</v>
          </cell>
          <cell r="C2079" t="str">
            <v>Апарат Державної служби фінансового моніторингу України</v>
          </cell>
        </row>
        <row r="2080">
          <cell r="B2080" t="str">
            <v>5550000</v>
          </cell>
          <cell r="C2080" t="str">
            <v>Державна служба України з контролю за наркотиками</v>
          </cell>
        </row>
        <row r="2081">
          <cell r="B2081" t="str">
            <v>5551000</v>
          </cell>
          <cell r="C2081" t="str">
            <v>Апарат Державної служби України з контролю за наркотиками</v>
          </cell>
        </row>
        <row r="2082">
          <cell r="B2082" t="str">
            <v>5560000</v>
          </cell>
          <cell r="C2082" t="str">
            <v>Національна комісія. що здійснює державне регулювання у сфері зв'язку та інформатизації</v>
          </cell>
        </row>
        <row r="2083">
          <cell r="B2083" t="str">
            <v>5561000</v>
          </cell>
          <cell r="C2083" t="str">
            <v>Національна комісія. що здійснює державне регулювання у сфері зв'язку та інформатизації</v>
          </cell>
        </row>
        <row r="2084">
          <cell r="B2084" t="str">
            <v>5561010</v>
          </cell>
          <cell r="C2084" t="str">
            <v>Керівництво та управління у сфері регулювання зв'язку та інформатизації</v>
          </cell>
        </row>
        <row r="2085">
          <cell r="B2085" t="str">
            <v>5960000</v>
          </cell>
          <cell r="C2085" t="str">
            <v>Головне управління розвідки Міністерства оборони України</v>
          </cell>
        </row>
        <row r="2086">
          <cell r="B2086" t="str">
            <v>5961000</v>
          </cell>
          <cell r="C2086" t="str">
            <v>Головне управління розвідки Міністерства оборони України</v>
          </cell>
        </row>
        <row r="2087">
          <cell r="B2087" t="str">
            <v>5961010</v>
          </cell>
          <cell r="C2087" t="str">
            <v>Розвідувальна діяльність у сфері оборони</v>
          </cell>
        </row>
        <row r="2088">
          <cell r="B2088" t="str">
            <v>5961020</v>
          </cell>
          <cell r="C2088" t="str">
            <v>Закупівля комплексу спеціального призначення</v>
          </cell>
        </row>
        <row r="2089">
          <cell r="B2089" t="str">
            <v>5961030</v>
          </cell>
          <cell r="C2089" t="str">
            <v>Заходи. пов'язані із переходом на військову службу за контрактом</v>
          </cell>
        </row>
        <row r="2090">
          <cell r="B2090" t="str">
            <v>5961040</v>
          </cell>
          <cell r="C2090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2091">
          <cell r="B2091" t="str">
            <v>5961050</v>
          </cell>
          <cell r="C2091" t="str">
            <v>Розвиток озброєння. військової та спеціальної техніки Головного управління розвідки Міністерства оборони</v>
          </cell>
        </row>
        <row r="2092">
          <cell r="B2092" t="str">
            <v>5961060</v>
          </cell>
          <cell r="C2092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2093">
          <cell r="B2093" t="str">
            <v>5961070</v>
          </cell>
          <cell r="C2093" t="str">
            <v>Реалізація державного інвестиційного проекту "Створення фонду службового житла у Головному управлінні розвідки Міністерства оборони України"</v>
          </cell>
        </row>
        <row r="2094">
          <cell r="B2094" t="str">
            <v>5961080</v>
          </cell>
          <cell r="C2094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095">
          <cell r="B2095" t="str">
            <v>5970000</v>
          </cell>
          <cell r="C2095" t="str">
            <v>Уповноважений із захисту державної мови</v>
          </cell>
        </row>
        <row r="2096">
          <cell r="B2096" t="str">
            <v>5971000</v>
          </cell>
          <cell r="C2096" t="str">
            <v>Секретаріат Уповноваженого із захисту державної мови</v>
          </cell>
        </row>
        <row r="2097">
          <cell r="B2097" t="str">
            <v>5971010</v>
          </cell>
          <cell r="C2097" t="str">
            <v>Організаційне. експертно-аналітичне. правове. інформаційне та матеріально-технічне забезпечення діяльності Секретаріату Уповноваженого із захисту державної мови</v>
          </cell>
        </row>
        <row r="2098">
          <cell r="B2098" t="str">
            <v>5980000</v>
          </cell>
          <cell r="C2098" t="str">
            <v>Вища рада правосуддя</v>
          </cell>
        </row>
        <row r="2099">
          <cell r="B2099" t="str">
            <v>5981000</v>
          </cell>
          <cell r="C2099" t="str">
            <v>Секретаріат Вищої ради правосуддя</v>
          </cell>
        </row>
        <row r="2100">
          <cell r="B2100" t="str">
            <v>5981010</v>
          </cell>
          <cell r="C2100" t="str">
            <v>Забезпечення засад функціонування незалежної судової влади</v>
          </cell>
        </row>
        <row r="2101">
          <cell r="B2101" t="str">
            <v>5990000</v>
          </cell>
          <cell r="C2101" t="str">
            <v>Секретаріат Уповноваженого Верховної Ради України з прав людини</v>
          </cell>
        </row>
        <row r="2102">
          <cell r="B2102" t="str">
            <v>5991000</v>
          </cell>
          <cell r="C2102" t="str">
            <v>Секретаріат Уповноваженого Верховної Ради України з прав людини</v>
          </cell>
        </row>
        <row r="2103">
          <cell r="B2103" t="str">
            <v>5991010</v>
          </cell>
          <cell r="C2103" t="str">
            <v>Парламентський контроль за додержанням конституційних прав і свобод людини</v>
          </cell>
        </row>
        <row r="2104">
          <cell r="B2104" t="str">
            <v>5991020</v>
          </cell>
          <cell r="C2104" t="str">
            <v>Заходи з реалізації національного превентивного механізму</v>
          </cell>
        </row>
        <row r="2105">
          <cell r="B2105" t="str">
            <v>6010000</v>
          </cell>
          <cell r="C2105" t="str">
            <v>Антимонопольний комітет України</v>
          </cell>
        </row>
        <row r="2106">
          <cell r="B2106" t="str">
            <v>6011000</v>
          </cell>
          <cell r="C2106" t="str">
            <v>Апарат Антимонопольного комітету України</v>
          </cell>
        </row>
        <row r="2107">
          <cell r="B2107" t="str">
            <v>6011010</v>
          </cell>
          <cell r="C2107" t="str">
            <v>Керівництво та управління  у сфері конкурентної політики. контроль за дотриманням законодавства про захист економічної конкуренції</v>
          </cell>
        </row>
        <row r="2108">
          <cell r="B2108" t="str">
            <v>6011020</v>
          </cell>
          <cell r="C2108" t="str">
            <v>Наукова і науково-технічна діяльність у сфері конкурентної політики</v>
          </cell>
        </row>
        <row r="2109">
          <cell r="B2109" t="str">
            <v>6020000</v>
          </cell>
          <cell r="C2109" t="str">
            <v>Вища атестаційна комісія України</v>
          </cell>
        </row>
        <row r="2110">
          <cell r="B2110" t="str">
            <v>6021000</v>
          </cell>
          <cell r="C2110" t="str">
            <v>Апарат Вищої атестаційної комісії України</v>
          </cell>
        </row>
        <row r="2111">
          <cell r="B2111" t="str">
            <v>6021010</v>
          </cell>
          <cell r="C2111" t="str">
            <v>Керівництво та управління у сфері атестації наукових та науково-педагогічних кадрів вищої кваліфікації. присудження наукових ступенів</v>
          </cell>
        </row>
        <row r="2112">
          <cell r="B2112" t="str">
            <v>6070000</v>
          </cell>
          <cell r="C2112" t="str">
            <v>Державна пенітенціарна служба України</v>
          </cell>
        </row>
        <row r="2113">
          <cell r="B2113" t="str">
            <v>6071000</v>
          </cell>
          <cell r="C2113" t="str">
            <v>Апарат Державної пенітенціарної служби України</v>
          </cell>
        </row>
        <row r="2114">
          <cell r="B2114" t="str">
            <v>6080000</v>
          </cell>
          <cell r="C2114" t="str">
            <v>Державний департамент України з питань виконання покарань (загальнодержавні витрати)</v>
          </cell>
        </row>
        <row r="2115">
          <cell r="B2115" t="str">
            <v>6081000</v>
          </cell>
          <cell r="C2115" t="str">
            <v>Державний департамент України з питань виконання покарань (загальнодержавні витрати)</v>
          </cell>
        </row>
        <row r="2116">
          <cell r="B2116" t="str">
            <v>6110000</v>
          </cell>
          <cell r="C2116" t="str">
            <v>Державна архівна служба України</v>
          </cell>
        </row>
        <row r="2117">
          <cell r="B2117" t="str">
            <v>6111000</v>
          </cell>
          <cell r="C2117" t="str">
            <v>Апарат Державної архівної служби України</v>
          </cell>
        </row>
        <row r="2118">
          <cell r="B2118" t="str">
            <v>6120000</v>
          </cell>
          <cell r="C2118" t="str">
            <v>Національне агентство України з питань державної служби</v>
          </cell>
        </row>
        <row r="2119">
          <cell r="B2119" t="str">
            <v>6121000</v>
          </cell>
          <cell r="C2119" t="str">
            <v>Апарат Національного агентства України з питань державної служби</v>
          </cell>
        </row>
        <row r="2120">
          <cell r="B2120" t="str">
            <v>6121010</v>
          </cell>
          <cell r="C2120" t="str">
            <v>Керівництво та  функціональне управління у сфері державної служби</v>
          </cell>
        </row>
        <row r="2121">
          <cell r="B2121" t="str">
            <v>6121020</v>
          </cell>
          <cell r="C2121" t="str">
            <v>Професійне навчання державних службовців та посадових осіб місцевого самоврядування</v>
          </cell>
        </row>
        <row r="2122">
          <cell r="B2122" t="str">
            <v>6121030</v>
          </cell>
          <cell r="C2122" t="str">
            <v>Підвищення кваліфікації фахівців у сфері європейської та світової інтеграції</v>
          </cell>
        </row>
        <row r="2123">
          <cell r="B2123" t="str">
            <v>6121040</v>
          </cell>
          <cell r="C2123" t="str">
            <v>Забезпечення інституційного розвитку державної служби. проведення прикладних досліджень і розробок у сфері державної служби та її адаптації до стандартів європейського Союзу</v>
          </cell>
        </row>
        <row r="2124">
          <cell r="B2124" t="str">
            <v>6121060</v>
          </cell>
          <cell r="C2124" t="str">
            <v>Адаптація системи управління персоналом державної служби до стандартів єС</v>
          </cell>
        </row>
        <row r="2125">
          <cell r="B2125" t="str">
            <v>6121700</v>
          </cell>
          <cell r="C2125" t="str">
            <v>Погашення кредиторської заборгованості з відшкодування витрат.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2126">
          <cell r="B2126" t="str">
            <v>6122000</v>
          </cell>
          <cell r="C2126" t="str">
            <v>Центр адаптації державної служби до стандартів європейського Союзу</v>
          </cell>
        </row>
        <row r="2127">
          <cell r="B2127" t="str">
            <v>6122040</v>
          </cell>
          <cell r="C212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2128">
          <cell r="B2128" t="str">
            <v>6122050</v>
          </cell>
          <cell r="C212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2129">
          <cell r="B2129" t="str">
            <v>6122060</v>
          </cell>
          <cell r="C212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2130">
          <cell r="B2130" t="str">
            <v>6150000</v>
          </cell>
          <cell r="C2130" t="str">
            <v>Національна комісія з цінних паперів та фондового ринку</v>
          </cell>
        </row>
        <row r="2131">
          <cell r="B2131" t="str">
            <v>6151000</v>
          </cell>
          <cell r="C2131" t="str">
            <v>Апарат Національної комісії з цінних паперів та фондового ринку</v>
          </cell>
        </row>
        <row r="2132">
          <cell r="B2132" t="str">
            <v>6151010</v>
          </cell>
          <cell r="C2132" t="str">
            <v>Керівництво та управління у сфері фондового ринку</v>
          </cell>
        </row>
        <row r="2133">
          <cell r="B2133" t="str">
            <v>6151020</v>
          </cell>
          <cell r="C2133" t="str">
            <v>Створення cистеми моніторингу фондового ринку</v>
          </cell>
        </row>
        <row r="2134">
          <cell r="B2134" t="str">
            <v>6151030</v>
          </cell>
          <cell r="C2134" t="str">
            <v>Підвищення кваліфікації фахівців з питань фондового ринку та корпоративного управління</v>
          </cell>
        </row>
        <row r="2135">
          <cell r="B2135" t="str">
            <v>6151050</v>
          </cell>
          <cell r="C2135" t="str">
            <v>Функціонування центру збору фінансової звітності на основі таксономії за міжнародними стандартами фінансової звітності в єдиному електронному форматі</v>
          </cell>
        </row>
        <row r="2136">
          <cell r="B2136" t="str">
            <v>6160000</v>
          </cell>
          <cell r="C2136" t="str">
            <v>Державна податкова адміністрація України (загальнодержавні витрати)</v>
          </cell>
        </row>
        <row r="2137">
          <cell r="B2137" t="str">
            <v>6161000</v>
          </cell>
          <cell r="C2137" t="str">
            <v>Державна податкова адміністрація України (загальнодержавні витрати)</v>
          </cell>
        </row>
        <row r="2138">
          <cell r="B2138" t="str">
            <v>6170000</v>
          </cell>
          <cell r="C2138" t="str">
            <v>Державна служба експортного контролю України</v>
          </cell>
        </row>
        <row r="2139">
          <cell r="B2139" t="str">
            <v>6171000</v>
          </cell>
          <cell r="C2139" t="str">
            <v>Апарат Державної служби експортного контролю України</v>
          </cell>
        </row>
        <row r="2140">
          <cell r="B2140" t="str">
            <v>6310000</v>
          </cell>
          <cell r="C2140" t="str">
            <v>Державне агентство з інвестицій та управління національними проектами України (загальнодержавні витрати)</v>
          </cell>
        </row>
        <row r="2141">
          <cell r="B2141" t="str">
            <v>6311000</v>
          </cell>
          <cell r="C2141" t="str">
            <v>Державне агентство з інвестицій та управління національними проектами України (загальнодержавні витрати)</v>
          </cell>
        </row>
        <row r="2142">
          <cell r="B2142" t="str">
            <v>6320000</v>
          </cell>
          <cell r="C2142" t="str">
            <v>Національне антикорупційне бюро України</v>
          </cell>
        </row>
        <row r="2143">
          <cell r="B2143" t="str">
            <v>6321000</v>
          </cell>
          <cell r="C2143" t="str">
            <v>Національне антикорупційне бюро України</v>
          </cell>
        </row>
        <row r="2144">
          <cell r="B2144" t="str">
            <v>6321010</v>
          </cell>
          <cell r="C2144" t="str">
            <v>Забезпечення діяльності Національного антикорупційного бюро України</v>
          </cell>
        </row>
        <row r="2145">
          <cell r="B2145" t="str">
            <v>6330000</v>
          </cell>
          <cell r="C2145" t="str">
            <v>Національне агентство з питань запобігання корупції</v>
          </cell>
        </row>
        <row r="2146">
          <cell r="B2146" t="str">
            <v>6331000</v>
          </cell>
          <cell r="C2146" t="str">
            <v>Апарат Національного агентства з питань запобігання корупції</v>
          </cell>
        </row>
        <row r="2147">
          <cell r="B2147" t="str">
            <v>6331010</v>
          </cell>
          <cell r="C2147" t="str">
            <v>Забезпечення діяльності Національного агентства з питань запобігання корупції</v>
          </cell>
        </row>
        <row r="2148">
          <cell r="B2148" t="str">
            <v>6331020</v>
          </cell>
          <cell r="C2148" t="str">
            <v>Фінансування статутної діяльності політичних партій</v>
          </cell>
        </row>
        <row r="2149">
          <cell r="B2149" t="str">
            <v>6340000</v>
          </cell>
          <cell r="C2149" t="str">
            <v>Національна комісія. що здійснює державне регулювання у сферах енергетики та комунальних послуг</v>
          </cell>
        </row>
        <row r="2150">
          <cell r="B2150" t="str">
            <v>6341000</v>
          </cell>
          <cell r="C2150" t="str">
            <v>Апарат Національної комісії. що здійснює державне регулювання у сферах енергетики та комунальних послуг</v>
          </cell>
        </row>
        <row r="2151">
          <cell r="B2151" t="str">
            <v>6341010</v>
          </cell>
          <cell r="C2151" t="str">
            <v>Керівництво та управління у сфері регулювання енергетики та комунальних послуг</v>
          </cell>
        </row>
        <row r="2152">
          <cell r="B2152" t="str">
            <v>6360000</v>
          </cell>
          <cell r="C2152" t="str">
            <v>Державне агентство з енергоефективності та енергозбереження України</v>
          </cell>
        </row>
        <row r="2153">
          <cell r="B2153" t="str">
            <v>6361000</v>
          </cell>
          <cell r="C2153" t="str">
            <v>Апарат Державного агентства з енергоефективності та енергозбереження України</v>
          </cell>
        </row>
        <row r="2154">
          <cell r="B2154" t="str">
            <v>6370000</v>
          </cell>
          <cell r="C2154" t="str">
            <v>Національна комісія. що здійснює державне регулювання у сфері енергетики</v>
          </cell>
        </row>
        <row r="2155">
          <cell r="B2155" t="str">
            <v>6371000</v>
          </cell>
          <cell r="C2155" t="str">
            <v>Апарат Національної комісії. що здійснює державне регулювання у сфері енергетики</v>
          </cell>
        </row>
        <row r="2156">
          <cell r="B2156" t="str">
            <v>6371010</v>
          </cell>
          <cell r="C2156" t="str">
            <v>Керівництво та управління у сфері регулювання енергетики</v>
          </cell>
        </row>
        <row r="2157">
          <cell r="B2157" t="str">
            <v>6371600</v>
          </cell>
          <cell r="C2157" t="str">
            <v>Впровадження концепції Оптового ринку електроенергії України</v>
          </cell>
        </row>
        <row r="2158">
          <cell r="B2158" t="str">
            <v>6380000</v>
          </cell>
          <cell r="C2158" t="str">
            <v>Державне космічне агентство України</v>
          </cell>
        </row>
        <row r="2159">
          <cell r="B2159" t="str">
            <v>6381000</v>
          </cell>
          <cell r="C2159" t="str">
            <v>Апарат Державного космічного агентства України</v>
          </cell>
        </row>
        <row r="2160">
          <cell r="B2160" t="str">
            <v>6381010</v>
          </cell>
          <cell r="C2160" t="str">
            <v>Керівництво та управління у сфері космічної діяльності</v>
          </cell>
        </row>
        <row r="2161">
          <cell r="B2161" t="str">
            <v>6381020</v>
          </cell>
          <cell r="C2161" t="str">
            <v>Виконання робіт за державними цільовими програмами і державним замовленням у сфері космічної галузі. в тому числі загальнодержавної цільової науково-технічної космічної програми України</v>
          </cell>
        </row>
        <row r="2162">
          <cell r="B2162" t="str">
            <v>6381030</v>
          </cell>
          <cell r="C2162" t="str">
            <v>Надання позашкільної освіти Національним центром аерокосмічної освіти молоді ім.О.М. Макарова</v>
          </cell>
        </row>
        <row r="2163">
          <cell r="B2163" t="str">
            <v>6381040</v>
          </cell>
          <cell r="C2163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2164">
          <cell r="B2164" t="str">
            <v>6381050</v>
          </cell>
          <cell r="C2164" t="str">
            <v>Управління та випробування космічних засобів</v>
          </cell>
        </row>
        <row r="2165">
          <cell r="B2165" t="str">
            <v>6381100</v>
          </cell>
          <cell r="C2165" t="str">
            <v>Будівництво (придбання) житла для військовослужбовців Державного космічного агентства України</v>
          </cell>
        </row>
        <row r="2166">
          <cell r="B2166" t="str">
            <v>6381120</v>
          </cell>
          <cell r="C2166" t="str">
            <v>Утилізація твердого ракетного палива</v>
          </cell>
        </row>
        <row r="2167">
          <cell r="B2167" t="str">
            <v>6381130</v>
          </cell>
          <cell r="C2167" t="str">
            <v>Виконання боргових зобов'язань за кредитом. залученим під державну гарантію для реалізації проекту "Створення Національної супутникової системи зв'язку"</v>
          </cell>
        </row>
        <row r="2168">
          <cell r="B2168" t="str">
            <v>6381140</v>
          </cell>
          <cell r="C2168" t="str">
            <v>Реконструкція і технічне переоснащення ТЕЦ ДП "ВО Південний машинобудівний завод ім. О.М. Макарова"</v>
          </cell>
        </row>
        <row r="2169">
          <cell r="B2169" t="str">
            <v>6381150</v>
          </cell>
          <cell r="C2169" t="str">
            <v>Підготовка виробництва та створення промислових потужностей для утилізації звичайних видів боєприпасів. непридатних для подальшого використання та зберігання</v>
          </cell>
        </row>
        <row r="2170">
          <cell r="B2170" t="str">
            <v>6381160</v>
          </cell>
          <cell r="C2170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2171">
          <cell r="B2171" t="str">
            <v>6381190</v>
          </cell>
          <cell r="C2171" t="str">
            <v>Забезпечення службовим житлом молодих спеціалістів державних підприємств космічної галузі</v>
          </cell>
        </row>
        <row r="2172">
          <cell r="B2172" t="str">
            <v>6381200</v>
          </cell>
          <cell r="C2172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2173">
          <cell r="B2173" t="str">
            <v>6381210</v>
          </cell>
          <cell r="C2173" t="str">
            <v>Виконання державних цільових програм реформування та розвитку оборонно-промислового комплексу. розроблення. освоєння і впровадження нових технологій. нарощування наявних виробничих потужностей на підприємствах космічної галузі для виготовлення продукції</v>
          </cell>
        </row>
        <row r="2174">
          <cell r="B2174" t="str">
            <v>6381220</v>
          </cell>
          <cell r="C2174" t="str">
            <v>Фінансова підтримка державного підприємства _x0011_Виробниче об¦єднання Південний машинобудівний завод імені О.М. Макарова_x0010_ на погашення заборгованості із заробітної плати</v>
          </cell>
        </row>
        <row r="2175">
          <cell r="B2175" t="str">
            <v>6381240</v>
          </cell>
          <cell r="C2175" t="str">
            <v>Фінансова підтримка державного підприємства "Виробниче об¦єднання Південний машинобудівний завод імені О.М. Макарова" на погашення заборгованості з виплати заробітної плати працівникам. сплати єдиного внеску на загальнообов¦язкове державне соціальне стра</v>
          </cell>
        </row>
        <row r="2176">
          <cell r="B2176" t="str">
            <v>6381250</v>
          </cell>
          <cell r="C2176" t="str">
            <v>Утилізація компонентів рідкого ракетного палива (гептилу)</v>
          </cell>
        </row>
        <row r="2177">
          <cell r="B2177" t="str">
            <v>6381700</v>
          </cell>
          <cell r="C2177" t="str">
            <v>Здійснення заходів з утилізації твердого ракетного палива з подальшим використанням продуктів утилізації для виготовлення виробів ракетного озброєння під час здійснення заходів із зміцнення обороноздатності держави</v>
          </cell>
        </row>
        <row r="2178">
          <cell r="B2178" t="str">
            <v>6381710</v>
          </cell>
          <cell r="C2178" t="str">
            <v>Здійснення заходів. пов'язаних із зберіганням та утилізацією компонентів рідкого ракетного палива (гептилу)</v>
          </cell>
        </row>
        <row r="2179">
          <cell r="B2179" t="str">
            <v>6390000</v>
          </cell>
          <cell r="C2179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2180">
          <cell r="B2180" t="str">
            <v>6391000</v>
          </cell>
          <cell r="C2180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2181">
          <cell r="B2181" t="str">
            <v>6400000</v>
          </cell>
          <cell r="C2181" t="str">
            <v>Національна комісія регулювання ринку комунальних послуг України</v>
          </cell>
        </row>
        <row r="2182">
          <cell r="B2182" t="str">
            <v>6420000</v>
          </cell>
          <cell r="C2182" t="str">
            <v>Державне бюро розслідувань</v>
          </cell>
        </row>
        <row r="2183">
          <cell r="B2183" t="str">
            <v>6421000</v>
          </cell>
          <cell r="C2183" t="str">
            <v>Державне бюро розслідувань</v>
          </cell>
        </row>
        <row r="2184">
          <cell r="B2184" t="str">
            <v>6421010</v>
          </cell>
          <cell r="C2184" t="str">
            <v>Забезпечення діяльності Державного бюро розслідувань</v>
          </cell>
        </row>
        <row r="2185">
          <cell r="B2185" t="str">
            <v>6430000</v>
          </cell>
          <cell r="C2185" t="str">
            <v>Національне агентство України з питань виявлення. розшуку та управління активами. одержаними від корупційних та інших злочинів</v>
          </cell>
        </row>
        <row r="2186">
          <cell r="B2186" t="str">
            <v>6431000</v>
          </cell>
          <cell r="C2186" t="str">
            <v>Апарат Національного агентства України з питань виявлення. розшуку та управління активами. одержаними від корупційних та інших злочинів</v>
          </cell>
        </row>
        <row r="2187">
          <cell r="B2187" t="str">
            <v>6431010</v>
          </cell>
          <cell r="C2187" t="str">
            <v>Керівництво та управління у сфері розшуку та управління активами. одержаними від корупційних та інших злочинів</v>
          </cell>
        </row>
        <row r="2188">
          <cell r="B2188" t="str">
            <v>6440000</v>
          </cell>
          <cell r="C2188" t="str">
            <v>Національна рада України з питань телебачення і радіомовлення</v>
          </cell>
        </row>
        <row r="2189">
          <cell r="B2189" t="str">
            <v>6441000</v>
          </cell>
          <cell r="C2189" t="str">
            <v>Апарат Національної ради України з питань телебачення і радіомовлення</v>
          </cell>
        </row>
        <row r="2190">
          <cell r="B2190" t="str">
            <v>6441010</v>
          </cell>
          <cell r="C2190" t="str">
            <v>Керівництво та управління здійсненням контролю у сфері телебачення і радіомовлення</v>
          </cell>
        </row>
        <row r="2191">
          <cell r="B2191" t="str">
            <v>6441030</v>
          </cell>
          <cell r="C2191" t="str">
            <v>Розробка висновків щодо електромагнітної сумісності радіоелектронних засобів мовлення. необхідних для створення та розвитку каналів мовлення. мереж мовлення та телемереж</v>
          </cell>
        </row>
        <row r="2192">
          <cell r="B2192" t="str">
            <v>6450000</v>
          </cell>
          <cell r="C2192" t="str">
            <v>Національна комісія. що здійснює державне регулювання у сфері комунальних послуг</v>
          </cell>
        </row>
        <row r="2193">
          <cell r="B2193" t="str">
            <v>6451000</v>
          </cell>
          <cell r="C2193" t="str">
            <v>Апарат Національної комісії. що здійснює державне регулювання у сфері комунальних послуг</v>
          </cell>
        </row>
        <row r="2194">
          <cell r="B2194" t="str">
            <v>6451010</v>
          </cell>
          <cell r="C2194" t="str">
            <v>Керівництво та управління у сфері регулювання ринку комунальних послуг</v>
          </cell>
        </row>
        <row r="2195">
          <cell r="B2195" t="str">
            <v>6460000</v>
          </cell>
          <cell r="C2195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2196">
          <cell r="B2196" t="str">
            <v>6461000</v>
          </cell>
          <cell r="C2196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2197">
          <cell r="B2197" t="str">
            <v>6461010</v>
          </cell>
          <cell r="C2197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2198">
          <cell r="B2198" t="str">
            <v>6461020</v>
          </cell>
          <cell r="C2198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2199">
          <cell r="B2199" t="str">
            <v>6480000</v>
          </cell>
          <cell r="C2199" t="str">
            <v>Пенсійний фонд України</v>
          </cell>
        </row>
        <row r="2200">
          <cell r="B2200" t="str">
            <v>6481000</v>
          </cell>
          <cell r="C2200" t="str">
            <v>Пенсійний фонд України</v>
          </cell>
        </row>
        <row r="2201">
          <cell r="B2201" t="str">
            <v>6490000</v>
          </cell>
          <cell r="C2201" t="str">
            <v>Бюро економічної безпеки</v>
          </cell>
        </row>
        <row r="2202">
          <cell r="B2202" t="str">
            <v>6491000</v>
          </cell>
          <cell r="C2202" t="str">
            <v>Апарат Бюро економічної безпеки</v>
          </cell>
        </row>
        <row r="2203">
          <cell r="B2203" t="str">
            <v>6491010</v>
          </cell>
          <cell r="C2203" t="str">
            <v>Керівництво та управління у сфері економічної безпеки</v>
          </cell>
        </row>
        <row r="2204">
          <cell r="B2204" t="str">
            <v>6500000</v>
          </cell>
          <cell r="C2204" t="str">
            <v>Рада національної безпеки і оборони України</v>
          </cell>
        </row>
        <row r="2205">
          <cell r="B2205" t="str">
            <v>6501000</v>
          </cell>
          <cell r="C2205" t="str">
            <v>Апарат Ради національної безпеки і оборони України</v>
          </cell>
        </row>
        <row r="2206">
          <cell r="B2206" t="str">
            <v>6501010</v>
          </cell>
          <cell r="C2206" t="str">
            <v>інформаційно-аналітичне забезпечення координаційної діяльності у сфері національної безпеки і оборони</v>
          </cell>
        </row>
        <row r="2207">
          <cell r="B2207" t="str">
            <v>6501020</v>
          </cell>
          <cell r="C2207" t="str">
            <v>Фундаментальні дослідження у сфері національної безпеки</v>
          </cell>
        </row>
        <row r="2208">
          <cell r="B2208" t="str">
            <v>6501030</v>
          </cell>
          <cell r="C2208" t="str">
            <v>Прикладні розробки у сфері національної безпеки</v>
          </cell>
        </row>
        <row r="2209">
          <cell r="B2209" t="str">
            <v>6501040</v>
          </cell>
          <cell r="C2209" t="str">
            <v>Підготовка науково-педагогічних та наукових кадрів у сфері національної безпеки</v>
          </cell>
        </row>
        <row r="2210">
          <cell r="B2210" t="str">
            <v>6501050</v>
          </cell>
          <cell r="C2210" t="str">
            <v>Резерв видатків на сектор оборони та безпеки</v>
          </cell>
        </row>
        <row r="2211">
          <cell r="B2211" t="str">
            <v>6501060</v>
          </cell>
          <cell r="C2211" t="str">
            <v>Нерозподілені видатки на національну безпеку і оборону</v>
          </cell>
        </row>
        <row r="2212">
          <cell r="B2212" t="str">
            <v>6501070</v>
          </cell>
          <cell r="C2212" t="str">
            <v>інформаційно-аналітичне забезпечення діяльності у сфері інформаційної безпеки України</v>
          </cell>
        </row>
        <row r="2213">
          <cell r="B2213" t="str">
            <v>6510000</v>
          </cell>
          <cell r="C2213" t="str">
            <v>Рахункова палата</v>
          </cell>
        </row>
        <row r="2214">
          <cell r="B2214" t="str">
            <v>6511000</v>
          </cell>
          <cell r="C2214" t="str">
            <v>Апарат Рахункової палати</v>
          </cell>
        </row>
        <row r="2215">
          <cell r="B2215" t="str">
            <v>6511010</v>
          </cell>
          <cell r="C2215" t="str">
            <v>Керівництво та управління у сфері контролю за виконанням державного бюджету</v>
          </cell>
        </row>
        <row r="2216">
          <cell r="B2216" t="str">
            <v>6511020</v>
          </cell>
          <cell r="C2216" t="str">
            <v>Створення інформаційно-аналітичної системи Рахункової палати</v>
          </cell>
        </row>
        <row r="2217">
          <cell r="B2217" t="str">
            <v>6520000</v>
          </cell>
          <cell r="C2217" t="str">
            <v>Служба безпеки України</v>
          </cell>
        </row>
        <row r="2218">
          <cell r="B2218" t="str">
            <v>6521000</v>
          </cell>
          <cell r="C2218" t="str">
            <v>Центральне управління Служби безпеки України</v>
          </cell>
        </row>
        <row r="2219">
          <cell r="B2219" t="str">
            <v>6521010</v>
          </cell>
          <cell r="C2219" t="str">
            <v>Забезпечення заходів у сфері безпеки держави та діяльності органів системи Служби безпеки України</v>
          </cell>
        </row>
        <row r="2220">
          <cell r="B2220" t="str">
            <v>6521030</v>
          </cell>
          <cell r="C2220" t="str">
            <v>Наукова діяльність у сфері забезпечення державної безпеки. дослідження та розробки спеціальної техніки</v>
          </cell>
        </row>
        <row r="2221">
          <cell r="B2221" t="str">
            <v>6521040</v>
          </cell>
          <cell r="C2221" t="str">
            <v>Забезпечення перебування за кордоном працівників органів державної влади</v>
          </cell>
        </row>
        <row r="2222">
          <cell r="B2222" t="str">
            <v>6521050</v>
          </cell>
          <cell r="C2222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2223">
          <cell r="B2223" t="str">
            <v>6521060</v>
          </cell>
          <cell r="C2223" t="str">
            <v>Створення. закупівля і модернізація озброєння. військової та спеціальної техніки за державним оборонним замовленням Служби безпеки</v>
          </cell>
        </row>
        <row r="2224">
          <cell r="B2224" t="str">
            <v>6521070</v>
          </cell>
          <cell r="C2224" t="str">
            <v>Підготовка та післядипломна освіта кадрів Служби безпеки України у закладах вищої освіти</v>
          </cell>
        </row>
        <row r="2225">
          <cell r="B2225" t="str">
            <v>6521080</v>
          </cell>
          <cell r="C2225" t="str">
            <v>Заходи із забезпечення безпеки та протидії терористичній діяльності. пов'язані з проведенням  євро-2012</v>
          </cell>
        </row>
        <row r="2226">
          <cell r="B2226" t="str">
            <v>6521090</v>
          </cell>
          <cell r="C2226" t="str">
            <v>Утримання закладів дошкільної освіти Служби безпеки України</v>
          </cell>
        </row>
        <row r="2227">
          <cell r="B2227" t="str">
            <v>6521100</v>
          </cell>
          <cell r="C2227" t="str">
            <v>Будівництво (придбання) житла для військовослужбовців Служби безпеки України</v>
          </cell>
        </row>
        <row r="2228">
          <cell r="B2228" t="str">
            <v>6521200</v>
          </cell>
          <cell r="C2228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2229">
          <cell r="B2229" t="str">
            <v>6521210</v>
          </cell>
          <cell r="C2229" t="str">
            <v>Заходи. пов'язані із переходом на військову службу за контрактом</v>
          </cell>
        </row>
        <row r="2230">
          <cell r="B2230" t="str">
            <v>6521220</v>
          </cell>
          <cell r="C2230" t="str">
            <v>Боротьба з тероризмом на території України</v>
          </cell>
        </row>
        <row r="2231">
          <cell r="B2231" t="str">
            <v>6521230</v>
          </cell>
          <cell r="C2231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2232">
          <cell r="B2232" t="str">
            <v>6521240</v>
          </cell>
          <cell r="C2232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233">
          <cell r="B2233" t="str">
            <v>6521710</v>
          </cell>
          <cell r="C2233" t="str">
            <v>Забезпечення засобами індивідуального захисту закладів охорони здоров'я та підрозділів Служби безпеки. задіяних у протиепідемічних заходах з ліквідації наслідків надзвичайної ситуації. пов'язаної з поширенням на території України гострої респіраторної хв</v>
          </cell>
        </row>
        <row r="2234">
          <cell r="B2234" t="str">
            <v>6522000</v>
          </cell>
          <cell r="C2234" t="str">
            <v>Департамент розвідки Служби безпеки України</v>
          </cell>
        </row>
        <row r="2235">
          <cell r="B2235" t="str">
            <v>6524000</v>
          </cell>
          <cell r="C2235" t="str">
            <v>Антитерористичний центр при Службі безпеки України</v>
          </cell>
        </row>
        <row r="2236">
          <cell r="B2236" t="str">
            <v>6524010</v>
          </cell>
          <cell r="C2236" t="str">
            <v>Координація діяльності у запобіганні терористичним актам та боротьба з тероризмом на території України</v>
          </cell>
        </row>
        <row r="2237">
          <cell r="B2237" t="str">
            <v>6524020</v>
          </cell>
          <cell r="C2237" t="str">
            <v>Заходи. пов'язані із переходом на військову службу за контрактом</v>
          </cell>
        </row>
        <row r="2238">
          <cell r="B2238" t="str">
            <v>6530000</v>
          </cell>
          <cell r="C2238" t="str">
            <v>Служба безпеки України (загальнодержавні витрати)</v>
          </cell>
        </row>
        <row r="2239">
          <cell r="B2239" t="str">
            <v>6531000</v>
          </cell>
          <cell r="C2239" t="str">
            <v>Служба безпеки України (загальнодержавні витрати)</v>
          </cell>
        </row>
        <row r="2240">
          <cell r="B2240" t="str">
            <v>6540000</v>
          </cell>
          <cell r="C2240" t="str">
            <v>Національна академія наук України</v>
          </cell>
        </row>
        <row r="2241">
          <cell r="B2241" t="str">
            <v>6541000</v>
          </cell>
          <cell r="C2241" t="str">
            <v>Національна академія наук України</v>
          </cell>
        </row>
        <row r="2242">
          <cell r="B2242" t="str">
            <v>6541020</v>
          </cell>
          <cell r="C2242" t="str">
            <v>Наукова і організаційна діяльність президії Національної академії наук України</v>
          </cell>
        </row>
        <row r="2243">
          <cell r="B2243" t="str">
            <v>6541030</v>
          </cell>
          <cell r="C2243" t="str">
            <v>Наукова і науково-технічна діяльність наукових установ Національної академії наук України</v>
          </cell>
        </row>
        <row r="2244">
          <cell r="B2244" t="str">
            <v>6541080</v>
          </cell>
          <cell r="C2244" t="str">
            <v>Підготовка кадрів з пріоритетних напрямів науки</v>
          </cell>
        </row>
        <row r="2245">
          <cell r="B2245" t="str">
            <v>6541100</v>
          </cell>
          <cell r="C2245" t="str">
            <v>Медичне обслуговування працівників Національної академії наук України</v>
          </cell>
        </row>
        <row r="2246">
          <cell r="B2246" t="str">
            <v>6541140</v>
          </cell>
          <cell r="C2246" t="str">
            <v>Наукова і науково-технічна діяльність  інституту проблем безпеки атомних електростанцій Національної академії наук України</v>
          </cell>
        </row>
        <row r="2247">
          <cell r="B2247" t="str">
            <v>6541200</v>
          </cell>
          <cell r="C2247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2248">
          <cell r="B2248" t="str">
            <v>6541230</v>
          </cell>
          <cell r="C2248" t="str">
            <v>Підтримка розвитку пріоритетних напрямів наукових досліджень</v>
          </cell>
        </row>
        <row r="2249">
          <cell r="B2249" t="str">
            <v>6541260</v>
          </cell>
          <cell r="C2249" t="str">
            <v>Створення сучасної спеціалізованої лабораторії для роботи з інфекційними матеріалами</v>
          </cell>
        </row>
        <row r="2250">
          <cell r="B2250" t="str">
            <v>6541270</v>
          </cell>
          <cell r="C2250" t="str">
            <v>Забезпечення житлом вчених Національної академії наук України</v>
          </cell>
        </row>
        <row r="2251">
          <cell r="B2251" t="str">
            <v>6550000</v>
          </cell>
          <cell r="C2251" t="str">
            <v>Національна академія педагогічних наук України</v>
          </cell>
        </row>
        <row r="2252">
          <cell r="B2252" t="str">
            <v>6551000</v>
          </cell>
          <cell r="C2252" t="str">
            <v>Національна академія педагогічних наук України</v>
          </cell>
        </row>
        <row r="2253">
          <cell r="B2253" t="str">
            <v>6551020</v>
          </cell>
          <cell r="C2253" t="str">
            <v>Наукова і організаційна діяльність президії Національної академії педагогічних наук України</v>
          </cell>
        </row>
        <row r="2254">
          <cell r="B2254" t="str">
            <v>6551030</v>
          </cell>
          <cell r="C2254" t="str">
            <v>Наукова і науково-технічна діяльність у сфері освіти. педагогіки і психології</v>
          </cell>
        </row>
        <row r="2255">
          <cell r="B2255" t="str">
            <v>6551060</v>
          </cell>
          <cell r="C2255" t="str">
            <v>Підготовка кадрів та підвищення кваліфікації керівних кадрів і спеціалістів у сфері освіти закладами вищої освіти</v>
          </cell>
        </row>
        <row r="2256">
          <cell r="B2256" t="str">
            <v>6551070</v>
          </cell>
          <cell r="C2256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2257">
          <cell r="B2257" t="str">
            <v>6551100</v>
          </cell>
          <cell r="C2257" t="str">
            <v>Збереження та популяризація історії педагогічної науки та практики</v>
          </cell>
        </row>
        <row r="2258">
          <cell r="B2258" t="str">
            <v>6560000</v>
          </cell>
          <cell r="C2258" t="str">
            <v>Національна академія медичних наук України</v>
          </cell>
        </row>
        <row r="2259">
          <cell r="B2259" t="str">
            <v>6561000</v>
          </cell>
          <cell r="C2259" t="str">
            <v>Національна академія медичних наук України</v>
          </cell>
        </row>
        <row r="2260">
          <cell r="B2260" t="str">
            <v>6561040</v>
          </cell>
          <cell r="C2260" t="str">
            <v>Наукова і науково-технічна діяльність у сфері профілактики і лікування хвороб людини</v>
          </cell>
        </row>
        <row r="2261">
          <cell r="B2261" t="str">
            <v>6561060</v>
          </cell>
          <cell r="C2261" t="str">
            <v>Діагностика і лікування захворювань із впровадженням експериментальних та нових медичних технологій. спеціалізована консультативно-поліклінічна допомога. що надається науково-дослідними установами Національної академії медичних наук України</v>
          </cell>
        </row>
        <row r="2262">
          <cell r="B2262" t="str">
            <v>6561090</v>
          </cell>
          <cell r="C2262" t="str">
            <v>Наукова і організаційна діяльність президії Національної академії медичних наук України</v>
          </cell>
        </row>
        <row r="2263">
          <cell r="B2263" t="str">
            <v>6561140</v>
          </cell>
          <cell r="C2263" t="str">
            <v>Оплата медичних послуг. що надаються клініками науково-дослідних установ Національної академії медичних наук</v>
          </cell>
        </row>
        <row r="2264">
          <cell r="B2264" t="str">
            <v>6561160</v>
          </cell>
          <cell r="C2264" t="str">
            <v>Впровадження та реалізація нового механізму фінансового забезпечення надання третинної (високоспеціалізованої) медичної допомоги у окремих науково-дослідних установах Національної академії медичних наук України</v>
          </cell>
        </row>
        <row r="2265">
          <cell r="B2265" t="str">
            <v>6561180</v>
          </cell>
          <cell r="C2265" t="str">
            <v>Реалізація державного інвестиційного проекту "Реконструкція з розширенням харчоблоку. технічне переоснащення існуючої котельні. реконструкція пральні Державної установи "Національний інститут фтизіатрії і пульмонології ім. Ф. Г. Яновського НАМН України"</v>
          </cell>
        </row>
        <row r="2266">
          <cell r="B2266" t="str">
            <v>6561190</v>
          </cell>
          <cell r="C2266" t="str">
            <v>Фонд розвитку закладів третинної (високоспеціалізованої) медичної допомоги</v>
          </cell>
        </row>
        <row r="2267">
          <cell r="B2267" t="str">
            <v>6561810</v>
          </cell>
          <cell r="C2267" t="str">
            <v>Будівництво. реконструкція. капітальний ремонт та придбання обладнання  для об¦єктів. що відносяться до сфери управління  Національної академії медичних наук України</v>
          </cell>
        </row>
        <row r="2268">
          <cell r="B2268" t="str">
            <v>6561820</v>
          </cell>
          <cell r="C2268" t="str">
            <v>Реалізація державного інвестиційного проекту "Реконструкція рентген-радіологічного відділення ДУ "інститут отоларингології ім. проф. О.С.Коломійченка НАМН України " з метою введення в експлуатацію закупленого у 2011-2013 роках високовартісного медичного</v>
          </cell>
        </row>
        <row r="2269">
          <cell r="B2269" t="str">
            <v>6561830</v>
          </cell>
          <cell r="C2269" t="str">
            <v>Реалізація державного інвестиційного проекту "Створення сучасної клінічної бази для хірургічного лікування очної патології (недобудованого лікувального корпусу за адресою м. Одеса. Французький бул.. 49/51)"</v>
          </cell>
        </row>
        <row r="2270">
          <cell r="B2270" t="str">
            <v>6561840</v>
          </cell>
          <cell r="C2270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 М. Амосова НАМНУ"</v>
          </cell>
        </row>
        <row r="2271">
          <cell r="B2271" t="str">
            <v>6561850</v>
          </cell>
          <cell r="C2271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2272">
          <cell r="B2272" t="str">
            <v>6561860</v>
          </cell>
          <cell r="C2272" t="str">
            <v>Реалізація державного інвестиційного проекту "Національний науково-практичний центр нейротравми і нейрореабілітації" у складі Державної установи "інститут нейрохірургії ім. акад. А. П. Ромоданова НАМН України" за адресою: м. Київ. вул. Платона Майбороди.</v>
          </cell>
        </row>
        <row r="2273">
          <cell r="B2273" t="str">
            <v>6561870</v>
          </cell>
          <cell r="C2273" t="str">
            <v>Реалізація державного інвестиційного проекту _x0011_Реконструкція Дитячого корпусу № 2 ДУ "інститут педіатрії. акушерства і гінекології ім. акад. О. М. Лук¦янової НАМН України за адресою: м. Київ. вул. П. Майбороди. 8_x0010_</v>
          </cell>
        </row>
        <row r="2274">
          <cell r="B2274" t="str">
            <v>6561880</v>
          </cell>
          <cell r="C2274" t="str">
            <v>Реалізація державного інвестиційного проекту _x0011_Реконструкція частини корпусів гострої коронарної недостатності та лабораторії радіоізотопних методів дослідження ДУ "ННЦ інститут кардіології ім. акад. М. Д. Стражеска" НАМН України. за адресою: м. Київ. вул</v>
          </cell>
        </row>
        <row r="2275">
          <cell r="B2275" t="str">
            <v>6570000</v>
          </cell>
          <cell r="C2275" t="str">
            <v>Національна академія мистецтв України</v>
          </cell>
        </row>
        <row r="2276">
          <cell r="B2276" t="str">
            <v>6571000</v>
          </cell>
          <cell r="C2276" t="str">
            <v>Національна академія мистецтв України</v>
          </cell>
        </row>
        <row r="2277">
          <cell r="B2277" t="str">
            <v>6571020</v>
          </cell>
          <cell r="C2277" t="str">
            <v>Наукова і організаційна діяльність президії Національної академії мистецтв України</v>
          </cell>
        </row>
        <row r="2278">
          <cell r="B2278" t="str">
            <v>6571030</v>
          </cell>
          <cell r="C2278" t="str">
            <v>Наукова і науково-технічна діяльність у сфері мистецтвознавства</v>
          </cell>
        </row>
        <row r="2279">
          <cell r="B2279" t="str">
            <v>6580000</v>
          </cell>
          <cell r="C2279" t="str">
            <v>Національна академія правових наук України</v>
          </cell>
        </row>
        <row r="2280">
          <cell r="B2280" t="str">
            <v>6581000</v>
          </cell>
          <cell r="C2280" t="str">
            <v>Національна академія правових наук України</v>
          </cell>
        </row>
        <row r="2281">
          <cell r="B2281" t="str">
            <v>6581020</v>
          </cell>
          <cell r="C2281" t="str">
            <v>Наукова і організаційна діяльність президії Національної академії правових наук України</v>
          </cell>
        </row>
        <row r="2282">
          <cell r="B2282" t="str">
            <v>6581040</v>
          </cell>
          <cell r="C2282" t="str">
            <v>Наукова і науково-технічна діяльність у сфері законодавства і права</v>
          </cell>
        </row>
        <row r="2283">
          <cell r="B2283" t="str">
            <v>6581080</v>
          </cell>
          <cell r="C2283" t="str">
            <v>Науково-експертне забезпечення нормативно-правової діяльності органів державної влади</v>
          </cell>
        </row>
        <row r="2284">
          <cell r="B2284" t="str">
            <v>6590000</v>
          </cell>
          <cell r="C2284" t="str">
            <v>Національна академія аграрних наук України</v>
          </cell>
        </row>
        <row r="2285">
          <cell r="B2285" t="str">
            <v>6591000</v>
          </cell>
          <cell r="C2285" t="str">
            <v>Національна академія аграрних наук України</v>
          </cell>
        </row>
        <row r="2286">
          <cell r="B2286" t="str">
            <v>6591020</v>
          </cell>
          <cell r="C2286" t="str">
            <v>Наукова і організаційна діяльність президії Національної академії аграрних наук України</v>
          </cell>
        </row>
        <row r="2287">
          <cell r="B2287" t="str">
            <v>6591060</v>
          </cell>
          <cell r="C2287" t="str">
            <v>Наукова і науково-технічна діяльність у сфері агропромислового комплексу</v>
          </cell>
        </row>
        <row r="2288">
          <cell r="B2288" t="str">
            <v>6591080</v>
          </cell>
          <cell r="C2288" t="str">
            <v>Здійснення заходів щодо підтримки науково-дослідних господарств</v>
          </cell>
        </row>
        <row r="2289">
          <cell r="B2289" t="str">
            <v>6591100</v>
          </cell>
          <cell r="C2289" t="str">
            <v>Збереження природно-заповідного фонду в біосферному заповіднику "Асканія-Нова"</v>
          </cell>
        </row>
        <row r="2290">
          <cell r="B2290" t="str">
            <v>6600000</v>
          </cell>
          <cell r="C2290" t="str">
            <v>Управління державної охорони України</v>
          </cell>
        </row>
        <row r="2291">
          <cell r="B2291" t="str">
            <v>6601000</v>
          </cell>
          <cell r="C2291" t="str">
            <v>Управління державної охорони України</v>
          </cell>
        </row>
        <row r="2292">
          <cell r="B2292" t="str">
            <v>6601020</v>
          </cell>
          <cell r="C2292" t="str">
            <v>Державна охорона органів державної влади та посадових осіб</v>
          </cell>
        </row>
        <row r="2293">
          <cell r="B2293" t="str">
            <v>6601030</v>
          </cell>
          <cell r="C2293" t="str">
            <v>Будівництво (придбання) житла для військовослужбовців Управління державної охорони України</v>
          </cell>
        </row>
        <row r="2294">
          <cell r="B2294" t="str">
            <v>6601040</v>
          </cell>
          <cell r="C2294" t="str">
            <v>Заходи. пов'язані із переходом на військову службу за контрактом</v>
          </cell>
        </row>
        <row r="2295">
          <cell r="B2295" t="str">
            <v>6601050</v>
          </cell>
          <cell r="C229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2296">
          <cell r="B2296" t="str">
            <v>6601060</v>
          </cell>
          <cell r="C2296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297">
          <cell r="B2297" t="str">
            <v>6610000</v>
          </cell>
          <cell r="C2297" t="str">
            <v>Фонд державного майна України</v>
          </cell>
        </row>
        <row r="2298">
          <cell r="B2298" t="str">
            <v>6611000</v>
          </cell>
          <cell r="C2298" t="str">
            <v>Апарат Фонду державного майна України</v>
          </cell>
        </row>
        <row r="2299">
          <cell r="B2299" t="str">
            <v>6611010</v>
          </cell>
          <cell r="C2299" t="str">
            <v>Керівництво та управління у сфері державного майна</v>
          </cell>
        </row>
        <row r="2300">
          <cell r="B2300" t="str">
            <v>6611020</v>
          </cell>
          <cell r="C2300" t="str">
            <v>Заходи. пов'язані з проведенням приватизації державного майна</v>
          </cell>
        </row>
        <row r="2301">
          <cell r="B2301" t="str">
            <v>6611030</v>
          </cell>
          <cell r="C2301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2302">
          <cell r="B2302" t="str">
            <v>6620000</v>
          </cell>
          <cell r="C2302" t="str">
            <v>Служба зовнішньої розвідки України</v>
          </cell>
        </row>
        <row r="2303">
          <cell r="B2303" t="str">
            <v>6621000</v>
          </cell>
          <cell r="C2303" t="str">
            <v>Служба зовнішньої розвідки України</v>
          </cell>
        </row>
        <row r="2304">
          <cell r="B2304" t="str">
            <v>6621010</v>
          </cell>
          <cell r="C2304" t="str">
            <v>Забезпечення розвідувальної діяльності у сфері безпеки держави.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2305">
          <cell r="B2305" t="str">
            <v>6621020</v>
          </cell>
          <cell r="C2305" t="str">
            <v>Медичне обслуговування та оздоровлення особового складу Служби зовнішньої розвідки України</v>
          </cell>
        </row>
        <row r="2306">
          <cell r="B2306" t="str">
            <v>6621030</v>
          </cell>
          <cell r="C2306" t="str">
            <v>Будівництво (придбання) житла для співробітників Служби зовнішньої розвідки України</v>
          </cell>
        </row>
        <row r="2307">
          <cell r="B2307" t="str">
            <v>6621040</v>
          </cell>
          <cell r="C2307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2308">
          <cell r="B2308" t="str">
            <v>6621050</v>
          </cell>
          <cell r="C2308" t="str">
            <v>Заходи. пов'язані із переходом на військову службу за контрактом</v>
          </cell>
        </row>
        <row r="2309">
          <cell r="B2309" t="str">
            <v>6621060</v>
          </cell>
          <cell r="C2309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2310">
          <cell r="B2310" t="str">
            <v>6621070</v>
          </cell>
          <cell r="C2310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311">
          <cell r="B2311" t="str">
            <v>6640000</v>
          </cell>
          <cell r="C2311" t="str">
            <v>Адміністрація Державної служби спеціального зв'язку та захисту інформації України</v>
          </cell>
        </row>
        <row r="2312">
          <cell r="B2312" t="str">
            <v>6641000</v>
          </cell>
          <cell r="C2312" t="str">
            <v>Адміністрація Державної служби спеціального зв'язку та захисту інформації України</v>
          </cell>
        </row>
        <row r="2313">
          <cell r="B2313" t="str">
            <v>6641010</v>
          </cell>
          <cell r="C2313" t="str">
            <v>Забезпечення функціонування державної системи спеціального зв'язку та захисту інформації</v>
          </cell>
        </row>
        <row r="2314">
          <cell r="B2314" t="str">
            <v>6641020</v>
          </cell>
          <cell r="C2314" t="str">
            <v>Розвиток і модернізація державної системи спеціального зв'язку та захисту інформації</v>
          </cell>
        </row>
        <row r="2315">
          <cell r="B2315" t="str">
            <v>6641030</v>
          </cell>
          <cell r="C2315" t="str">
            <v xml:space="preserve"> Розвиток та модернізація державної системи урядового зв'язку</v>
          </cell>
        </row>
        <row r="2316">
          <cell r="B2316" t="str">
            <v>6641040</v>
          </cell>
          <cell r="C2316" t="str">
            <v>Створення та забезпечення функціонування Національної системи конфіденційного зв'язку</v>
          </cell>
        </row>
        <row r="2317">
          <cell r="B2317" t="str">
            <v>6641050</v>
          </cell>
          <cell r="C2317" t="str">
            <v>Підготовка. перепідготовка та підвищення кваліфікації кадрів у сфері зв'язку закладами вищої освіти</v>
          </cell>
        </row>
        <row r="2318">
          <cell r="B2318" t="str">
            <v>6641060</v>
          </cell>
          <cell r="C2318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2319">
          <cell r="B2319" t="str">
            <v>6641070</v>
          </cell>
          <cell r="C2319" t="str">
            <v>Створення.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2320">
          <cell r="B2320" t="str">
            <v>6641080</v>
          </cell>
          <cell r="C2320" t="str">
            <v>Прикладні наукові та науково-технічні розробки. виконання робіт за державним замовленням. фінансова підтримка розвитку інфраструктури наукової діяльності у сфері зв'язку. розвиток цифрового телерадіомовлення</v>
          </cell>
        </row>
        <row r="2321">
          <cell r="B2321" t="str">
            <v>6641090</v>
          </cell>
          <cell r="C2321" t="str">
            <v>Підготовка кадрів для сфери зв'язку вищими навчальними закладами і та іі рівнів акредитації</v>
          </cell>
        </row>
        <row r="2322">
          <cell r="B2322" t="str">
            <v>6641110</v>
          </cell>
          <cell r="C2322" t="str">
            <v>Доставка дипломатичної кореспонденції за кордон і в Україну</v>
          </cell>
        </row>
        <row r="2323">
          <cell r="B2323" t="str">
            <v>6641120</v>
          </cell>
          <cell r="C2323" t="str">
            <v>Доставка спеціальної службової кореспонденції органам державної влади</v>
          </cell>
        </row>
        <row r="2324">
          <cell r="B2324" t="str">
            <v>6641130</v>
          </cell>
          <cell r="C2324" t="str">
            <v>Модернізація вузлів зв¦язку спеціального призначення</v>
          </cell>
        </row>
        <row r="2325">
          <cell r="B2325" t="str">
            <v>6641140</v>
          </cell>
          <cell r="C2325" t="str">
            <v>Видатки для Адміністрації Державної служби спеціального зв¦язку та захисту інформації України на реалізацію заходів щодо підвищення обороноздатності і безпеки держави</v>
          </cell>
        </row>
        <row r="2326">
          <cell r="B2326" t="str">
            <v>6642000</v>
          </cell>
          <cell r="C2326" t="str">
            <v>Головне управління урядового фельд¦єгерського зв¦язку Державної служби спеціального зв'язку та захисту інформації України</v>
          </cell>
        </row>
        <row r="2327">
          <cell r="B2327" t="str">
            <v>6642010</v>
          </cell>
          <cell r="C2327" t="str">
            <v>Доставка дипломатичної кореспонденції за кордон і в Україну</v>
          </cell>
        </row>
        <row r="2328">
          <cell r="B2328" t="str">
            <v>6642020</v>
          </cell>
          <cell r="C2328" t="str">
            <v>Доставка спеціальної службової кореспонденції органам державної влади</v>
          </cell>
        </row>
        <row r="2329">
          <cell r="B2329" t="str">
            <v>6650000</v>
          </cell>
          <cell r="C2329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2330">
          <cell r="B2330" t="str">
            <v>6651000</v>
          </cell>
          <cell r="C2330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2331">
          <cell r="B2331" t="str">
            <v>6651010</v>
          </cell>
          <cell r="C2331" t="str">
            <v>Організаційне забезпечення підготовки та реалізації інфраструктурних проектів</v>
          </cell>
        </row>
        <row r="2332">
          <cell r="B2332" t="str">
            <v>6730000</v>
          </cell>
          <cell r="C2332" t="str">
            <v>Центральна виборча комісія</v>
          </cell>
        </row>
        <row r="2333">
          <cell r="B2333" t="str">
            <v>6731000</v>
          </cell>
          <cell r="C2333" t="str">
            <v>Апарат Центральної виборчої комісії</v>
          </cell>
        </row>
        <row r="2334">
          <cell r="B2334" t="str">
            <v>6731010</v>
          </cell>
          <cell r="C2334" t="str">
            <v>Керівництво та управління у сфері проведення виборів та референдумів</v>
          </cell>
        </row>
        <row r="2335">
          <cell r="B2335" t="str">
            <v>6731020</v>
          </cell>
          <cell r="C2335" t="str">
            <v>Проведення виборів народних депутатів України</v>
          </cell>
        </row>
        <row r="2336">
          <cell r="B2336" t="str">
            <v>6731040</v>
          </cell>
          <cell r="C2336" t="str">
            <v>Проведення виборів Президента України</v>
          </cell>
        </row>
        <row r="2337">
          <cell r="B2337" t="str">
            <v>6731050</v>
          </cell>
          <cell r="C2337" t="str">
            <v>Функціонування Державного реєстру виборців</v>
          </cell>
        </row>
        <row r="2338">
          <cell r="B2338" t="str">
            <v>6731080</v>
          </cell>
          <cell r="C2338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2339">
          <cell r="B2339" t="str">
            <v>6731100</v>
          </cell>
          <cell r="C2339" t="str">
            <v>Проведення всеукраїнського консультативного опитування</v>
          </cell>
        </row>
        <row r="2340">
          <cell r="B2340" t="str">
            <v>6731110</v>
          </cell>
          <cell r="C2340" t="str">
            <v>Відшкодування витрат політичним партіям. пов¦язаних із фінансуванням їх передвиборної агітації на виборах народних депутатів України</v>
          </cell>
        </row>
        <row r="2341">
          <cell r="B2341" t="str">
            <v>6740000</v>
          </cell>
          <cell r="C2341" t="str">
            <v>Центральна виборча комісія (загальнодержавні видатки та кредитування)</v>
          </cell>
        </row>
        <row r="2342">
          <cell r="B2342" t="str">
            <v>6741000</v>
          </cell>
          <cell r="C2342" t="str">
            <v>Центральна виборча комісія (загальнодержавні видатки та кредитування)</v>
          </cell>
        </row>
        <row r="2343">
          <cell r="B2343" t="str">
            <v>6741020</v>
          </cell>
          <cell r="C2343" t="str">
            <v>Субвенція з державного бюджету місцевим бюджетам на проведення виборів депутатів місцевих рад та сільських. селищних. міських голів</v>
          </cell>
        </row>
        <row r="2344">
          <cell r="B2344" t="str">
            <v>6800000</v>
          </cell>
          <cell r="C2344" t="str">
            <v>Національна акціонерна компанія "Украгролізинг"</v>
          </cell>
        </row>
        <row r="2345">
          <cell r="B2345" t="str">
            <v>6801000</v>
          </cell>
          <cell r="C2345" t="str">
            <v>Національна акціонерна компанія "Украгролізинг"</v>
          </cell>
        </row>
        <row r="2346">
          <cell r="B2346" t="str">
            <v>7710000</v>
          </cell>
          <cell r="C2346" t="str">
            <v>Рада міністрів Автономної Республіки Крим</v>
          </cell>
        </row>
        <row r="2347">
          <cell r="B2347" t="str">
            <v>7711000</v>
          </cell>
          <cell r="C2347" t="str">
            <v>Апарат Ради міністрів Автономної Республіки Крим</v>
          </cell>
        </row>
        <row r="2348">
          <cell r="B2348" t="str">
            <v>7711010</v>
          </cell>
          <cell r="C2348" t="str">
            <v>Здійснення виконавчої влади в Автономній Республіці Крим</v>
          </cell>
        </row>
        <row r="2349">
          <cell r="B2349" t="str">
            <v>7720000</v>
          </cell>
          <cell r="C2349" t="str">
            <v>Вінницька обласна державна адміністрація</v>
          </cell>
        </row>
        <row r="2350">
          <cell r="B2350" t="str">
            <v>7721000</v>
          </cell>
          <cell r="C2350" t="str">
            <v>Апарат Вінницької обласної державної адміністрації</v>
          </cell>
        </row>
        <row r="2351">
          <cell r="B2351" t="str">
            <v>7721010</v>
          </cell>
          <cell r="C2351" t="str">
            <v>Здійснення виконавчої влади у Вінницькій області</v>
          </cell>
        </row>
        <row r="2352">
          <cell r="B2352" t="str">
            <v>7721020</v>
          </cell>
          <cell r="C2352" t="str">
            <v>Субвенція з державного бюджету обласному бюджету Вінницької області для ліквідації наслідків стихійного лиха. що сталося 23 ¦ 27 липня 2008 року</v>
          </cell>
        </row>
        <row r="2353">
          <cell r="B2353" t="str">
            <v>7721800</v>
          </cell>
          <cell r="C2353" t="str">
            <v>Будівництво. реконструкція. капітальний ремонт об¦єктів соціальної та іншої інфраструктури у Вінницькій області</v>
          </cell>
        </row>
        <row r="2354">
          <cell r="B2354" t="str">
            <v>7730000</v>
          </cell>
          <cell r="C2354" t="str">
            <v>Волинська обласна державна адміністрація</v>
          </cell>
        </row>
        <row r="2355">
          <cell r="B2355" t="str">
            <v>7731000</v>
          </cell>
          <cell r="C2355" t="str">
            <v>Апарат Волинської обласної державної адміністрації</v>
          </cell>
        </row>
        <row r="2356">
          <cell r="B2356" t="str">
            <v>7731010</v>
          </cell>
          <cell r="C2356" t="str">
            <v>Здійснення виконавчої влади у Волинській області</v>
          </cell>
        </row>
        <row r="2357">
          <cell r="B2357" t="str">
            <v>7740000</v>
          </cell>
          <cell r="C2357" t="str">
            <v>Дніпропетровська обласна державна адміністрація</v>
          </cell>
        </row>
        <row r="2358">
          <cell r="B2358" t="str">
            <v>7741000</v>
          </cell>
          <cell r="C2358" t="str">
            <v>Апарат Дніпропетровської обласної державної адміністрації</v>
          </cell>
        </row>
        <row r="2359">
          <cell r="B2359" t="str">
            <v>7741010</v>
          </cell>
          <cell r="C2359" t="str">
            <v>Здійснення виконавчої влади у Дніпропетровській області</v>
          </cell>
        </row>
        <row r="2360">
          <cell r="B2360" t="str">
            <v>7750000</v>
          </cell>
          <cell r="C2360" t="str">
            <v>Донецька обласна державна адміністрація</v>
          </cell>
        </row>
        <row r="2361">
          <cell r="B2361" t="str">
            <v>7751000</v>
          </cell>
          <cell r="C2361" t="str">
            <v>Апарат Донецької обласної державної адміністрації</v>
          </cell>
        </row>
        <row r="2362">
          <cell r="B2362" t="str">
            <v>7751010</v>
          </cell>
          <cell r="C2362" t="str">
            <v>Здійснення виконавчої влади у Донецькій області</v>
          </cell>
        </row>
        <row r="2363">
          <cell r="B2363" t="str">
            <v>7760000</v>
          </cell>
          <cell r="C2363" t="str">
            <v>Житомирська обласна державна адміністрація</v>
          </cell>
        </row>
        <row r="2364">
          <cell r="B2364" t="str">
            <v>7761000</v>
          </cell>
          <cell r="C2364" t="str">
            <v>Апарат Житомирської обласної державної адміністрації</v>
          </cell>
        </row>
        <row r="2365">
          <cell r="B2365" t="str">
            <v>7761010</v>
          </cell>
          <cell r="C2365" t="str">
            <v>Здійснення виконавчої влади у Житомирській області</v>
          </cell>
        </row>
        <row r="2366">
          <cell r="B2366" t="str">
            <v>7761710</v>
          </cell>
          <cell r="C2366" t="str">
            <v>Надання матеріальної грошової допомоги власникам житлових будинків. які повністю зруйновані внаслідок надзвичайної ситуації. яка склалася 16 квітня 2020 р. на території Овруцького району</v>
          </cell>
        </row>
        <row r="2367">
          <cell r="B2367" t="str">
            <v>7770000</v>
          </cell>
          <cell r="C2367" t="str">
            <v>Закарпатська обласна державна адміністрація</v>
          </cell>
        </row>
        <row r="2368">
          <cell r="B2368" t="str">
            <v>7771000</v>
          </cell>
          <cell r="C2368" t="str">
            <v>Апарат Закарпатської обласної державної адміністрації</v>
          </cell>
        </row>
        <row r="2369">
          <cell r="B2369" t="str">
            <v>7771010</v>
          </cell>
          <cell r="C2369" t="str">
            <v>Здійснення виконавчої влади у Закарпатській області</v>
          </cell>
        </row>
        <row r="2370">
          <cell r="B2370" t="str">
            <v>7771020</v>
          </cell>
          <cell r="C2370" t="str">
            <v>Субвенція з державного бюджету обласному бюджету Закарпатської області для ліквідації наслідків стихійного лиха. що сталося 23 ¦ 27 липня 2008 року</v>
          </cell>
        </row>
        <row r="2371">
          <cell r="B2371" t="str">
            <v>7771700</v>
          </cell>
          <cell r="C2371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372">
          <cell r="B2372" t="str">
            <v>7780000</v>
          </cell>
          <cell r="C2372" t="str">
            <v>Запорізька обласна державна адміністрація</v>
          </cell>
        </row>
        <row r="2373">
          <cell r="B2373" t="str">
            <v>7781000</v>
          </cell>
          <cell r="C2373" t="str">
            <v>Апарат Запорізької обласної державної адміністрації</v>
          </cell>
        </row>
        <row r="2374">
          <cell r="B2374" t="str">
            <v>7781010</v>
          </cell>
          <cell r="C2374" t="str">
            <v>Здійснення виконавчої влади у Запорізькій області</v>
          </cell>
        </row>
        <row r="2375">
          <cell r="B2375" t="str">
            <v>7790000</v>
          </cell>
          <cell r="C2375" t="str">
            <v>івано-Франківська обласна державна адміністрація</v>
          </cell>
        </row>
        <row r="2376">
          <cell r="B2376" t="str">
            <v>7791000</v>
          </cell>
          <cell r="C2376" t="str">
            <v>Апарат івано-Франківської обласної державної адміністрації</v>
          </cell>
        </row>
        <row r="2377">
          <cell r="B2377" t="str">
            <v>7791010</v>
          </cell>
          <cell r="C2377" t="str">
            <v>Здійснення виконавчої влади в івано-Франківській області</v>
          </cell>
        </row>
        <row r="2378">
          <cell r="B2378" t="str">
            <v>7791700</v>
          </cell>
          <cell r="C2378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379">
          <cell r="B2379" t="str">
            <v>7800000</v>
          </cell>
          <cell r="C2379" t="str">
            <v>Київська обласна державна адміністрація</v>
          </cell>
        </row>
        <row r="2380">
          <cell r="B2380" t="str">
            <v>7801000</v>
          </cell>
          <cell r="C2380" t="str">
            <v>Апарат Київської обласної державної адміністрації</v>
          </cell>
        </row>
        <row r="2381">
          <cell r="B2381" t="str">
            <v>7801010</v>
          </cell>
          <cell r="C2381" t="str">
            <v>Здійснення виконавчої влади у Київській області</v>
          </cell>
        </row>
        <row r="2382">
          <cell r="B2382" t="str">
            <v>7810000</v>
          </cell>
          <cell r="C2382" t="str">
            <v>Кіровоградська обласна державна адміністрація</v>
          </cell>
        </row>
        <row r="2383">
          <cell r="B2383" t="str">
            <v>7811000</v>
          </cell>
          <cell r="C2383" t="str">
            <v>Апарат Кіровоградської обласної державної адміністрації</v>
          </cell>
        </row>
        <row r="2384">
          <cell r="B2384" t="str">
            <v>7811010</v>
          </cell>
          <cell r="C2384" t="str">
            <v>Здійснення виконавчої влади у Кіровоградській області</v>
          </cell>
        </row>
        <row r="2385">
          <cell r="B2385" t="str">
            <v>7820000</v>
          </cell>
          <cell r="C2385" t="str">
            <v>Луганська обласна державна адміністрація</v>
          </cell>
        </row>
        <row r="2386">
          <cell r="B2386" t="str">
            <v>7821000</v>
          </cell>
          <cell r="C2386" t="str">
            <v>Апарат Луганської обласної державної адміністрації</v>
          </cell>
        </row>
        <row r="2387">
          <cell r="B2387" t="str">
            <v>7821010</v>
          </cell>
          <cell r="C2387" t="str">
            <v>Здійснення виконавчої влади у Луганській області</v>
          </cell>
        </row>
        <row r="2388">
          <cell r="B2388" t="str">
            <v>7821700</v>
          </cell>
          <cell r="C2388" t="str">
            <v>Надання матеріальної грошової допомоги сім'ям осіб. загиблих внаслідок пожежі. що сталася у липні 2020 р.. та постраждалому населенню для створення належних умов проживання</v>
          </cell>
        </row>
        <row r="2389">
          <cell r="B2389" t="str">
            <v>7821710</v>
          </cell>
          <cell r="C2389" t="str">
            <v>Надання матеріальної грошової допомоги сім'ям осіб. загиблих внаслідок надзвичайної ситуації. яка виникла у вересні - жовтні 2020 р.. та постраждалому населенню</v>
          </cell>
        </row>
        <row r="2390">
          <cell r="B2390" t="str">
            <v>7830000</v>
          </cell>
          <cell r="C2390" t="str">
            <v>Львівська обласна державна адміністрація</v>
          </cell>
        </row>
        <row r="2391">
          <cell r="B2391" t="str">
            <v>7831000</v>
          </cell>
          <cell r="C2391" t="str">
            <v>Апарат Львівської обласної державної адміністрації</v>
          </cell>
        </row>
        <row r="2392">
          <cell r="B2392" t="str">
            <v>7831010</v>
          </cell>
          <cell r="C2392" t="str">
            <v>Здійснення виконавчої влади у Львівській області</v>
          </cell>
        </row>
        <row r="2393">
          <cell r="B2393" t="str">
            <v>7831020</v>
          </cell>
          <cell r="C2393" t="str">
            <v>Субвенція з державного бюджету обласному бюджету Львівської області для ліквідації наслідків стихійного лиха. що сталося 23 ¦ 27 липня 2008 року</v>
          </cell>
        </row>
        <row r="2394">
          <cell r="B2394" t="str">
            <v>7831700</v>
          </cell>
          <cell r="C2394" t="str">
            <v>Придбання житла мешканцям. які потребують відселення з аварійного житлового будинку № 101/1 по вул. М. Грушевського у м. Дрогобичі Львівської області. пошкодженого внаслідок надзвичайної ситуації. що склалася 28 серпня 2019 року</v>
          </cell>
        </row>
        <row r="2395">
          <cell r="B2395" t="str">
            <v>7831710</v>
          </cell>
          <cell r="C2395" t="str">
            <v>Здійснення заходів з перенесення магістрального водогону "Гірне-Дрогобич" з метою запобігання виникненню надзвичайної ситуації у Дрогобицькому районі</v>
          </cell>
        </row>
        <row r="2396">
          <cell r="B2396" t="str">
            <v>7831720</v>
          </cell>
          <cell r="C2396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397">
          <cell r="B2397" t="str">
            <v>7840000</v>
          </cell>
          <cell r="C2397" t="str">
            <v>Миколаївська обласна державна адміністрація</v>
          </cell>
        </row>
        <row r="2398">
          <cell r="B2398" t="str">
            <v>7841000</v>
          </cell>
          <cell r="C2398" t="str">
            <v>Апарат Миколаївської обласної державної адміністрації</v>
          </cell>
        </row>
        <row r="2399">
          <cell r="B2399" t="str">
            <v>7841010</v>
          </cell>
          <cell r="C2399" t="str">
            <v>Здійснення виконавчої влади у Миколаївській області</v>
          </cell>
        </row>
        <row r="2400">
          <cell r="B2400" t="str">
            <v>7850000</v>
          </cell>
          <cell r="C2400" t="str">
            <v>Одеська обласна державна адміністрація</v>
          </cell>
        </row>
        <row r="2401">
          <cell r="B2401" t="str">
            <v>7851000</v>
          </cell>
          <cell r="C2401" t="str">
            <v>Апарат Одеської обласної державної адміністрації</v>
          </cell>
        </row>
        <row r="2402">
          <cell r="B2402" t="str">
            <v>7851010</v>
          </cell>
          <cell r="C2402" t="str">
            <v>Здійснення виконавчої влади в Одеській області</v>
          </cell>
        </row>
        <row r="2403">
          <cell r="B2403" t="str">
            <v>7851800</v>
          </cell>
          <cell r="C2403" t="str">
            <v>Будівництво. реконструкція та ремонт об'єктів соціальної та іншої інфраструктури у Одеській області</v>
          </cell>
        </row>
        <row r="2404">
          <cell r="B2404" t="str">
            <v>7860000</v>
          </cell>
          <cell r="C2404" t="str">
            <v>Полтавська обласна державна адміністрація</v>
          </cell>
        </row>
        <row r="2405">
          <cell r="B2405" t="str">
            <v>7861000</v>
          </cell>
          <cell r="C2405" t="str">
            <v>Апарат Полтавської обласної державної адміністрації</v>
          </cell>
        </row>
        <row r="2406">
          <cell r="B2406" t="str">
            <v>7861010</v>
          </cell>
          <cell r="C2406" t="str">
            <v>Здійснення виконавчої влади у Полтавській області</v>
          </cell>
        </row>
        <row r="2407">
          <cell r="B2407" t="str">
            <v>7870000</v>
          </cell>
          <cell r="C2407" t="str">
            <v>Рівненська обласна державна адміністрація</v>
          </cell>
        </row>
        <row r="2408">
          <cell r="B2408" t="str">
            <v>7871000</v>
          </cell>
          <cell r="C2408" t="str">
            <v>Апарат Рівненської обласної державної адміністрації</v>
          </cell>
        </row>
        <row r="2409">
          <cell r="B2409" t="str">
            <v>7871010</v>
          </cell>
          <cell r="C2409" t="str">
            <v>Здійснення виконавчої влади у Рівненській області</v>
          </cell>
        </row>
        <row r="2410">
          <cell r="B2410" t="str">
            <v>7880000</v>
          </cell>
          <cell r="C2410" t="str">
            <v>Сумська обласна державна адміністрація</v>
          </cell>
        </row>
        <row r="2411">
          <cell r="B2411" t="str">
            <v>7881000</v>
          </cell>
          <cell r="C2411" t="str">
            <v>Апарат Сумської обласної державної адміністрації</v>
          </cell>
        </row>
        <row r="2412">
          <cell r="B2412" t="str">
            <v>7881010</v>
          </cell>
          <cell r="C2412" t="str">
            <v>Здійснення виконавчої влади у Сумській області</v>
          </cell>
        </row>
        <row r="2413">
          <cell r="B2413" t="str">
            <v>7890000</v>
          </cell>
          <cell r="C2413" t="str">
            <v>Тернопільська обласна державна адміністрація</v>
          </cell>
        </row>
        <row r="2414">
          <cell r="B2414" t="str">
            <v>7891000</v>
          </cell>
          <cell r="C2414" t="str">
            <v>Апарат Тернопільської обласної державної адміністрації</v>
          </cell>
        </row>
        <row r="2415">
          <cell r="B2415" t="str">
            <v>7891010</v>
          </cell>
          <cell r="C2415" t="str">
            <v>Здійснення виконавчої влади у Тернопільській області</v>
          </cell>
        </row>
        <row r="2416">
          <cell r="B2416" t="str">
            <v>7891020</v>
          </cell>
          <cell r="C2416" t="str">
            <v>Субвенція з державного бюджету обласному бюджету Тернопільської області для ліквідації наслідків стихійного лиха. що сталося 23 ¦ 27 липня 2008 року</v>
          </cell>
        </row>
        <row r="2417">
          <cell r="B2417" t="str">
            <v>7891700</v>
          </cell>
          <cell r="C2417" t="str">
            <v>Здійснення першочергових (невідкладних) заходів з ліквідації наслідків надзвичайної ситуації. яка виникла у червні 2020 року на території Тернопільської області</v>
          </cell>
        </row>
        <row r="2418">
          <cell r="B2418" t="str">
            <v>7900000</v>
          </cell>
          <cell r="C2418" t="str">
            <v>Харківська обласна державна адміністрація</v>
          </cell>
        </row>
        <row r="2419">
          <cell r="B2419" t="str">
            <v>7901000</v>
          </cell>
          <cell r="C2419" t="str">
            <v>Апарат Харківської обласної державної адміністрації</v>
          </cell>
        </row>
        <row r="2420">
          <cell r="B2420" t="str">
            <v>7901010</v>
          </cell>
          <cell r="C2420" t="str">
            <v>Здійснення виконавчої влади у Харківській області</v>
          </cell>
        </row>
        <row r="2421">
          <cell r="B2421" t="str">
            <v>7901700</v>
          </cell>
          <cell r="C2421" t="str">
            <v>Надання матеріальної грошової допомоги власникам житлових будинків. які повністю зруйновані внаслідок надзвичайної ситуації природного характеру. що виникла у вересні 2020 р. на території Харківської області</v>
          </cell>
        </row>
        <row r="2422">
          <cell r="B2422" t="str">
            <v>7901810</v>
          </cell>
          <cell r="C2422" t="str">
            <v>Будівництво. реконструкція. ремонт та утримання вулиць і доріг комунальної власності у населених пунктах Харківської області</v>
          </cell>
        </row>
        <row r="2423">
          <cell r="B2423" t="str">
            <v>7910000</v>
          </cell>
          <cell r="C2423" t="str">
            <v>Херсонська обласна державна адміністрація</v>
          </cell>
        </row>
        <row r="2424">
          <cell r="B2424" t="str">
            <v>7911000</v>
          </cell>
          <cell r="C2424" t="str">
            <v>Апарат Херсонської обласної державної адміністрації</v>
          </cell>
        </row>
        <row r="2425">
          <cell r="B2425" t="str">
            <v>7911010</v>
          </cell>
          <cell r="C2425" t="str">
            <v>Здійснення виконавчої влади у Херсонській області</v>
          </cell>
        </row>
        <row r="2426">
          <cell r="B2426" t="str">
            <v>7920000</v>
          </cell>
          <cell r="C2426" t="str">
            <v>Хмельницька обласна державна адміністрація</v>
          </cell>
        </row>
        <row r="2427">
          <cell r="B2427" t="str">
            <v>7921000</v>
          </cell>
          <cell r="C2427" t="str">
            <v>Апарат Хмельницької обласної державної адміністрації</v>
          </cell>
        </row>
        <row r="2428">
          <cell r="B2428" t="str">
            <v>7921010</v>
          </cell>
          <cell r="C2428" t="str">
            <v>Здійснення виконавчої влади у Хмельницькій області</v>
          </cell>
        </row>
        <row r="2429">
          <cell r="B2429" t="str">
            <v>7930000</v>
          </cell>
          <cell r="C2429" t="str">
            <v>Черкаська обласна державна адміністрація</v>
          </cell>
        </row>
        <row r="2430">
          <cell r="B2430" t="str">
            <v>7931000</v>
          </cell>
          <cell r="C2430" t="str">
            <v>Апарат Черкаської обласної державної адміністрації</v>
          </cell>
        </row>
        <row r="2431">
          <cell r="B2431" t="str">
            <v>7931010</v>
          </cell>
          <cell r="C2431" t="str">
            <v>Здійснення виконавчої влади у Черкаській області</v>
          </cell>
        </row>
        <row r="2432">
          <cell r="B2432" t="str">
            <v>7940000</v>
          </cell>
          <cell r="C2432" t="str">
            <v>Чернівецька обласна державна адміністрація</v>
          </cell>
        </row>
        <row r="2433">
          <cell r="B2433" t="str">
            <v>7941000</v>
          </cell>
          <cell r="C2433" t="str">
            <v>Апарат Чернівецької обласної державної адміністрації</v>
          </cell>
        </row>
        <row r="2434">
          <cell r="B2434" t="str">
            <v>7941010</v>
          </cell>
          <cell r="C2434" t="str">
            <v>Здійснення виконавчої влади у Чернівецькій області</v>
          </cell>
        </row>
        <row r="2435">
          <cell r="B2435" t="str">
            <v>7941030</v>
          </cell>
          <cell r="C2435" t="str">
            <v>Субвенція з державного бюджету обласному бюджету Чернівецької області для завершення у 2009 році будівництва мостів. берегоукріплювальних споруд. об'єктів соціально-культурного призначення та водовідведення. що перебувають у комунальній власності</v>
          </cell>
        </row>
        <row r="2436">
          <cell r="B2436" t="str">
            <v>7941700</v>
          </cell>
          <cell r="C2436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437">
          <cell r="B2437" t="str">
            <v>7950000</v>
          </cell>
          <cell r="C2437" t="str">
            <v>Чернігівська обласна державна адміністрація</v>
          </cell>
        </row>
        <row r="2438">
          <cell r="B2438" t="str">
            <v>7951000</v>
          </cell>
          <cell r="C2438" t="str">
            <v>Апарат Чернігівської обласної державної адміністрації</v>
          </cell>
        </row>
        <row r="2439">
          <cell r="B2439" t="str">
            <v>7951010</v>
          </cell>
          <cell r="C2439" t="str">
            <v>Здійснення виконавчої влади у Чернігівській області</v>
          </cell>
        </row>
        <row r="2440">
          <cell r="B2440" t="str">
            <v>7960000</v>
          </cell>
          <cell r="C2440" t="str">
            <v>Київська міська державна адміністрація</v>
          </cell>
        </row>
        <row r="2441">
          <cell r="B2441" t="str">
            <v>7961000</v>
          </cell>
          <cell r="C2441" t="str">
            <v>Апарат Київської міської державної адміністрації</v>
          </cell>
        </row>
        <row r="2442">
          <cell r="B2442" t="str">
            <v>7970000</v>
          </cell>
          <cell r="C2442" t="str">
            <v>Севастопольська міська державна адміністрація</v>
          </cell>
        </row>
        <row r="2443">
          <cell r="B2443" t="str">
            <v>7971000</v>
          </cell>
          <cell r="C2443" t="str">
            <v>Апарат Севастопольської міської державної адміністрації</v>
          </cell>
        </row>
        <row r="2444">
          <cell r="B2444" t="str">
            <v>7971010</v>
          </cell>
          <cell r="C2444" t="str">
            <v>Здійснення виконавчої влади у місті Севастополі</v>
          </cell>
        </row>
        <row r="2445">
          <cell r="B2445" t="str">
            <v>7980000</v>
          </cell>
          <cell r="C2445" t="str">
            <v>Рада міністрів Автономної республіки Крим (загальнодержавні витрати)</v>
          </cell>
        </row>
        <row r="2446">
          <cell r="B2446" t="str">
            <v>7981000</v>
          </cell>
          <cell r="C2446" t="str">
            <v>Рада міністрів Автономної республіки Крим (загальнодержавні витрати)</v>
          </cell>
        </row>
        <row r="2447">
          <cell r="B2447" t="str">
            <v>8680000</v>
          </cell>
          <cell r="C2447" t="str">
            <v>Державна регуляторна служба України</v>
          </cell>
        </row>
        <row r="2448">
          <cell r="B2448" t="str">
            <v>8681000</v>
          </cell>
          <cell r="C2448" t="str">
            <v>Апарат Державної регуляторної служби України</v>
          </cell>
        </row>
        <row r="2449">
          <cell r="B2449" t="str">
            <v>8681010</v>
          </cell>
          <cell r="C2449" t="str">
            <v>Керівництво та управління у сфері регуляторної політики та ліцензування</v>
          </cell>
        </row>
        <row r="2450">
          <cell r="B2450" t="str">
            <v>8681030</v>
          </cell>
          <cell r="C2450" t="str">
            <v>Заходи по реалізації Національної програми сприяння розвитку малого підприємництва в Україні</v>
          </cell>
        </row>
        <row r="2451">
          <cell r="B2451" t="str">
            <v>8681050</v>
          </cell>
          <cell r="C2451" t="str">
            <v>Мікрокредитування суб'єктів малого підприємництва</v>
          </cell>
        </row>
        <row r="2452">
          <cell r="B2452" t="str">
            <v>-</v>
          </cell>
          <cell r="C2452" t="str">
            <v>-</v>
          </cell>
        </row>
      </sheetData>
      <sheetData sheetId="273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50</v>
          </cell>
          <cell r="B4" t="str">
            <v>Державна судова адміністрація України</v>
          </cell>
        </row>
        <row r="5">
          <cell r="A5" t="str">
            <v>55</v>
          </cell>
          <cell r="B5" t="str">
            <v>Верховний Суд</v>
          </cell>
        </row>
        <row r="6">
          <cell r="A6" t="str">
            <v>80</v>
          </cell>
          <cell r="B6" t="str">
            <v>Конституційний Суд України</v>
          </cell>
        </row>
        <row r="7">
          <cell r="A7" t="str">
            <v>85</v>
          </cell>
          <cell r="B7" t="str">
            <v>Вищий антикорупційний суд</v>
          </cell>
        </row>
        <row r="8">
          <cell r="A8" t="str">
            <v>90</v>
          </cell>
          <cell r="B8" t="str">
            <v>Офіс Генерального прокурора</v>
          </cell>
        </row>
        <row r="9">
          <cell r="A9" t="str">
            <v>95</v>
          </cell>
          <cell r="B9" t="str">
            <v>Вищий суд з питань інтелектуальної власності</v>
          </cell>
        </row>
        <row r="10">
          <cell r="A10" t="str">
            <v>100</v>
          </cell>
          <cell r="B10" t="str">
            <v>Міністерство внутрішніх справ України</v>
          </cell>
        </row>
        <row r="11">
          <cell r="A11" t="str">
            <v>120</v>
          </cell>
          <cell r="B11" t="str">
            <v>Міністерство економіки України</v>
          </cell>
        </row>
        <row r="12">
          <cell r="A12" t="str">
            <v>121</v>
          </cell>
          <cell r="B12" t="str">
            <v>Міністерство економіки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150</v>
          </cell>
          <cell r="B14" t="str">
            <v xml:space="preserve"> Міністерство у справах ветеранів України</v>
          </cell>
        </row>
        <row r="15">
          <cell r="A15" t="str">
            <v>151</v>
          </cell>
          <cell r="B15" t="str">
            <v xml:space="preserve"> Міністерство у справах ветеранів України (загальнодержавні видатки та кредитування)</v>
          </cell>
        </row>
        <row r="16">
          <cell r="A16" t="str">
            <v>181</v>
          </cell>
          <cell r="B16" t="str">
            <v>Міністерство культури України (загальнодержавні витрати)</v>
          </cell>
        </row>
        <row r="17">
          <cell r="A17" t="str">
            <v>190</v>
          </cell>
          <cell r="B17" t="str">
            <v>Державне агентство лісових ресурсів України</v>
          </cell>
        </row>
        <row r="18">
          <cell r="A18" t="str">
            <v>210</v>
          </cell>
          <cell r="B18" t="str">
            <v>Міністерство оборони України</v>
          </cell>
        </row>
        <row r="19">
          <cell r="A19" t="str">
            <v>220</v>
          </cell>
          <cell r="B19" t="str">
            <v>Міністерство освіти і науки України</v>
          </cell>
        </row>
        <row r="20">
          <cell r="A20" t="str">
            <v>221</v>
          </cell>
          <cell r="B20" t="str">
            <v>Міністерство освіти і науки України (загальнодержавні видатки та кредитування)</v>
          </cell>
        </row>
        <row r="21">
          <cell r="A21" t="str">
            <v>230</v>
          </cell>
          <cell r="B21" t="str">
            <v>Міністерство охорони здоров'я України</v>
          </cell>
        </row>
        <row r="22">
          <cell r="A22" t="str">
            <v>231</v>
          </cell>
          <cell r="B22" t="str">
            <v>Міністерство охорони здоров'я України (загальнодержавні видатки та кредитування)</v>
          </cell>
        </row>
        <row r="23">
          <cell r="A23" t="str">
            <v>240</v>
          </cell>
          <cell r="B23" t="str">
            <v>Міністерство енергетики України</v>
          </cell>
        </row>
        <row r="24">
          <cell r="A24" t="str">
            <v>241</v>
          </cell>
          <cell r="B24" t="str">
            <v>Міністерство енергетики України (загальнодержавні видатки та кредитування)</v>
          </cell>
        </row>
        <row r="25">
          <cell r="A25" t="str">
            <v>250</v>
          </cell>
          <cell r="B25" t="str">
            <v>Міністерство соціальної політики України</v>
          </cell>
        </row>
        <row r="26">
          <cell r="A26" t="str">
            <v>251</v>
          </cell>
          <cell r="B26" t="str">
            <v>Міністерство соціальної політики України (загальнодержавні видатки та кредитування)</v>
          </cell>
        </row>
        <row r="27">
          <cell r="A27" t="str">
            <v>260</v>
          </cell>
          <cell r="B27" t="str">
            <v>Міністерство з питань стратегічних галузей промисловості України</v>
          </cell>
        </row>
        <row r="28">
          <cell r="A28" t="str">
            <v>270</v>
          </cell>
          <cell r="B28" t="str">
            <v>Міністерство захисту довкілля та природних ресурсів України</v>
          </cell>
        </row>
        <row r="29">
          <cell r="A29" t="str">
            <v>275</v>
          </cell>
          <cell r="B29" t="str">
            <v>Міністерство розвитку громад та територій України</v>
          </cell>
        </row>
        <row r="30">
          <cell r="A30" t="str">
            <v>276</v>
          </cell>
          <cell r="B30" t="str">
            <v>Міністерство розвитку громад та територій України (загальнодержавні видатки та кредитування)</v>
          </cell>
        </row>
        <row r="31">
          <cell r="A31" t="str">
            <v>280</v>
          </cell>
          <cell r="B31" t="str">
            <v>Міністерство аграрної політики та продовольства України</v>
          </cell>
        </row>
        <row r="32">
          <cell r="A32" t="str">
            <v>290</v>
          </cell>
          <cell r="B32" t="str">
            <v>Міністерство цифрової трансформації України</v>
          </cell>
        </row>
        <row r="33">
          <cell r="A33" t="str">
            <v>291</v>
          </cell>
          <cell r="B33" t="str">
            <v>Міністерство цифрової трансформації України (загальнодержавні видатки та кредитування)</v>
          </cell>
        </row>
        <row r="34">
          <cell r="A34" t="str">
            <v>310</v>
          </cell>
          <cell r="B34" t="str">
            <v>Міністерство інфраструктури України</v>
          </cell>
        </row>
        <row r="35">
          <cell r="A35" t="str">
            <v>311</v>
          </cell>
          <cell r="B35" t="str">
            <v>Державне агентство автомобільних доріг України</v>
          </cell>
        </row>
        <row r="36">
          <cell r="A36" t="str">
            <v>312</v>
          </cell>
          <cell r="B36" t="str">
            <v>Міністерство інфраструктури України (загальнодержавні видатки та кредитування)</v>
          </cell>
        </row>
        <row r="37">
          <cell r="A37" t="str">
            <v>313</v>
          </cell>
          <cell r="B37" t="str">
            <v>Державне агентство автомобільних доріг України (загальнодержавні видатки та кредитування)</v>
          </cell>
        </row>
        <row r="38">
          <cell r="A38" t="str">
            <v>320</v>
          </cell>
          <cell r="B38" t="str">
            <v>Міністерство надзвичайних ситуацій України</v>
          </cell>
        </row>
        <row r="39">
          <cell r="A39" t="str">
            <v>321</v>
          </cell>
          <cell r="B39" t="str">
            <v>Міністерство надзвичайних ситуацій України (загальнодержавні витрати)</v>
          </cell>
        </row>
        <row r="40">
          <cell r="A40" t="str">
            <v>340</v>
          </cell>
          <cell r="B40" t="str">
            <v>Міністерство молоді та спорту України</v>
          </cell>
        </row>
        <row r="41">
          <cell r="A41" t="str">
            <v>341</v>
          </cell>
          <cell r="B41" t="str">
            <v>Міністерство  молоді та спорту України (загальнодержавні видатки та кредитування)</v>
          </cell>
        </row>
        <row r="42">
          <cell r="A42" t="str">
            <v>350</v>
          </cell>
          <cell r="B42" t="str">
            <v>Міністерство фінансів України</v>
          </cell>
        </row>
        <row r="43">
          <cell r="A43" t="str">
            <v>351</v>
          </cell>
          <cell r="B43" t="str">
            <v>Міністерство фінансів України (загальнодержавні видатки та кредитування)</v>
          </cell>
        </row>
        <row r="44">
          <cell r="A44" t="str">
            <v>360</v>
          </cell>
          <cell r="B44" t="str">
            <v>Міністерство юстиції України</v>
          </cell>
        </row>
        <row r="45">
          <cell r="A45" t="str">
            <v>380</v>
          </cell>
          <cell r="B45" t="str">
            <v>Міністерство культури та інформаційної політики  України</v>
          </cell>
        </row>
        <row r="46">
          <cell r="A46" t="str">
            <v>381</v>
          </cell>
          <cell r="B46" t="str">
            <v>Міністерство культури та інформаційної політики України (загальнодержавні видатки та кредитування)</v>
          </cell>
        </row>
        <row r="47">
          <cell r="A47" t="str">
            <v>390</v>
          </cell>
          <cell r="B47" t="str">
            <v>Міністерство з питань  реінтеграції тимчасово окупованих територій України</v>
          </cell>
        </row>
        <row r="48">
          <cell r="A48" t="str">
            <v>391</v>
          </cell>
          <cell r="B48" t="str">
            <v>Міністерство з питань  реінтеграції тимчасово окупованих територій України (загальнодержавні видатки та кредитування)</v>
          </cell>
        </row>
        <row r="49">
          <cell r="A49" t="str">
            <v>527</v>
          </cell>
          <cell r="B49" t="str">
            <v>Державна інспекція ядерного регулювання України</v>
          </cell>
        </row>
        <row r="50">
          <cell r="A50" t="str">
            <v>534</v>
          </cell>
          <cell r="B50" t="str">
            <v>Адміністрація Державної прикордонної служби України</v>
          </cell>
        </row>
        <row r="51">
          <cell r="A51" t="str">
            <v>550</v>
          </cell>
          <cell r="B51" t="str">
            <v>Національна комісія, що здійснює державне регулювання у сфері ринків фінансових послуг</v>
          </cell>
        </row>
        <row r="52">
          <cell r="A52" t="str">
            <v>555</v>
          </cell>
          <cell r="B52" t="str">
            <v>Державна служба України з контролю за наркотиками</v>
          </cell>
        </row>
        <row r="53">
          <cell r="A53" t="str">
            <v>556</v>
          </cell>
          <cell r="B53" t="str">
            <v>Національна комісія, що здійснює державне регулювання у сфері зв'язку та інформатизації</v>
          </cell>
        </row>
        <row r="54">
          <cell r="A54" t="str">
            <v>596</v>
          </cell>
          <cell r="B54" t="str">
            <v>Головне управління розвідки Міністерства оборони України</v>
          </cell>
        </row>
        <row r="55">
          <cell r="A55" t="str">
            <v>597</v>
          </cell>
          <cell r="B55" t="str">
            <v>Уповноважений із захисту державної мови</v>
          </cell>
        </row>
        <row r="56">
          <cell r="A56" t="str">
            <v>598</v>
          </cell>
          <cell r="B56" t="str">
            <v>Вища рада правосуддя</v>
          </cell>
        </row>
        <row r="57">
          <cell r="A57" t="str">
            <v>599</v>
          </cell>
          <cell r="B57" t="str">
            <v>Секретаріат Уповноваженого Верховної Ради України з прав людини</v>
          </cell>
        </row>
        <row r="58">
          <cell r="A58" t="str">
            <v>601</v>
          </cell>
          <cell r="B58" t="str">
            <v>Антимонопольний комітет України</v>
          </cell>
        </row>
        <row r="59">
          <cell r="A59" t="str">
            <v>612</v>
          </cell>
          <cell r="B59" t="str">
            <v>Національне агентство України з питань державної служби</v>
          </cell>
        </row>
        <row r="60">
          <cell r="A60" t="str">
            <v>615</v>
          </cell>
          <cell r="B60" t="str">
            <v>Національна комісія з цінних паперів та фондового ринку</v>
          </cell>
        </row>
        <row r="61">
          <cell r="A61" t="str">
            <v>632</v>
          </cell>
          <cell r="B61" t="str">
            <v>Національне антикорупційне бюро України</v>
          </cell>
        </row>
        <row r="62">
          <cell r="A62" t="str">
            <v>633</v>
          </cell>
          <cell r="B62" t="str">
            <v>Національне агентство з питань запобігання корупції</v>
          </cell>
        </row>
        <row r="63">
          <cell r="A63" t="str">
            <v>634</v>
          </cell>
          <cell r="B63" t="str">
            <v>Національна комісія, що здійснює державне регулювання у сферах енергетики та комунальних послуг</v>
          </cell>
        </row>
        <row r="64">
          <cell r="A64" t="str">
            <v>637</v>
          </cell>
          <cell r="B64" t="str">
            <v>Національна комісія, що здійснює державне регулювання у сфері енергетики</v>
          </cell>
        </row>
        <row r="65">
          <cell r="A65" t="str">
            <v>638</v>
          </cell>
          <cell r="B65" t="str">
            <v>Державне космічне агентство України</v>
          </cell>
        </row>
        <row r="66">
          <cell r="A66" t="str">
            <v>642</v>
          </cell>
          <cell r="B66" t="str">
            <v>Державне бюро розслідувань</v>
          </cell>
        </row>
        <row r="67">
          <cell r="A67" t="str">
            <v>643</v>
          </cell>
          <cell r="B67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8">
          <cell r="A68" t="str">
            <v>644</v>
          </cell>
          <cell r="B68" t="str">
            <v>Національна рада України з питань телебачення і радіомовлення</v>
          </cell>
        </row>
        <row r="69">
          <cell r="A69" t="str">
            <v>645</v>
          </cell>
          <cell r="B69" t="str">
            <v>Національна комісія, що здійснює державне регулювання у сфері комунальних послуг</v>
          </cell>
        </row>
        <row r="70">
          <cell r="A70" t="str">
            <v>649</v>
          </cell>
          <cell r="B70" t="str">
            <v>Бюро економічної безпеки</v>
          </cell>
        </row>
        <row r="71">
          <cell r="A71" t="str">
            <v>650</v>
          </cell>
          <cell r="B71" t="str">
            <v>Рада національної безпеки і оборони України</v>
          </cell>
        </row>
        <row r="72">
          <cell r="A72" t="str">
            <v>651</v>
          </cell>
          <cell r="B72" t="str">
            <v>Рахункова палата</v>
          </cell>
        </row>
        <row r="73">
          <cell r="A73" t="str">
            <v>652</v>
          </cell>
          <cell r="B73" t="str">
            <v>Служба безпеки України</v>
          </cell>
        </row>
        <row r="74">
          <cell r="A74" t="str">
            <v>654</v>
          </cell>
          <cell r="B74" t="str">
            <v>Національна академія наук України</v>
          </cell>
        </row>
        <row r="75">
          <cell r="A75" t="str">
            <v>655</v>
          </cell>
          <cell r="B75" t="str">
            <v>Національна академія педагогічних наук України</v>
          </cell>
        </row>
        <row r="76">
          <cell r="A76" t="str">
            <v>656</v>
          </cell>
          <cell r="B76" t="str">
            <v>Національна академія медичних наук України</v>
          </cell>
        </row>
        <row r="77">
          <cell r="A77" t="str">
            <v>657</v>
          </cell>
          <cell r="B77" t="str">
            <v>Національна академія мистецтв України</v>
          </cell>
        </row>
        <row r="78">
          <cell r="A78" t="str">
            <v>658</v>
          </cell>
          <cell r="B78" t="str">
            <v>Національна академія правових наук України</v>
          </cell>
        </row>
        <row r="79">
          <cell r="A79" t="str">
            <v>659</v>
          </cell>
          <cell r="B79" t="str">
            <v>Національна академія аграрних наук України</v>
          </cell>
        </row>
        <row r="80">
          <cell r="A80" t="str">
            <v>660</v>
          </cell>
          <cell r="B80" t="str">
            <v>Управління державної охорони України</v>
          </cell>
        </row>
        <row r="81">
          <cell r="A81" t="str">
            <v>661</v>
          </cell>
          <cell r="B81" t="str">
            <v>Фонд державного майна України</v>
          </cell>
        </row>
        <row r="82">
          <cell r="A82" t="str">
            <v>662</v>
          </cell>
          <cell r="B82" t="str">
            <v>Служба зовнішньої розвідки України</v>
          </cell>
        </row>
        <row r="83">
          <cell r="A83" t="str">
            <v>664</v>
          </cell>
          <cell r="B83" t="str">
            <v>Адміністрація Державної служби спеціального зв'язку та захисту інформації України</v>
          </cell>
        </row>
        <row r="84">
          <cell r="A84" t="str">
            <v>665</v>
          </cell>
          <cell r="B84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85">
          <cell r="A85" t="str">
            <v>673</v>
          </cell>
          <cell r="B85" t="str">
            <v>Центральна виборча комісія</v>
          </cell>
        </row>
        <row r="86">
          <cell r="A86" t="str">
            <v>674</v>
          </cell>
          <cell r="B86" t="str">
            <v>Центральна виборча комісія (загальнодержавні видатки та кредитування)</v>
          </cell>
        </row>
        <row r="87">
          <cell r="A87" t="str">
            <v>680</v>
          </cell>
          <cell r="B87" t="str">
            <v>Національна акціонерна компанія "Украгролізинг"</v>
          </cell>
        </row>
        <row r="88">
          <cell r="A88" t="str">
            <v>771</v>
          </cell>
          <cell r="B88" t="str">
            <v>Рада міністрів Автономної Республіки Крим</v>
          </cell>
        </row>
        <row r="89">
          <cell r="A89" t="str">
            <v>772</v>
          </cell>
          <cell r="B89" t="str">
            <v>Вінницька обласна державна адміністрація</v>
          </cell>
        </row>
        <row r="90">
          <cell r="A90" t="str">
            <v>773</v>
          </cell>
          <cell r="B90" t="str">
            <v>Волинська обласна державна адміністрація</v>
          </cell>
        </row>
        <row r="91">
          <cell r="A91" t="str">
            <v>774</v>
          </cell>
          <cell r="B91" t="str">
            <v>Дніпропетровська обласна державна адміністрація</v>
          </cell>
        </row>
        <row r="92">
          <cell r="A92" t="str">
            <v>775</v>
          </cell>
          <cell r="B92" t="str">
            <v>Донецька обласна державна адміністрація</v>
          </cell>
        </row>
        <row r="93">
          <cell r="A93" t="str">
            <v>776</v>
          </cell>
          <cell r="B93" t="str">
            <v>Житомирська обласна державна адміністрація</v>
          </cell>
        </row>
        <row r="94">
          <cell r="A94" t="str">
            <v>777</v>
          </cell>
          <cell r="B94" t="str">
            <v>Закарпатська обласна державна адміністрація</v>
          </cell>
        </row>
        <row r="95">
          <cell r="A95" t="str">
            <v>778</v>
          </cell>
          <cell r="B95" t="str">
            <v>Запорізька обласна державна адміністрація</v>
          </cell>
        </row>
        <row r="96">
          <cell r="A96" t="str">
            <v>779</v>
          </cell>
          <cell r="B96" t="str">
            <v>івано-Франківська обласна державна адміністрація</v>
          </cell>
        </row>
        <row r="97">
          <cell r="A97" t="str">
            <v>780</v>
          </cell>
          <cell r="B97" t="str">
            <v>Київська обласна державна адміністрація</v>
          </cell>
        </row>
        <row r="98">
          <cell r="A98" t="str">
            <v>781</v>
          </cell>
          <cell r="B98" t="str">
            <v>Кіровоградська обласна державна адміністрація</v>
          </cell>
        </row>
        <row r="99">
          <cell r="A99" t="str">
            <v>782</v>
          </cell>
          <cell r="B99" t="str">
            <v>Луганська обласна державна адміністрація</v>
          </cell>
        </row>
        <row r="100">
          <cell r="A100" t="str">
            <v>783</v>
          </cell>
          <cell r="B100" t="str">
            <v>Львівська обласна державна адміністрація</v>
          </cell>
        </row>
        <row r="101">
          <cell r="A101" t="str">
            <v>784</v>
          </cell>
          <cell r="B101" t="str">
            <v>Миколаївська обласна державна адміністрація</v>
          </cell>
        </row>
        <row r="102">
          <cell r="A102" t="str">
            <v>785</v>
          </cell>
          <cell r="B102" t="str">
            <v>Одеська обласна державна адміністрація</v>
          </cell>
        </row>
        <row r="103">
          <cell r="A103" t="str">
            <v>786</v>
          </cell>
          <cell r="B103" t="str">
            <v>Полтавська обласна державна адміністрація</v>
          </cell>
        </row>
        <row r="104">
          <cell r="A104" t="str">
            <v>787</v>
          </cell>
          <cell r="B104" t="str">
            <v>Рівненська обласна державна адміністрація</v>
          </cell>
        </row>
        <row r="105">
          <cell r="A105" t="str">
            <v>788</v>
          </cell>
          <cell r="B105" t="str">
            <v>Сумська обласна державна адміністрація</v>
          </cell>
        </row>
        <row r="106">
          <cell r="A106" t="str">
            <v>789</v>
          </cell>
          <cell r="B106" t="str">
            <v>Тернопільська обласна державна адміністрація</v>
          </cell>
        </row>
        <row r="107">
          <cell r="A107" t="str">
            <v>790</v>
          </cell>
          <cell r="B107" t="str">
            <v>Харківська обласна державна адміністрація</v>
          </cell>
        </row>
        <row r="108">
          <cell r="A108" t="str">
            <v>791</v>
          </cell>
          <cell r="B108" t="str">
            <v>Херсонська обласна державна адміністрація</v>
          </cell>
        </row>
        <row r="109">
          <cell r="A109" t="str">
            <v>792</v>
          </cell>
          <cell r="B109" t="str">
            <v>Хмельницька обласна державна адміністрація</v>
          </cell>
        </row>
        <row r="110">
          <cell r="A110" t="str">
            <v>793</v>
          </cell>
          <cell r="B110" t="str">
            <v>Черкаська обласна державна адміністрація</v>
          </cell>
        </row>
        <row r="111">
          <cell r="A111" t="str">
            <v>794</v>
          </cell>
          <cell r="B111" t="str">
            <v>Чернівецька обласна державна адміністрація</v>
          </cell>
        </row>
        <row r="112">
          <cell r="A112" t="str">
            <v>795</v>
          </cell>
          <cell r="B112" t="str">
            <v>Чернігівська обласна державна адміністрація</v>
          </cell>
        </row>
        <row r="113">
          <cell r="A113" t="str">
            <v>796</v>
          </cell>
          <cell r="B113" t="str">
            <v>Київська міська державна админістрація</v>
          </cell>
        </row>
        <row r="114">
          <cell r="A114" t="str">
            <v>797</v>
          </cell>
          <cell r="B114" t="str">
            <v>Севастопольська міська державна адміністрація</v>
          </cell>
        </row>
        <row r="115">
          <cell r="A115" t="str">
            <v>868</v>
          </cell>
          <cell r="B115" t="str">
            <v>Державна регуляторна служба України</v>
          </cell>
        </row>
        <row r="116">
          <cell r="A116" t="str">
            <v>-</v>
          </cell>
          <cell r="B116" t="str">
            <v>-</v>
          </cell>
        </row>
      </sheetData>
      <sheetData sheetId="274"/>
      <sheetData sheetId="275">
        <row r="1">
          <cell r="A1" t="str">
            <v>0100</v>
          </cell>
          <cell r="B1" t="str">
            <v>Державне управління</v>
          </cell>
        </row>
        <row r="2">
          <cell r="A2" t="str">
            <v>0110</v>
          </cell>
          <cell r="B2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3">
          <cell r="A3" t="str">
            <v>0120</v>
          </cell>
          <cell r="B3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4">
          <cell r="A4" t="str">
            <v>0130</v>
          </cell>
          <cell r="B4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5">
          <cell r="A5" t="str">
            <v>0140</v>
          </cell>
          <cell r="B5" t="str">
            <v>Керівництво і управління у відповідній сфері в Автономній Республіці Крим</v>
          </cell>
        </row>
        <row r="6">
          <cell r="A6" t="str">
            <v>0150</v>
          </cell>
          <cell r="B6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7">
          <cell r="A7" t="str">
            <v>0160</v>
          </cell>
          <cell r="B7" t="str">
            <v>Керівництво і управління у відповідній сфері у містах (місті Києві), селищах, селах, територіальних громадах</v>
          </cell>
        </row>
        <row r="8">
          <cell r="A8" t="str">
            <v>0170</v>
          </cell>
          <cell r="B8" t="str">
            <v>Підвищення кваліфікації депутатів місцевих рад та посадових осіб місцевого самоврядування</v>
          </cell>
        </row>
        <row r="9">
          <cell r="A9" t="str">
            <v>0180</v>
          </cell>
          <cell r="B9" t="str">
            <v>Інша діяльність у сфері державного управління</v>
          </cell>
        </row>
        <row r="10">
          <cell r="A10" t="str">
            <v>0190</v>
          </cell>
          <cell r="B10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1">
          <cell r="A11" t="str">
            <v>0191</v>
          </cell>
          <cell r="B11" t="str">
            <v>Проведення місцевих виборів</v>
          </cell>
        </row>
        <row r="12">
          <cell r="A12" t="str">
            <v>0192</v>
          </cell>
          <cell r="B12" t="str">
            <v>Проведення місцевих референдумів</v>
          </cell>
        </row>
        <row r="13">
          <cell r="A13" t="str">
            <v>0193</v>
          </cell>
          <cell r="B13" t="str">
            <v>Забезпечення діяльності виборчої комісії Автономної Республіки Крим</v>
          </cell>
        </row>
        <row r="14">
          <cell r="A14" t="str">
            <v>1000</v>
          </cell>
          <cell r="B14" t="str">
            <v>Освіта</v>
          </cell>
        </row>
        <row r="15">
          <cell r="A15" t="str">
            <v>1010</v>
          </cell>
          <cell r="B15" t="str">
            <v>Надання дошкільної освіти</v>
          </cell>
        </row>
        <row r="16">
          <cell r="A16" t="str">
            <v>1020</v>
          </cell>
          <cell r="B16" t="str">
            <v>Надання загальної середньої освіти за рахунок коштів місцевого бюджету</v>
          </cell>
        </row>
        <row r="17">
          <cell r="A17" t="str">
            <v>1021</v>
          </cell>
          <cell r="B17" t="str">
            <v>Надання загальної середньої освіти закладами загальної середньої освіти</v>
          </cell>
        </row>
        <row r="18">
          <cell r="A18" t="str">
            <v>1022</v>
          </cell>
          <cell r="B18" t="str">
    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v>
          </cell>
        </row>
        <row r="19">
          <cell r="A19" t="str">
            <v>1023</v>
          </cell>
          <cell r="B19" t="str">
            <v>Надання загальної середньої освіти спеціалізованими закладами загальної середньої освіти</v>
          </cell>
        </row>
        <row r="20">
          <cell r="A20" t="str">
            <v>1024</v>
          </cell>
          <cell r="B20" t="str">
            <v>Забезпечення належних умов для виховання та розвитку дітей-сиріт і дітей, позбавлених батьківського піклування, в дитячих будинках</v>
          </cell>
        </row>
        <row r="21">
          <cell r="A21" t="str">
            <v>1025</v>
          </cell>
          <cell r="B21" t="str">
    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v>
          </cell>
        </row>
        <row r="22">
          <cell r="A22" t="str">
            <v>1026</v>
          </cell>
          <cell r="B22" t="str">
            <v>Надання загальної середньої освіти міжшкільними ресурсними центрами</v>
          </cell>
        </row>
        <row r="23">
          <cell r="A23" t="str">
            <v>1030</v>
          </cell>
          <cell r="B23" t="str">
            <v>Надання загальної середньої освіти за рахунок освітньої субвенції</v>
          </cell>
        </row>
        <row r="24">
          <cell r="A24" t="str">
            <v>1031</v>
          </cell>
          <cell r="B24" t="str">
            <v>Надання загальної середньої освіти закладами загальної середньої освіти</v>
          </cell>
        </row>
        <row r="25">
          <cell r="A25" t="str">
            <v>1032</v>
          </cell>
          <cell r="B25" t="str">
    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v>
          </cell>
        </row>
        <row r="26">
          <cell r="A26" t="str">
            <v>1033</v>
          </cell>
          <cell r="B26" t="str">
            <v>Надання загальної середньої освіти спеціалізованими закладами загальної середньої освіти</v>
          </cell>
        </row>
        <row r="27">
          <cell r="A27" t="str">
            <v>1034</v>
          </cell>
          <cell r="B27" t="str">
            <v>Забезпечення належних умов для виховання та розвитку дітей-сиріт і дітей, позбавлених батьківського піклування, в дитячих будинках</v>
          </cell>
        </row>
        <row r="28">
          <cell r="A28" t="str">
            <v>1035</v>
          </cell>
          <cell r="B28" t="str">
    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v>
          </cell>
        </row>
        <row r="29">
          <cell r="A29" t="str">
            <v>1040</v>
          </cell>
          <cell r="B29" t="str">
            <v>Надання загальної середньої освіти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v>
          </cell>
        </row>
        <row r="30">
          <cell r="A30" t="str">
            <v>1041</v>
          </cell>
          <cell r="B30" t="str">
            <v>Надання загальної середньої освіти закладами загальної середньої освіти</v>
          </cell>
        </row>
        <row r="31">
          <cell r="A31" t="str">
            <v>1042</v>
          </cell>
          <cell r="B31" t="str">
    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v>
          </cell>
        </row>
        <row r="32">
          <cell r="A32" t="str">
            <v>1043</v>
          </cell>
          <cell r="B32" t="str">
            <v>Надання загальної середньої освіти спеціалізованими закладами загальної середньої освіти</v>
          </cell>
        </row>
        <row r="33">
          <cell r="A33" t="str">
            <v>1044</v>
          </cell>
          <cell r="B33" t="str">
            <v>Забезпечення належних умов для виховання та розвитку дітей-сиріт і дітей, позбавлених батьківського піклування, в дитячих будинках</v>
          </cell>
        </row>
        <row r="34">
          <cell r="A34" t="str">
            <v>1045</v>
          </cell>
          <cell r="B34" t="str">
    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v>
          </cell>
        </row>
        <row r="35">
          <cell r="A35" t="str">
            <v>1046</v>
          </cell>
          <cell r="B35" t="str">
            <v>Централізовані заходи у сфері освіти</v>
          </cell>
        </row>
        <row r="36">
          <cell r="A36" t="str">
            <v>1050</v>
          </cell>
          <cell r="B36" t="str">
            <v>Закупівля товарів, робіт і послуг, необхідних для забезпечення безпечного навчального процесу у закладах загальної середньої освіти, за рахунок залишку коштів за освітньою субвенцією (COVID-19)</v>
          </cell>
        </row>
        <row r="37">
          <cell r="A37" t="str">
            <v>1051</v>
          </cell>
          <cell r="B37" t="str">
            <v>Надання загальної середньої освіти закладами загальної середньої освіти</v>
          </cell>
        </row>
        <row r="38">
          <cell r="A38" t="str">
            <v>1052</v>
          </cell>
          <cell r="B38" t="str">
    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v>
          </cell>
        </row>
        <row r="39">
          <cell r="A39" t="str">
            <v>1053</v>
          </cell>
          <cell r="B39" t="str">
            <v>Надання загальної середньої освіти спеціалізованими закладами загальної середньої освіти</v>
          </cell>
        </row>
        <row r="40">
          <cell r="A40" t="str">
            <v>1054</v>
          </cell>
          <cell r="B40" t="str">
            <v>Забезпечення належних умов для виховання та розвитку дітей-сиріт і дітей, позбавлених батьківського піклування, в дитячих будинках</v>
          </cell>
        </row>
        <row r="41">
          <cell r="A41" t="str">
            <v>1055</v>
          </cell>
          <cell r="B41" t="str">
    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v>
          </cell>
        </row>
        <row r="42">
          <cell r="A42" t="str">
            <v>1060</v>
          </cell>
          <cell r="B42" t="str">
            <v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v>
          </cell>
        </row>
        <row r="43">
          <cell r="A43" t="str">
            <v>1061</v>
          </cell>
          <cell r="B43" t="str">
            <v>Надання загальної середньої освіти закладами загальної середньої освіти</v>
          </cell>
        </row>
        <row r="44">
          <cell r="A44" t="str">
            <v>1062</v>
          </cell>
          <cell r="B44" t="str">
    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v>
          </cell>
        </row>
        <row r="45">
          <cell r="A45" t="str">
            <v>1063</v>
          </cell>
          <cell r="B45" t="str">
            <v>Надання загальної середньої освіти спеціалізованими закладами загальної середньої освіти</v>
          </cell>
        </row>
        <row r="46">
          <cell r="A46" t="str">
            <v>1064</v>
          </cell>
          <cell r="B46" t="str">
            <v>Забезпечення належних умов для виховання та розвитку дітей-сиріт і дітей, позбавлених батьківського піклування, в дитячих будинках</v>
          </cell>
        </row>
        <row r="47">
          <cell r="A47" t="str">
            <v>1065</v>
          </cell>
          <cell r="B47" t="str">
    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v>
          </cell>
        </row>
        <row r="48">
          <cell r="A48" t="str">
            <v>1070</v>
          </cell>
          <cell r="B48" t="str">
            <v>Надання позашкільної освіти закладами позашкільної освіти, заходи із позашкільної роботи з дітьми</v>
          </cell>
        </row>
        <row r="49">
          <cell r="A49" t="str">
            <v>1080</v>
          </cell>
          <cell r="B49" t="str">
            <v>Надання спеціалізованої освіти мистецькими школами</v>
          </cell>
        </row>
        <row r="50">
          <cell r="A50" t="str">
            <v>1090</v>
          </cell>
          <cell r="B50" t="str">
            <v>Підготовка кадрів закладами професійної (професійно-технічної) освіти та іншими закладами освіти</v>
          </cell>
        </row>
        <row r="51">
          <cell r="A51" t="str">
            <v>1091</v>
          </cell>
          <cell r="B51" t="str">
            <v>Підготовка кадрів закладами професійної (професійно-технічної) освіти та іншими закладами освіти за рахунок коштів місцевого бюджету</v>
          </cell>
        </row>
        <row r="52">
          <cell r="A52" t="str">
            <v>1092</v>
          </cell>
          <cell r="B52" t="str">
            <v>Підготовка кадрів закладами професійної (професійно-технічної) освіти та іншими закладами освіти за рахунок освітньої субвенції</v>
          </cell>
        </row>
        <row r="53">
          <cell r="A53" t="str">
            <v>1093</v>
          </cell>
          <cell r="B53" t="str">
            <v>Підготовка кадрів закладами професійної (професійно-технічної) освіти та іншими закладами освіти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v>
          </cell>
        </row>
        <row r="54">
          <cell r="A54" t="str">
            <v>1094</v>
          </cell>
          <cell r="B54" t="str">
            <v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v>
          </cell>
        </row>
        <row r="55">
          <cell r="A55" t="str">
            <v>1100</v>
          </cell>
          <cell r="B55" t="str">
            <v>Підготовка кадрів закладами фахової передвищої освіти</v>
          </cell>
        </row>
        <row r="56">
          <cell r="A56" t="str">
            <v>1101</v>
          </cell>
          <cell r="B56" t="str">
            <v>Підготовка кадрів закладами фахової передвищої освіти за рахунок коштів місцевого бюджету</v>
          </cell>
        </row>
        <row r="57">
          <cell r="A57" t="str">
            <v>1102</v>
          </cell>
          <cell r="B57" t="str">
            <v>Підготовка кадрів закладами фахової передвищої освіти за рахунок освітньої субвенції</v>
          </cell>
        </row>
        <row r="58">
          <cell r="A58" t="str">
            <v>1103</v>
          </cell>
          <cell r="B58" t="str">
            <v>Підготовка кадрів закладами фахової передвищої освіти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v>
          </cell>
        </row>
        <row r="59">
          <cell r="A59" t="str">
            <v>1104</v>
          </cell>
          <cell r="B59" t="str">
            <v>Підготовка кадрів закладами фахової передвищої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v>
          </cell>
        </row>
        <row r="60">
          <cell r="A60" t="str">
            <v>1110</v>
          </cell>
          <cell r="B60" t="str">
            <v>Підготовка кадрів закладами вищої освіти</v>
          </cell>
        </row>
        <row r="61">
          <cell r="A61" t="str">
            <v>1120</v>
          </cell>
          <cell r="B61" t="str">
            <v>Підвищення кваліфікації, перепідготовка кадрів закладами післядипломної освіти</v>
          </cell>
        </row>
        <row r="62">
          <cell r="A62" t="str">
            <v>1130</v>
          </cell>
          <cell r="B62" t="str">
            <v>Методичне забезпечення діяльності закладів освіти</v>
          </cell>
        </row>
        <row r="63">
          <cell r="A63" t="str">
            <v>1140</v>
          </cell>
          <cell r="B63" t="str">
            <v>Інші програми, заклади та заходи у сфері освіти</v>
          </cell>
        </row>
        <row r="64">
          <cell r="A64" t="str">
            <v>1141</v>
          </cell>
          <cell r="B64" t="str">
            <v>Забезпечення діяльності інших закладів у сфері освіти</v>
          </cell>
        </row>
        <row r="65">
          <cell r="A65" t="str">
            <v>1142</v>
          </cell>
          <cell r="B65" t="str">
            <v>Інші програми та заходи у сфері освіти</v>
          </cell>
        </row>
        <row r="66">
          <cell r="A66" t="str">
            <v>1150</v>
          </cell>
          <cell r="B66" t="str">
            <v>Забезпечення діяльності інклюзивно-ресурсних центрів</v>
          </cell>
        </row>
        <row r="67">
          <cell r="A67" t="str">
            <v>1151</v>
          </cell>
          <cell r="B67" t="str">
            <v>Забезпечення діяльності інклюзивно-ресурсних центрів за рахунок коштів місцевого бюджету</v>
          </cell>
        </row>
        <row r="68">
          <cell r="A68" t="str">
            <v>1152</v>
          </cell>
          <cell r="B68" t="str">
            <v>Забезпечення діяльності інклюзивно-ресурсних центрів за рахунок освітньої субвенції</v>
          </cell>
        </row>
        <row r="69">
          <cell r="A69" t="str">
            <v>1153</v>
          </cell>
          <cell r="B69" t="str">
            <v>Забезпечення діяльності інклюзивно-ресурсних центрів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v>
          </cell>
        </row>
        <row r="70">
          <cell r="A70" t="str">
            <v>1154</v>
          </cell>
          <cell r="B70" t="str">
            <v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v>
          </cell>
        </row>
        <row r="71">
          <cell r="A71" t="str">
            <v>1160</v>
          </cell>
          <cell r="B71" t="str">
            <v>Забезпечення діяльності центрів професійного розвитку педагогічних працівників</v>
          </cell>
        </row>
        <row r="72">
          <cell r="A72" t="str">
            <v>1170</v>
          </cell>
          <cell r="B72" t="str">
            <v>Виконання заходів в рамках реалізації програми "Спроможна школа для кращих результатів"</v>
          </cell>
        </row>
        <row r="73">
          <cell r="A73" t="str">
            <v>1171</v>
          </cell>
          <cell r="B73" t="str">
            <v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v>
          </cell>
        </row>
        <row r="74">
          <cell r="A74" t="str">
            <v>1172</v>
          </cell>
          <cell r="B74" t="str">
            <v>Виконання заходів в рамках реалізації програми "Спроможна школа для кращих результатів" за рахунок субвенції з державного бюджету місцевим бюджетам</v>
          </cell>
        </row>
        <row r="75">
          <cell r="A75" t="str">
            <v>1180</v>
          </cell>
          <cell r="B75" t="str">
            <v>Виконання заходів, спрямованих на забезпечення якісної, сучасної та доступної загальної середньої освіти "Нова українська школа"</v>
          </cell>
        </row>
        <row r="76">
          <cell r="A76" t="str">
            <v>1181</v>
          </cell>
          <cell r="B76" t="str">
            <v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v>
          </cell>
        </row>
        <row r="77">
          <cell r="A77" t="str">
            <v>1182</v>
          </cell>
          <cell r="B77" t="str">
            <v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v>
          </cell>
        </row>
        <row r="78">
          <cell r="A78" t="str">
            <v>1190</v>
          </cell>
          <cell r="B78" t="str">
            <v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v>
          </cell>
        </row>
        <row r="79">
          <cell r="A79" t="str">
            <v>1191</v>
          </cell>
          <cell r="B79" t="str">
            <v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v>
          </cell>
        </row>
        <row r="80">
          <cell r="A80" t="str">
            <v>1192</v>
          </cell>
          <cell r="B80" t="str">
            <v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v>
          </cell>
        </row>
        <row r="81">
          <cell r="A81" t="str">
            <v>1200</v>
          </cell>
          <cell r="B81" t="str">
            <v>Надання освіти за рахунок субвенції з державного бюджету місцевим бюджетам на надання державної підтримки особам з особливими освітніми потребами</v>
          </cell>
        </row>
        <row r="82">
          <cell r="A82" t="str">
            <v>1210</v>
          </cell>
          <cell r="B82" t="str">
            <v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v>
          </cell>
        </row>
        <row r="83">
          <cell r="A83" t="str">
            <v>1220</v>
          </cell>
          <cell r="B83" t="str">
            <v>Виконання заходів щодо створення навчально-практичних центрів сучасної професійної (професійно-технічної) освіти</v>
          </cell>
        </row>
        <row r="84">
          <cell r="A84" t="str">
            <v>1221</v>
          </cell>
          <cell r="B84" t="str">
            <v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v>
          </cell>
        </row>
        <row r="85">
          <cell r="A85" t="str">
            <v>1222</v>
          </cell>
          <cell r="B85" t="str">
            <v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v>
          </cell>
        </row>
        <row r="86">
          <cell r="A86" t="str">
            <v>1230</v>
          </cell>
          <cell r="B86" t="str">
            <v>Виконання заходів щодо забезпечення пожежної безпеки в закладах загальної середньої освіти</v>
          </cell>
        </row>
        <row r="87">
          <cell r="A87" t="str">
            <v>1231</v>
          </cell>
          <cell r="B87" t="str">
            <v>Співфінансування заходів, що реалізуються за рахунок субвенції з державного бюджету місцевим бюджетам на забезпечення пожежної безпеки в закладах загальної середньої освіти</v>
          </cell>
        </row>
        <row r="88">
          <cell r="A88" t="str">
            <v>1232</v>
          </cell>
          <cell r="B88" t="str">
            <v>Виконання заходів щодо забезпечення пожежної безпеки в закладах загальної середньої освіти за рахунок субвенції з державного бюджету місцевим бюджетам</v>
          </cell>
        </row>
        <row r="89">
          <cell r="A89" t="str">
            <v>1240</v>
          </cell>
          <cell r="B89" t="str">
            <v>Виконання заходів щодо придбання обладнання, модернізації (проведення реконструкції та капітального ремонту) їдалень (харчоблоків) закладів загальної середньої освіти</v>
          </cell>
        </row>
        <row r="90">
          <cell r="A90" t="str">
            <v>1241</v>
          </cell>
          <cell r="B90" t="str">
            <v>Співфінансування заходів, що реалізуються за рахунок субвенції з державного бюджету місцевим бюджетам на придбання обладнання, модернізацію (проведення реконструкції та капітального ремонту) їдалень (харчоблоків) закладів загальної середньої освіти</v>
          </cell>
        </row>
        <row r="91">
          <cell r="A91" t="str">
            <v>1242</v>
          </cell>
          <cell r="B91" t="str">
            <v>Виконання заходів щодо придбання обладнання, модернізації (проведення реконструкції та капітального ремонту) їдалень (харчоблоків) закладів загальної середньої освіти за рахунок субвенції з державного бюджету місцевим бюджетам</v>
          </cell>
        </row>
        <row r="92">
          <cell r="A92" t="str">
            <v>2000</v>
          </cell>
          <cell r="B92" t="str">
            <v>Охорона здоров'я</v>
          </cell>
        </row>
        <row r="93">
          <cell r="A93" t="str">
            <v>2010</v>
          </cell>
          <cell r="B93" t="str">
            <v>Багатопрофільна стаціонарна медична допомога населенню</v>
          </cell>
        </row>
        <row r="94">
          <cell r="A94" t="str">
            <v>2020</v>
          </cell>
          <cell r="B94" t="str">
            <v>Спеціалізована стаціонарна медична допомога населенню</v>
          </cell>
        </row>
        <row r="95">
          <cell r="A95" t="str">
            <v>2030</v>
          </cell>
          <cell r="B95" t="str">
            <v>Лікарсько-акушерська допомога вагітним, породіллям та новонародженим</v>
          </cell>
        </row>
        <row r="96">
          <cell r="A96" t="str">
            <v>2040</v>
          </cell>
          <cell r="B96" t="str">
            <v>Санаторно-курортна допомога населенню</v>
          </cell>
        </row>
        <row r="97">
          <cell r="A97" t="str">
            <v>2050</v>
          </cell>
          <cell r="B97" t="str">
            <v>Медико-соціальний захист дітей-сиріт і дітей, позбавлених батьківського піклування</v>
          </cell>
        </row>
        <row r="98">
          <cell r="A98" t="str">
            <v>2060</v>
          </cell>
          <cell r="B98" t="str">
            <v>Створення банків крові та її компонентів</v>
          </cell>
        </row>
        <row r="99">
          <cell r="A99" t="str">
            <v>2070</v>
          </cell>
          <cell r="B99" t="str">
            <v>Екстрена та швидка медична допомога населенню</v>
          </cell>
        </row>
        <row r="100">
          <cell r="A100" t="str">
            <v>2080</v>
          </cell>
          <cell r="B100" t="str">
            <v>Амбулаторно-поліклінічна допомога населенню, крім первинної медичної допомоги</v>
          </cell>
        </row>
        <row r="101">
          <cell r="A101" t="str">
            <v>2090</v>
          </cell>
          <cell r="B101" t="str">
            <v>Спеціалізована амбулаторно-поліклінічна допомога населенню</v>
          </cell>
        </row>
        <row r="102">
          <cell r="A102" t="str">
            <v>2100</v>
          </cell>
          <cell r="B102" t="str">
            <v>Стоматологічна допомога населенню</v>
          </cell>
        </row>
        <row r="103">
          <cell r="A103" t="str">
            <v>2110</v>
          </cell>
          <cell r="B103" t="str">
            <v>Первинна медична допомога населенню</v>
          </cell>
        </row>
        <row r="104">
          <cell r="A104" t="str">
            <v>2111</v>
          </cell>
          <cell r="B104" t="str">
            <v>Первинна медична допомога населенню, що надається центрами первинної медичної (медико-санітарної) допомоги</v>
          </cell>
        </row>
        <row r="105">
          <cell r="A105" t="str">
            <v>2112</v>
          </cell>
          <cell r="B105" t="str">
            <v>Первинна медична допомога населенню, що надається фельдшерськими, фельдшерсько-акушерськими пунктами</v>
          </cell>
        </row>
        <row r="106">
          <cell r="A106" t="str">
            <v>2113</v>
          </cell>
          <cell r="B106" t="str">
            <v>Первинна медична допомога населенню, що надається амбулаторно-поліклінічними закладами (відділеннями)</v>
          </cell>
        </row>
        <row r="107">
          <cell r="A107" t="str">
            <v>2120</v>
          </cell>
          <cell r="B107" t="str">
            <v>Інформаційно-методичне та просвітницьке забезпечення в галузі охорони здоров'я</v>
          </cell>
        </row>
        <row r="108">
          <cell r="A108" t="str">
            <v>2130</v>
          </cell>
          <cell r="B108" t="str">
            <v>Проведення належної медико-соціальної експертизи (МСЕК)</v>
          </cell>
        </row>
        <row r="109">
          <cell r="A109" t="str">
            <v>2140</v>
          </cell>
          <cell r="B109" t="str">
            <v>Програми і централізовані заходи у галузі охорони здоров'я</v>
          </cell>
        </row>
        <row r="110">
          <cell r="A110" t="str">
            <v>2141</v>
          </cell>
          <cell r="B110" t="str">
            <v>Програми і централізовані заходи з імунопрофілактики</v>
          </cell>
        </row>
        <row r="111">
          <cell r="A111" t="str">
            <v>2142</v>
          </cell>
          <cell r="B111" t="str">
            <v>Програми і централізовані заходи боротьби з туберкульозом</v>
          </cell>
        </row>
        <row r="112">
          <cell r="A112" t="str">
            <v>2143</v>
          </cell>
          <cell r="B112" t="str">
            <v>Програми і централізовані заходи профілактики ВІЛ-інфекції/СНІДу</v>
          </cell>
        </row>
        <row r="113">
          <cell r="A113" t="str">
            <v>2144</v>
          </cell>
          <cell r="B113" t="str">
            <v>Централізовані заходи з лікування хворих на цукровий та нецукровий діабет</v>
          </cell>
        </row>
        <row r="114">
          <cell r="A114" t="str">
            <v>2145</v>
          </cell>
          <cell r="B114" t="str">
            <v>Централізовані заходи з лікування онкологічних хворих</v>
          </cell>
        </row>
        <row r="115">
          <cell r="A115" t="str">
            <v>2146</v>
          </cell>
          <cell r="B115" t="str">
            <v>Відшкодування вартості лікарських засобів для лікування окремих захворювань</v>
          </cell>
        </row>
        <row r="116">
          <cell r="A116" t="str">
            <v>2150</v>
          </cell>
          <cell r="B116" t="str">
            <v>Інші програми, заклади та заходи у сфері охорони здоров'я</v>
          </cell>
        </row>
        <row r="117">
          <cell r="A117" t="str">
            <v>2151</v>
          </cell>
          <cell r="B117" t="str">
            <v>Забезпечення діяльності інших закладів у сфері охорони здоров'я</v>
          </cell>
        </row>
        <row r="118">
          <cell r="A118" t="str">
            <v>2152</v>
          </cell>
          <cell r="B118" t="str">
            <v>Інші програми та заходи у сфері охорони здоров'я</v>
          </cell>
        </row>
        <row r="119">
          <cell r="A119" t="str">
            <v>3000</v>
          </cell>
          <cell r="B119" t="str">
            <v>Соціальний захист та соціальне забезпечення</v>
          </cell>
        </row>
        <row r="120">
          <cell r="A120" t="str">
            <v>3020</v>
          </cell>
          <cell r="B120" t="str">
            <v>Забезпечення побутовим вугіллям окремих категорій громадян</v>
          </cell>
        </row>
        <row r="121">
          <cell r="A121" t="str">
            <v>3030</v>
          </cell>
          <cell r="B121" t="str">
            <v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122">
          <cell r="A122" t="str">
            <v>3031</v>
          </cell>
          <cell r="B122" t="str">
            <v>Надання інших пільг окремим категоріям громадян відповідно до законодавства</v>
          </cell>
        </row>
        <row r="123">
          <cell r="A123" t="str">
            <v>3032</v>
          </cell>
          <cell r="B123" t="str">
            <v>Надання пільг окремим категоріям громадян з оплати послуг зв'язку</v>
          </cell>
        </row>
        <row r="124">
          <cell r="A124" t="str">
            <v>3033</v>
          </cell>
          <cell r="B124" t="str">
            <v>Компенсаційні виплати на пільговий проїзд автомобільним транспортом окремим категоріям громадян</v>
          </cell>
        </row>
        <row r="125">
          <cell r="A125" t="str">
            <v>3034</v>
          </cell>
          <cell r="B125" t="str">
            <v>Компенсаційні виплати за пільговий проїзд окремих категорій громадян на водному транспорті</v>
          </cell>
        </row>
        <row r="126">
          <cell r="A126" t="str">
            <v>3035</v>
          </cell>
          <cell r="B126" t="str">
            <v>Компенсаційні виплати за пільговий проїзд окремих категорій громадян на залізничному транспорті</v>
          </cell>
        </row>
        <row r="127">
          <cell r="A127" t="str">
            <v>3036</v>
          </cell>
          <cell r="B127" t="str">
            <v>Компенсаційні виплати на пільговий проїзд електротранспортом окремим категоріям громадян</v>
          </cell>
        </row>
        <row r="128">
          <cell r="A128" t="str">
            <v>3050</v>
          </cell>
          <cell r="B128" t="str">
            <v>Пільгове медичне обслуговування осіб, які постраждали внаслідок Чорнобильської катастрофи</v>
          </cell>
        </row>
        <row r="129">
          <cell r="A129" t="str">
            <v>3060</v>
          </cell>
          <cell r="B129" t="str">
            <v>Оздоровлення громадян, які постраждали внаслідок Чорнобильської катастрофи</v>
          </cell>
        </row>
        <row r="130">
          <cell r="A130" t="str">
            <v>3070</v>
          </cell>
          <cell r="B130" t="str">
            <v>Виплата компенсації реабілітованим</v>
          </cell>
        </row>
        <row r="131">
          <cell r="A131" t="str">
            <v>3090</v>
          </cell>
          <cell r="B131" t="str">
            <v>Видатки на поховання учасників бойових дій та осіб з інвалідністю внаслідок війни</v>
          </cell>
        </row>
        <row r="132">
          <cell r="A132" t="str">
            <v>3100</v>
          </cell>
          <cell r="B132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133">
          <cell r="A133" t="str">
            <v>3101</v>
          </cell>
          <cell r="B133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134">
          <cell r="A134" t="str">
            <v>3102</v>
          </cell>
          <cell r="B134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v>
          </cell>
        </row>
        <row r="135">
          <cell r="A135" t="str">
            <v>3103</v>
          </cell>
          <cell r="B135" t="str">
            <v>Навчання та трудове влаштування осіб з інвалідністю</v>
          </cell>
        </row>
        <row r="136">
          <cell r="A136" t="str">
            <v>3104</v>
          </cell>
          <cell r="B136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137">
          <cell r="A137" t="str">
            <v>3105</v>
          </cell>
          <cell r="B137" t="str">
            <v>Надання реабілітаційних послуг особам з інвалідністю та дітям з інвалідністю</v>
          </cell>
        </row>
        <row r="138">
          <cell r="A138" t="str">
            <v>3110</v>
          </cell>
          <cell r="B138" t="str">
            <v>Заклади і заходи з питань дітей та їх соціального захисту</v>
          </cell>
        </row>
        <row r="139">
          <cell r="A139" t="str">
            <v>3111</v>
          </cell>
          <cell r="B139" t="str">
            <v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v>
          </cell>
        </row>
        <row r="140">
          <cell r="A140" t="str">
            <v>3112</v>
          </cell>
          <cell r="B140" t="str">
            <v>Заходи державної політики з питань дітей та їх соціального захисту</v>
          </cell>
        </row>
        <row r="141">
          <cell r="A141" t="str">
            <v>3113</v>
          </cell>
          <cell r="B141" t="str">
            <v>Підтримка та утримання малих групових будинків</v>
          </cell>
        </row>
        <row r="142">
          <cell r="A142" t="str">
            <v>3120</v>
          </cell>
          <cell r="B142" t="str">
            <v>Здійснення соціальної роботи з вразливими категоріями населення</v>
          </cell>
        </row>
        <row r="143">
          <cell r="A143" t="str">
            <v>3121</v>
          </cell>
          <cell r="B143" t="str">
            <v>Утримання та забезпечення діяльності центрів соціальних служб</v>
          </cell>
        </row>
        <row r="144">
          <cell r="A144" t="str">
            <v>3122</v>
          </cell>
          <cell r="B144" t="str">
            <v>Заходи державної політики із забезпечення рівних прав та можливостей жінок та чоловіків</v>
          </cell>
        </row>
        <row r="145">
          <cell r="A145" t="str">
            <v>3123</v>
          </cell>
          <cell r="B145" t="str">
            <v>Заходи державної політики з питань сім'ї</v>
          </cell>
        </row>
        <row r="146">
          <cell r="A146" t="str">
            <v>3124</v>
          </cell>
          <cell r="B146" t="str">
            <v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v>
          </cell>
        </row>
        <row r="147">
          <cell r="A147" t="str">
            <v>3130</v>
          </cell>
          <cell r="B147" t="str">
            <v>Реалізація державної політики у молодіжній сфері</v>
          </cell>
        </row>
        <row r="148">
          <cell r="A148" t="str">
            <v>3131</v>
          </cell>
          <cell r="B148" t="str">
            <v>Здійснення заходів та реалізація проектів на виконання Державної цільової соціальної програми "Молодь України"</v>
          </cell>
        </row>
        <row r="149">
          <cell r="A149" t="str">
            <v>3132</v>
          </cell>
          <cell r="B149" t="str">
            <v>Утримання клубів для підлітків за місцем проживання</v>
          </cell>
        </row>
        <row r="150">
          <cell r="A150" t="str">
            <v>3133</v>
          </cell>
          <cell r="B150" t="str">
            <v>Інші заходи та заклади молодіжної політики</v>
          </cell>
        </row>
        <row r="151">
          <cell r="A151" t="str">
            <v>3140</v>
          </cell>
          <cell r="B151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52">
          <cell r="A152" t="str">
            <v>3150</v>
          </cell>
          <cell r="B152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53">
          <cell r="A153" t="str">
            <v>3160</v>
          </cell>
          <cell r="B153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54">
          <cell r="A154" t="str">
            <v>3170</v>
          </cell>
          <cell r="B154" t="str">
            <v>Забезпечення реалізації окремих програм для осіб з інвалідністю</v>
          </cell>
        </row>
        <row r="155">
          <cell r="A155" t="str">
            <v>3171</v>
          </cell>
          <cell r="B155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56">
          <cell r="A156" t="str">
            <v>3172</v>
          </cell>
          <cell r="B156" t="str">
            <v>Встановлення телефонів особам з інвалідністю I і II груп</v>
          </cell>
        </row>
        <row r="157">
          <cell r="A157" t="str">
            <v>3180</v>
          </cell>
          <cell r="B157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v>
          </cell>
        </row>
        <row r="158">
          <cell r="A158" t="str">
            <v>3190</v>
          </cell>
          <cell r="B158" t="str">
            <v>Соціальний захист ветеранів війни та праці</v>
          </cell>
        </row>
        <row r="159">
          <cell r="A159" t="str">
            <v>3191</v>
          </cell>
          <cell r="B159" t="str">
            <v>Інші видатки на соціальний захист ветеранів війни та праці</v>
          </cell>
        </row>
        <row r="160">
          <cell r="A160" t="str">
            <v>3192</v>
          </cell>
          <cell r="B160" t="str">
            <v>Надання фінансової підтримки громадським об'єднанням ветеранів і осіб з інвалідністю, діяльність яких має соціальну спрямованість</v>
          </cell>
        </row>
        <row r="161">
          <cell r="A161" t="str">
            <v>3200</v>
          </cell>
          <cell r="B161" t="str">
            <v>Забезпечення обробки інформації з нарахування та виплати допомог і компенсацій</v>
          </cell>
        </row>
        <row r="162">
          <cell r="A162" t="str">
            <v>3210</v>
          </cell>
          <cell r="B162" t="str">
            <v>Організація та проведення громадських робіт</v>
          </cell>
        </row>
        <row r="163">
          <cell r="A163" t="str">
            <v>3220</v>
          </cell>
          <cell r="B163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64">
          <cell r="A164" t="str">
            <v>3221</v>
          </cell>
          <cell r="B164" t="str">
            <v>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v>
          </cell>
        </row>
        <row r="165">
          <cell r="A165" t="str">
            <v>3222</v>
          </cell>
          <cell r="B165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v>
          </cell>
        </row>
        <row r="166">
          <cell r="A166" t="str">
            <v>3223</v>
          </cell>
          <cell r="B166" t="str">
            <v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v>
          </cell>
        </row>
        <row r="167">
          <cell r="A167" t="str">
            <v>3224</v>
          </cell>
          <cell r="B167" t="str">
            <v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</v>
          </cell>
        </row>
        <row r="168">
          <cell r="A168" t="str">
            <v>3240</v>
          </cell>
          <cell r="B168" t="str">
            <v>Інші заклади та заходи</v>
          </cell>
        </row>
        <row r="169">
          <cell r="A169" t="str">
            <v>3241</v>
          </cell>
          <cell r="B169" t="str">
            <v>Забезпечення діяльності інших закладів у сфері соціального захисту і соціального забезпечення</v>
          </cell>
        </row>
        <row r="170">
          <cell r="A170" t="str">
            <v>3242</v>
          </cell>
          <cell r="B170" t="str">
            <v>Інші заходи у сфері соціального захисту і соціального забезпечення</v>
          </cell>
        </row>
        <row r="171">
          <cell r="A171" t="str">
            <v>4000</v>
          </cell>
          <cell r="B171" t="str">
            <v>Культура і мистецтво</v>
          </cell>
        </row>
        <row r="172">
          <cell r="A172" t="str">
            <v>4010</v>
          </cell>
          <cell r="B172" t="str">
            <v>Фінансова підтримка театрів</v>
          </cell>
        </row>
        <row r="173">
          <cell r="A173" t="str">
            <v>4020</v>
          </cell>
          <cell r="B173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74">
          <cell r="A174" t="str">
            <v>4030</v>
          </cell>
          <cell r="B174" t="str">
            <v>Забезпечення діяльності бібліотек</v>
          </cell>
        </row>
        <row r="175">
          <cell r="A175" t="str">
            <v>4040</v>
          </cell>
          <cell r="B175" t="str">
            <v>Забезпечення діяльності музеїв і виставок</v>
          </cell>
        </row>
        <row r="176">
          <cell r="A176" t="str">
            <v>4050</v>
          </cell>
          <cell r="B176" t="str">
            <v>Забезпечення діяльності заповідників</v>
          </cell>
        </row>
        <row r="177">
          <cell r="A177" t="str">
            <v>4060</v>
          </cell>
          <cell r="B177" t="str">
            <v>Забезпечення діяльності палаців і будинків культури, клубів, центрів дозвілля та інших клубних закладів</v>
          </cell>
        </row>
        <row r="178">
          <cell r="A178" t="str">
            <v>4070</v>
          </cell>
          <cell r="B178" t="str">
            <v>Фінансова підтримка кінематографії</v>
          </cell>
        </row>
        <row r="179">
          <cell r="A179" t="str">
            <v>4080</v>
          </cell>
          <cell r="B179" t="str">
            <v>Інші заклади та заходи в галузі культури і мистецтва</v>
          </cell>
        </row>
        <row r="180">
          <cell r="A180" t="str">
            <v>4081</v>
          </cell>
          <cell r="B180" t="str">
            <v>Забезпечення діяльності інших закладів в галузі культури і мистецтва</v>
          </cell>
        </row>
        <row r="181">
          <cell r="A181" t="str">
            <v>4082</v>
          </cell>
          <cell r="B181" t="str">
            <v>Інші заходи в галузі культури і мистецтва</v>
          </cell>
        </row>
        <row r="182">
          <cell r="A182" t="str">
            <v>5000</v>
          </cell>
          <cell r="B182" t="str">
            <v>Фізична культура і спорт</v>
          </cell>
        </row>
        <row r="183">
          <cell r="A183" t="str">
            <v>5010</v>
          </cell>
          <cell r="B183" t="str">
            <v>Проведення спортивної роботи в регіоні</v>
          </cell>
        </row>
        <row r="184">
          <cell r="A184" t="str">
            <v>5011</v>
          </cell>
          <cell r="B184" t="str">
            <v>Проведення навчально-тренувальних зборів і змагань з олімпійських видів спорту</v>
          </cell>
        </row>
        <row r="185">
          <cell r="A185" t="str">
            <v>5012</v>
          </cell>
          <cell r="B185" t="str">
            <v>Проведення навчально-тренувальних зборів і змагань з неолімпійських видів спорту</v>
          </cell>
        </row>
        <row r="186">
          <cell r="A186" t="str">
            <v>5020</v>
          </cell>
          <cell r="B186" t="str">
            <v>Здійснення фізкультурно-спортивної та реабілітаційної роботи серед осіб з інвалідністю</v>
          </cell>
        </row>
        <row r="187">
          <cell r="A187" t="str">
            <v>5021</v>
          </cell>
          <cell r="B187" t="str">
            <v>Утримання центрів фізичної культури і спорту осіб з інвалідністю і реабілітаційних шкіл</v>
          </cell>
        </row>
        <row r="188">
          <cell r="A188" t="str">
            <v>5022</v>
          </cell>
          <cell r="B188" t="str">
            <v>Проведення навчально-тренувальних зборів і змагань та заходів зі спорту осіб з інвалідністю</v>
          </cell>
        </row>
        <row r="189">
          <cell r="A189" t="str">
            <v>5030</v>
          </cell>
          <cell r="B189" t="str">
            <v>Розвиток дитячо-юнацького та резервного спорту</v>
          </cell>
        </row>
        <row r="190">
          <cell r="A190" t="str">
            <v>5031</v>
          </cell>
          <cell r="B190" t="str">
            <v>Утримання та навчально-тренувальна робота комунальних дитячо-юнацьких спортивних шкіл</v>
          </cell>
        </row>
        <row r="191">
          <cell r="A191" t="str">
            <v>5032</v>
          </cell>
          <cell r="B191" t="str">
            <v>Фінансова підтримка дитячо-юнацьких спортивних шкіл фізкультурно-спортивних товариств</v>
          </cell>
        </row>
        <row r="192">
          <cell r="A192" t="str">
            <v>5033</v>
          </cell>
          <cell r="B192" t="str">
            <v>Забезпечення підготовки спортсменів школами вищої спортивної майстерності</v>
          </cell>
        </row>
        <row r="193">
          <cell r="A193" t="str">
            <v>5040</v>
          </cell>
          <cell r="B193" t="str">
            <v>Підтримка і розвиток спортивної інфраструктури</v>
          </cell>
        </row>
        <row r="194">
          <cell r="A194" t="str">
            <v>5041</v>
          </cell>
          <cell r="B194" t="str">
            <v>Утримання та фінансова підтримка спортивних споруд</v>
          </cell>
        </row>
        <row r="195">
          <cell r="A195" t="str">
            <v>5042</v>
          </cell>
          <cell r="B195" t="str">
            <v>Фінансова підтримка спортивних споруд, які належать громадським об'єднанням фізкультурно-спортивної спрямованості</v>
          </cell>
        </row>
        <row r="196">
          <cell r="A196" t="str">
            <v>5043</v>
          </cell>
          <cell r="B196" t="str">
            <v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v>
          </cell>
        </row>
        <row r="197">
          <cell r="A197" t="str">
            <v>5044</v>
          </cell>
          <cell r="B197" t="str">
            <v>Будівництво сучасного біатлонного комплексу в с. Поляниця Яремчанської міської ради Івано-Франківської області</v>
          </cell>
        </row>
        <row r="198">
          <cell r="A198" t="str">
            <v>5045</v>
          </cell>
          <cell r="B198" t="str">
            <v>Будівництво мультифункціональних майданчиків для занять ігровими видами спорту</v>
          </cell>
        </row>
        <row r="199">
          <cell r="A199" t="str">
            <v>5046</v>
          </cell>
          <cell r="B199" t="str">
            <v>Будівництво нових, реконструкція та капітальний ремонт існуючих спортивних п'ятдесятиметрових і двадцятип'ятиметрових басейнів</v>
          </cell>
        </row>
        <row r="200">
          <cell r="A200" t="str">
            <v>5047</v>
          </cell>
          <cell r="B200" t="str">
            <v>Реконструкція спортивного комплексу "Металург" комунального позашкільного навчального закладу "Дитячо-юнацька спортивна школа N 1" Криворізької міської ради</v>
          </cell>
        </row>
        <row r="201">
          <cell r="A201" t="str">
            <v>5048</v>
          </cell>
          <cell r="B201" t="str">
            <v>Розвиток спортивної інфраструктури</v>
          </cell>
        </row>
        <row r="202">
          <cell r="A202" t="str">
            <v>5049</v>
          </cell>
          <cell r="B202" t="str">
            <v>Виконання окремих заходів з реалізації соціального проекту "Активні парки - локації здорової України"</v>
          </cell>
        </row>
        <row r="203">
          <cell r="A203" t="str">
            <v>5050</v>
          </cell>
          <cell r="B203" t="str">
            <v>Підтримка фізкультурно-спортивного руху</v>
          </cell>
        </row>
        <row r="204">
          <cell r="A204" t="str">
            <v>5051</v>
          </cell>
          <cell r="B204" t="str">
            <v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v>
          </cell>
        </row>
        <row r="205">
          <cell r="A205" t="str">
            <v>5052</v>
          </cell>
          <cell r="B205" t="str">
            <v>Фінансова підтримка регіональних осередків всеукраїнських об'єднань фізкультурно-спортивної спрямованості у здійсненні фізкультурно-масових заходів серед населення регіону</v>
          </cell>
        </row>
        <row r="206">
          <cell r="A206" t="str">
            <v>5053</v>
          </cell>
          <cell r="B206" t="str">
            <v>Фінансова підтримка на утримання місцевих осередків (рад) всеукраїнських об'єднань фізкультурно-спортивної спрямованості</v>
          </cell>
        </row>
        <row r="207">
          <cell r="A207" t="str">
            <v>5060</v>
          </cell>
          <cell r="B207" t="str">
            <v>Інші заходи з розвитку фізичної культури та спорту</v>
          </cell>
        </row>
        <row r="208">
          <cell r="A208" t="str">
            <v>5061</v>
          </cell>
          <cell r="B208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209">
          <cell r="A209" t="str">
            <v>5062</v>
          </cell>
          <cell r="B209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210">
          <cell r="A210" t="str">
            <v>5063</v>
          </cell>
          <cell r="B210" t="str">
            <v>Забезпечення діяльності централізованої бухгалтерії</v>
          </cell>
        </row>
        <row r="211">
          <cell r="A211" t="str">
            <v>6000</v>
          </cell>
          <cell r="B211" t="str">
            <v>Житлово-комунальне господарство</v>
          </cell>
        </row>
        <row r="212">
          <cell r="A212" t="str">
            <v>6010</v>
          </cell>
          <cell r="B212" t="str">
            <v>Утримання та ефективна експлуатація об'єктів житлово-комунального господарства</v>
          </cell>
        </row>
        <row r="213">
          <cell r="A213" t="str">
            <v>6011</v>
          </cell>
          <cell r="B213" t="str">
            <v>Експлуатація та технічне обслуговування житлового фонду</v>
          </cell>
        </row>
        <row r="214">
          <cell r="A214" t="str">
            <v>6012</v>
          </cell>
          <cell r="B214" t="str">
            <v>Забезпечення діяльності з виробництва, транспортування, постачання теплової енергії</v>
          </cell>
        </row>
        <row r="215">
          <cell r="A215" t="str">
            <v>6013</v>
          </cell>
          <cell r="B215" t="str">
            <v>Забезпечення діяльності водопровідно-каналізаційного господарства</v>
          </cell>
        </row>
        <row r="216">
          <cell r="A216" t="str">
            <v>6014</v>
          </cell>
          <cell r="B216" t="str">
            <v>Забезпечення збору та вивезення сміття і відходів</v>
          </cell>
        </row>
        <row r="217">
          <cell r="A217" t="str">
            <v>6015</v>
          </cell>
          <cell r="B217" t="str">
            <v>Забезпечення надійної та безперебійної експлуатації ліфтів</v>
          </cell>
        </row>
        <row r="218">
          <cell r="A218" t="str">
            <v>6016</v>
          </cell>
          <cell r="B218" t="str">
            <v>Впровадження засобів обліку витрат та регулювання споживання води та теплової енергії</v>
          </cell>
        </row>
        <row r="219">
          <cell r="A219" t="str">
            <v>6017</v>
          </cell>
          <cell r="B219" t="str">
            <v>Інша діяльність, пов'язана з експлуатацією об'єктів житлово-комунального господарства</v>
          </cell>
        </row>
        <row r="220">
          <cell r="A220" t="str">
            <v>6020</v>
          </cell>
          <cell r="B220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221">
          <cell r="A221" t="str">
            <v>6030</v>
          </cell>
          <cell r="B221" t="str">
            <v>Організація благоустрою населених пунктів</v>
          </cell>
        </row>
        <row r="222">
          <cell r="A222" t="str">
            <v>6040</v>
          </cell>
          <cell r="B222" t="str">
            <v>Заходи, пов'язані з поліпшенням питної води</v>
          </cell>
        </row>
        <row r="223">
          <cell r="A223" t="str">
            <v>6050</v>
          </cell>
          <cell r="B223" t="str">
            <v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v>
          </cell>
        </row>
        <row r="224">
          <cell r="A224" t="str">
            <v>6060</v>
          </cell>
          <cell r="B224" t="str">
            <v>Утримання об'єктів соціальної сфери підприємств, що передаються до комунальної власності</v>
          </cell>
        </row>
        <row r="225">
          <cell r="A225" t="str">
            <v>6070</v>
          </cell>
          <cell r="B225" t="str">
            <v>Регулювання цін/тарифів на житлово-комунальні послуги</v>
          </cell>
        </row>
        <row r="226">
          <cell r="A226" t="str">
            <v>6071</v>
          </cell>
          <cell r="B226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v>
          </cell>
        </row>
        <row r="227">
          <cell r="A227" t="str">
            <v>6072</v>
          </cell>
          <cell r="B227" t="str">
            <v>Погашення заборгованості з різниці в тарифах, що підлягає урегулюванню згідно із Законом України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водовідведення" за рахунок субвенції з державного бюджету</v>
          </cell>
        </row>
        <row r="228">
          <cell r="A228" t="str">
            <v>6080</v>
          </cell>
          <cell r="B228" t="str">
            <v>Реалізація державних та місцевих житлових програм</v>
          </cell>
        </row>
        <row r="229">
          <cell r="A229" t="str">
            <v>6081</v>
          </cell>
          <cell r="B229" t="str">
            <v>Будівництво житла для окремих категорій населення відповідно до законодавства</v>
          </cell>
        </row>
        <row r="230">
          <cell r="A230" t="str">
            <v>6082</v>
          </cell>
          <cell r="B230" t="str">
            <v>Придбання житла для окремих категорій населення відповідно до законодавства</v>
          </cell>
        </row>
        <row r="231">
          <cell r="A231" t="str">
            <v>6083</v>
          </cell>
          <cell r="B231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v>
          </cell>
        </row>
        <row r="232">
          <cell r="A232" t="str">
            <v>6084</v>
          </cell>
          <cell r="B232" t="str">
    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233">
          <cell r="A233" t="str">
            <v>6085</v>
          </cell>
          <cell r="B233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234">
          <cell r="A234" t="str">
            <v>6086</v>
          </cell>
          <cell r="B234" t="str">
            <v>Інша діяльність щодо забезпечення житлом громадян</v>
          </cell>
        </row>
        <row r="235">
          <cell r="A235" t="str">
            <v>6090</v>
          </cell>
          <cell r="B235" t="str">
            <v>Інша діяльність у сфері житлово-комунального господарства</v>
          </cell>
        </row>
        <row r="236">
          <cell r="A236" t="str">
            <v>7000</v>
          </cell>
          <cell r="B236" t="str">
            <v>Економічна діяльність</v>
          </cell>
        </row>
        <row r="237">
          <cell r="A237" t="str">
            <v>7100</v>
          </cell>
          <cell r="B237" t="str">
            <v>Сільське, лісове, рибне господарство та мисливство</v>
          </cell>
        </row>
        <row r="238">
          <cell r="A238" t="str">
            <v>7110</v>
          </cell>
          <cell r="B238" t="str">
            <v>Реалізація програм в галузі сільського господарства</v>
          </cell>
        </row>
        <row r="239">
          <cell r="A239" t="str">
            <v>7130</v>
          </cell>
          <cell r="B239" t="str">
            <v>Здійснення заходів із землеустрою</v>
          </cell>
        </row>
        <row r="240">
          <cell r="A240" t="str">
            <v>7140</v>
          </cell>
          <cell r="B240" t="str">
            <v>Інші заходи у сфері сільського господарства</v>
          </cell>
        </row>
        <row r="241">
          <cell r="A241" t="str">
            <v>7150</v>
          </cell>
          <cell r="B241" t="str">
            <v>Реалізація програм у галузі лісового господарства і мисливства</v>
          </cell>
        </row>
        <row r="242">
          <cell r="A242" t="str">
            <v>7160</v>
          </cell>
          <cell r="B242" t="str">
            <v>Реалізація програм в галузі рибного господарства</v>
          </cell>
        </row>
        <row r="243">
          <cell r="A243" t="str">
            <v>7200</v>
          </cell>
          <cell r="B243" t="str">
            <v>Газове господарство</v>
          </cell>
        </row>
        <row r="244">
          <cell r="A244" t="str">
            <v>7210</v>
          </cell>
          <cell r="B244" t="str">
            <v>Організація експлуатації газового господарства</v>
          </cell>
        </row>
        <row r="245">
          <cell r="A245" t="str">
            <v>7220</v>
          </cell>
          <cell r="B245" t="str">
            <v>Газифікація населених пунктів</v>
          </cell>
        </row>
        <row r="246">
          <cell r="A246" t="str">
            <v>7300</v>
          </cell>
          <cell r="B246" t="str">
            <v>Будівництво та регіональний розвиток</v>
          </cell>
        </row>
        <row r="247">
          <cell r="A247" t="str">
            <v>7310</v>
          </cell>
          <cell r="B247" t="str">
            <v>Будівництво1 об'єктів житлово-комунального господарства</v>
          </cell>
        </row>
        <row r="248">
          <cell r="A248" t="str">
            <v>7320</v>
          </cell>
          <cell r="B248" t="str">
            <v>Будівництво1 об'єктів соціально-культурного призначення</v>
          </cell>
        </row>
        <row r="249">
          <cell r="A249" t="str">
            <v>7321</v>
          </cell>
          <cell r="B249" t="str">
            <v>Будівництво1 освітніх установ та закладів</v>
          </cell>
        </row>
        <row r="250">
          <cell r="A250" t="str">
            <v>7322</v>
          </cell>
          <cell r="B250" t="str">
            <v>Будівництво1 медичних установ та закладів</v>
          </cell>
        </row>
        <row r="251">
          <cell r="A251" t="str">
            <v>7323</v>
          </cell>
          <cell r="B251" t="str">
            <v>Будівництво1 установ та закладів соціальної сфери</v>
          </cell>
        </row>
        <row r="252">
          <cell r="A252" t="str">
            <v>7324</v>
          </cell>
          <cell r="B252" t="str">
            <v>Будівництво1 установ та закладів культури</v>
          </cell>
        </row>
        <row r="253">
          <cell r="A253" t="str">
            <v>7325</v>
          </cell>
          <cell r="B253" t="str">
            <v>Будівництво1 споруд, установ та закладів фізичної культури і спорту</v>
          </cell>
        </row>
        <row r="254">
          <cell r="A254" t="str">
            <v>7330</v>
          </cell>
          <cell r="B254" t="str">
            <v>Будівництво1 інших об'єктів комунальної власності</v>
          </cell>
        </row>
        <row r="255">
          <cell r="A255" t="str">
            <v>7340</v>
          </cell>
          <cell r="B255" t="str">
            <v>Проектування, реставрація та охорона пам'яток архітектури</v>
          </cell>
        </row>
        <row r="256">
          <cell r="A256" t="str">
            <v>7350</v>
          </cell>
          <cell r="B256" t="str">
            <v>Розроблення схем планування та забудови територій (містобудівної документації)</v>
          </cell>
        </row>
        <row r="257">
          <cell r="A257" t="str">
            <v>7351</v>
          </cell>
          <cell r="B257" t="str">
            <v>Розроблення комплексних планів просторового розвитку територій територіальних громад</v>
          </cell>
        </row>
        <row r="258">
          <cell r="A258" t="str">
            <v>7360</v>
          </cell>
          <cell r="B258" t="str">
            <v>Виконання інвестиційних проектів</v>
          </cell>
        </row>
        <row r="259">
          <cell r="A259" t="str">
            <v>7361</v>
          </cell>
          <cell r="B259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60">
          <cell r="A260" t="str">
            <v>7362</v>
          </cell>
          <cell r="B260" t="str">
            <v>Виконання інвестиційних проектів в рамках підтримки розвитку об'єднаних територіальних громад</v>
          </cell>
        </row>
        <row r="261">
          <cell r="A261" t="str">
            <v>7363</v>
          </cell>
          <cell r="B261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62">
          <cell r="A262" t="str">
            <v>7364</v>
          </cell>
          <cell r="B262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63">
          <cell r="A263" t="str">
            <v>7365</v>
          </cell>
          <cell r="B263" t="str">
            <v>Виконання інвестиційних проектів в рамках реформування регіональних систем охорони здоров'я для здійснення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64">
          <cell r="A264" t="str">
            <v>7366</v>
          </cell>
          <cell r="B264" t="str">
            <v>Реалізація проектів в рамках Надзвичайної кредитної програми для відновлення України</v>
          </cell>
        </row>
        <row r="265">
          <cell r="A265" t="str">
            <v>7367</v>
          </cell>
          <cell r="B265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66">
          <cell r="A266" t="str">
            <v>7368</v>
          </cell>
          <cell r="B266" t="str">
            <v>Виконання інвестиційних проектів за рахунок субвенцій з інших бюджетів</v>
          </cell>
        </row>
        <row r="267">
          <cell r="A267" t="str">
            <v>7369</v>
          </cell>
          <cell r="B267" t="str">
            <v>Реалізація проектів з реконструкції, капітального ремонту приймальних відділень в опорних закладах охорони здоров'я у госпітальних округах</v>
          </cell>
        </row>
        <row r="268">
          <cell r="A268" t="str">
            <v>7370</v>
          </cell>
          <cell r="B268" t="str">
            <v>Реалізація інших заходів щодо соціально-економічного розвитку територій</v>
          </cell>
        </row>
        <row r="269">
          <cell r="A269" t="str">
            <v>7371</v>
          </cell>
          <cell r="B269" t="str">
            <v>Реалізація заходів з трансформації вугільних регіонів України</v>
          </cell>
        </row>
        <row r="270">
          <cell r="A270" t="str">
            <v>7380</v>
          </cell>
          <cell r="B270" t="str">
            <v>Виконання інвестиційних проектів за рахунок інших субвенцій з державного бюджету</v>
          </cell>
        </row>
        <row r="271">
          <cell r="A271" t="str">
            <v>7381</v>
          </cell>
          <cell r="B271" t="str">
            <v>Реалізація проектів в рамках Програми з відновлення України</v>
          </cell>
        </row>
        <row r="272">
          <cell r="A272" t="str">
            <v>7390</v>
          </cell>
          <cell r="B272" t="str">
            <v>Розвиток мережі центрів надання адміністративних послуг</v>
          </cell>
        </row>
        <row r="273">
          <cell r="A273" t="str">
            <v>7400</v>
          </cell>
          <cell r="B273" t="str">
            <v>Транспорт та транспортна інфраструктура, дорожнє господарство</v>
          </cell>
        </row>
        <row r="274">
          <cell r="A274" t="str">
            <v>7410</v>
          </cell>
          <cell r="B274" t="str">
            <v>Забезпечення надання послуг з перевезення пасажирів автомобільним транспортом</v>
          </cell>
        </row>
        <row r="275">
          <cell r="A275" t="str">
            <v>7411</v>
          </cell>
          <cell r="B275" t="str">
            <v>Утримання та розвиток автотранспорту</v>
          </cell>
        </row>
        <row r="276">
          <cell r="A276" t="str">
            <v>7412</v>
          </cell>
          <cell r="B276" t="str">
            <v>Регулювання цін на послуги місцевого автотранспорту</v>
          </cell>
        </row>
        <row r="277">
          <cell r="A277" t="str">
            <v>7413</v>
          </cell>
          <cell r="B277" t="str">
            <v>Інші заходи у сфері автотранспорту</v>
          </cell>
        </row>
        <row r="278">
          <cell r="A278" t="str">
            <v>7420</v>
          </cell>
          <cell r="B278" t="str">
            <v>Забезпечення надання послуг з перевезення пасажирів електротранспортом</v>
          </cell>
        </row>
        <row r="279">
          <cell r="A279" t="str">
            <v>7421</v>
          </cell>
          <cell r="B279" t="str">
            <v>Утримання та розвиток наземного електротранспорту</v>
          </cell>
        </row>
        <row r="280">
          <cell r="A280" t="str">
            <v>7422</v>
          </cell>
          <cell r="B280" t="str">
            <v>Регулювання цін на послуги місцевого наземного електротранспорту</v>
          </cell>
        </row>
        <row r="281">
          <cell r="A281" t="str">
            <v>7423</v>
          </cell>
          <cell r="B281" t="str">
            <v>Утримання та розвиток метрополітену</v>
          </cell>
        </row>
        <row r="282">
          <cell r="A282" t="str">
            <v>7424</v>
          </cell>
          <cell r="B282" t="str">
            <v>Регулювання цін на послуги метрополітену</v>
          </cell>
        </row>
        <row r="283">
          <cell r="A283" t="str">
            <v>7425</v>
          </cell>
          <cell r="B283" t="str">
            <v>Розвиток мережі метрополітенів за рахунок коштів, які надаються з державного бюджету</v>
          </cell>
        </row>
        <row r="284">
          <cell r="A284" t="str">
            <v>7426</v>
          </cell>
          <cell r="B284" t="str">
            <v>Інші заходи у сфері електротранспорту</v>
          </cell>
        </row>
        <row r="285">
          <cell r="A285" t="str">
            <v>7430</v>
          </cell>
          <cell r="B285" t="str">
            <v>Утримання та розвиток місцевих аеропортів</v>
          </cell>
        </row>
        <row r="286">
          <cell r="A286" t="str">
            <v>7440</v>
          </cell>
          <cell r="B286" t="str">
            <v>Утримання та розвиток транспортної інфраструктури</v>
          </cell>
        </row>
        <row r="287">
          <cell r="A287" t="str">
            <v>7441</v>
          </cell>
          <cell r="B287" t="str">
            <v>Утримання та розвиток мостів/шляхопроводів</v>
          </cell>
        </row>
        <row r="288">
          <cell r="A288" t="str">
            <v>7442</v>
          </cell>
          <cell r="B288" t="str">
            <v>Утримання та розвиток інших об'єктів транспортної інфраструктури</v>
          </cell>
        </row>
        <row r="289">
          <cell r="A289" t="str">
            <v>7450</v>
          </cell>
          <cell r="B289" t="str">
            <v>Інша діяльність у сфері транспорту</v>
          </cell>
        </row>
        <row r="290">
          <cell r="A290" t="str">
            <v>7460</v>
          </cell>
          <cell r="B290" t="str">
            <v>Утримання та розвиток автомобільних доріг та дорожньої інфраструктури</v>
          </cell>
        </row>
        <row r="291">
          <cell r="A291" t="str">
            <v>7461</v>
          </cell>
          <cell r="B291" t="str">
            <v>Утримання та розвиток автомобільних доріг та дорожньої інфраструктури за рахунок коштів місцевого бюджету</v>
          </cell>
        </row>
        <row r="292">
          <cell r="A292" t="str">
            <v>7462</v>
          </cell>
          <cell r="B292" t="str">
            <v>Утримання та розвиток автомобільних доріг та дорожньої інфраструктури за рахунок субвенції з державного бюджету</v>
          </cell>
        </row>
        <row r="293">
          <cell r="A293" t="str">
            <v>7463</v>
          </cell>
          <cell r="B293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94">
          <cell r="A294" t="str">
            <v>7464</v>
          </cell>
          <cell r="B294" t="str">
            <v>Здійснення заходів в рамках проведення експерименту з розвитку автомобільних доріг загального користування, ділянок вулиць і доріг міст та інших населених пунктів, що суміщаються з автомобільними дорогами загального користування, в усіх областях та м. Києві, а також дорожньої інфраструктури у м. Києві</v>
          </cell>
        </row>
        <row r="295">
          <cell r="A295" t="str">
            <v>7470</v>
          </cell>
          <cell r="B295" t="str">
            <v>Інша діяльність у сфері дорожнього господарства</v>
          </cell>
        </row>
        <row r="296">
          <cell r="A296" t="str">
            <v>7500</v>
          </cell>
          <cell r="B296" t="str">
            <v>Зв'язок, телекомунікації та інформатика</v>
          </cell>
        </row>
        <row r="297">
          <cell r="A297" t="str">
            <v>7510</v>
          </cell>
          <cell r="B297" t="str">
            <v>Реалізація програм у сфері зв'язку</v>
          </cell>
        </row>
        <row r="298">
          <cell r="A298" t="str">
            <v>7520</v>
          </cell>
          <cell r="B298" t="str">
            <v>Реалізація Національної програми інформатизації</v>
          </cell>
        </row>
        <row r="299">
          <cell r="A299" t="str">
            <v>7530</v>
          </cell>
          <cell r="B299" t="str">
            <v>Інші заходи у сфері зв'язку, телекомунікації та інформатики</v>
          </cell>
        </row>
        <row r="300">
          <cell r="A300" t="str">
            <v>7540</v>
          </cell>
          <cell r="B300" t="str">
            <v>Реалізація заходів, спрямованих на підвищення доступності широкосмугового доступу до Інтернету в сільській місцевості</v>
          </cell>
        </row>
        <row r="301">
          <cell r="A301" t="str">
            <v>7600</v>
          </cell>
          <cell r="B301" t="str">
            <v>Інші програми та заходи, пов'язані з економічною діяльністю</v>
          </cell>
        </row>
        <row r="302">
          <cell r="A302" t="str">
            <v>7610</v>
          </cell>
          <cell r="B302" t="str">
            <v>Сприяння розвитку малого та середнього підприємництва</v>
          </cell>
        </row>
        <row r="303">
          <cell r="A303" t="str">
            <v>7620</v>
          </cell>
          <cell r="B303" t="str">
            <v>Розвиток готельного господарства та туризму</v>
          </cell>
        </row>
        <row r="304">
          <cell r="A304" t="str">
            <v>7621</v>
          </cell>
          <cell r="B304" t="str">
            <v>Підтримка діяльності готельного господарства</v>
          </cell>
        </row>
        <row r="305">
          <cell r="A305" t="str">
            <v>7622</v>
          </cell>
          <cell r="B305" t="str">
            <v>Реалізація програм і заходів в галузі туризму та курортів</v>
          </cell>
        </row>
        <row r="306">
          <cell r="A306" t="str">
            <v>7630</v>
          </cell>
          <cell r="B306" t="str">
            <v>Реалізація програм і заходів в галузі зовнішньоекономічної діяльності</v>
          </cell>
        </row>
        <row r="307">
          <cell r="A307" t="str">
            <v>7640</v>
          </cell>
          <cell r="B307" t="str">
            <v>Заходи з енергозбереження</v>
          </cell>
        </row>
        <row r="308">
          <cell r="A308" t="str">
            <v>7650</v>
          </cell>
          <cell r="B308" t="str">
            <v>Проведення експертної грошової оцінки земельної ділянки чи права на неї</v>
          </cell>
        </row>
        <row r="309">
          <cell r="A309" t="str">
            <v>7660</v>
          </cell>
          <cell r="B309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310">
          <cell r="A310" t="str">
            <v>7670</v>
          </cell>
          <cell r="B310" t="str">
            <v>Внески до статутного капіталу суб'єктів господарювання</v>
          </cell>
        </row>
        <row r="311">
          <cell r="A311" t="str">
            <v>7680</v>
          </cell>
          <cell r="B311" t="str">
            <v>Членські внески до асоціацій органів місцевого самоврядування</v>
          </cell>
        </row>
        <row r="312">
          <cell r="A312" t="str">
            <v>7690</v>
          </cell>
          <cell r="B312" t="str">
            <v>Інша економічна діяльність</v>
          </cell>
        </row>
        <row r="313">
          <cell r="A313" t="str">
            <v>7691</v>
          </cell>
          <cell r="B313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    </cell>
        </row>
        <row r="314">
          <cell r="A314" t="str">
            <v>7692</v>
          </cell>
          <cell r="B314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315">
          <cell r="A315" t="str">
            <v>7693</v>
          </cell>
          <cell r="B315" t="str">
            <v>Інші заходи, пов'язані з економічною діяльністю</v>
          </cell>
        </row>
        <row r="316">
          <cell r="A316" t="str">
            <v>7694</v>
          </cell>
          <cell r="B316" t="str">
            <v>Реалізація заходів зі створення центрів креативної економіки</v>
          </cell>
        </row>
        <row r="317">
          <cell r="A317" t="str">
            <v>7700</v>
          </cell>
          <cell r="B317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318">
          <cell r="A318" t="str">
            <v>8000</v>
          </cell>
          <cell r="B318" t="str">
            <v>Інша діяльність</v>
          </cell>
        </row>
        <row r="319">
          <cell r="A319" t="str">
            <v>8100</v>
          </cell>
          <cell r="B319" t="str">
            <v>Захист населення і територій від надзвичайних ситуацій техногенного та природного характеру</v>
          </cell>
        </row>
        <row r="320">
          <cell r="A320" t="str">
            <v>8110</v>
          </cell>
          <cell r="B320" t="str">
            <v>Заходи із запобігання та ліквідації надзвичайних ситуацій та наслідків стихійного лиха</v>
          </cell>
        </row>
        <row r="321">
          <cell r="A321" t="str">
            <v>8120</v>
          </cell>
          <cell r="B321" t="str">
            <v>Заходи з організації рятування на водах</v>
          </cell>
        </row>
        <row r="322">
          <cell r="A322" t="str">
            <v>8130</v>
          </cell>
          <cell r="B322" t="str">
            <v>Забезпечення діяльності місцевої пожежної охорони</v>
          </cell>
        </row>
        <row r="323">
          <cell r="A323" t="str">
            <v>8200</v>
          </cell>
          <cell r="B323" t="str">
            <v>Громадський порядок та безпека</v>
          </cell>
        </row>
        <row r="324">
          <cell r="A324" t="str">
            <v>8210</v>
          </cell>
          <cell r="B324" t="str">
            <v>Муніципальні формування з охорони громадського порядку</v>
          </cell>
        </row>
        <row r="325">
          <cell r="A325" t="str">
            <v>8220</v>
          </cell>
          <cell r="B325" t="str">
            <v>Заходи та роботи з мобілізаційної підготовки місцевого значення</v>
          </cell>
        </row>
        <row r="326">
          <cell r="A326" t="str">
            <v>8230</v>
          </cell>
          <cell r="B326" t="str">
            <v>Інші заходи громадського порядку та безпеки</v>
          </cell>
        </row>
        <row r="327">
          <cell r="A327" t="str">
            <v>8240</v>
          </cell>
          <cell r="B327" t="str">
            <v>Заходи та роботи з територіальної оборони</v>
          </cell>
        </row>
        <row r="328">
          <cell r="A328" t="str">
            <v>8300</v>
          </cell>
          <cell r="B328" t="str">
            <v>Охорона навколишнього природного середовища</v>
          </cell>
        </row>
        <row r="329">
          <cell r="A329" t="str">
            <v>8310</v>
          </cell>
          <cell r="B329" t="str">
            <v>Запобігання та ліквідація забруднення навколишнього природного середовища</v>
          </cell>
        </row>
        <row r="330">
          <cell r="A330" t="str">
            <v>8311</v>
          </cell>
          <cell r="B330" t="str">
            <v>Охорона та раціональне використання природних ресурсів</v>
          </cell>
        </row>
        <row r="331">
          <cell r="A331" t="str">
            <v>8312</v>
          </cell>
          <cell r="B331" t="str">
            <v>Утилізація відходів</v>
          </cell>
        </row>
        <row r="332">
          <cell r="A332" t="str">
            <v>8313</v>
          </cell>
          <cell r="B332" t="str">
            <v>Ліквідація іншого забруднення навколишнього природного середовища</v>
          </cell>
        </row>
        <row r="333">
          <cell r="A333" t="str">
            <v>8320</v>
          </cell>
          <cell r="B333" t="str">
            <v>Збереження природно-заповідного фонду</v>
          </cell>
        </row>
        <row r="334">
          <cell r="A334" t="str">
            <v>8330</v>
          </cell>
          <cell r="B334" t="str">
            <v>Інша діяльність у сфері екології та охорони природних ресурсів</v>
          </cell>
        </row>
        <row r="335">
          <cell r="A335" t="str">
            <v>8340</v>
          </cell>
          <cell r="B335" t="str">
            <v>Природоохоронні заходи за рахунок цільових фондів</v>
          </cell>
        </row>
        <row r="336">
          <cell r="A336" t="str">
            <v>8400</v>
          </cell>
          <cell r="B336" t="str">
            <v>Засоби масової інформації</v>
          </cell>
        </row>
        <row r="337">
          <cell r="A337" t="str">
            <v>8410</v>
          </cell>
          <cell r="B337" t="str">
            <v>Фінансова підтримка засобів масової інформації</v>
          </cell>
        </row>
        <row r="338">
          <cell r="A338" t="str">
            <v>8420</v>
          </cell>
          <cell r="B338" t="str">
            <v>Інші заходи у сфері засобів масової інформації</v>
          </cell>
        </row>
        <row r="339">
          <cell r="A339" t="str">
            <v>8500</v>
          </cell>
          <cell r="B339" t="str">
            <v>Нерозподілені трансферти з державного бюджету</v>
          </cell>
        </row>
        <row r="340">
          <cell r="A340" t="str">
            <v>8600</v>
          </cell>
          <cell r="B340" t="str">
            <v>Обслуговування місцевого боргу</v>
          </cell>
        </row>
        <row r="341">
          <cell r="A341" t="str">
            <v>8700</v>
          </cell>
          <cell r="B341" t="str">
            <v>Резервний фонд</v>
          </cell>
        </row>
        <row r="342">
          <cell r="A342" t="str">
            <v>8710</v>
          </cell>
          <cell r="B342" t="str">
            <v>Резервний фонд місцевого бюджету</v>
          </cell>
        </row>
        <row r="343">
          <cell r="A343" t="str">
            <v>8720</v>
          </cell>
          <cell r="B343" t="str">
            <v>Заходи із запобігання та ліквідації наслідків у будівлі установ, закладів, організацій комунальної власності за рахунок коштів резервного фонду місцевого бюджету</v>
          </cell>
        </row>
        <row r="344">
          <cell r="A344" t="str">
            <v>8721</v>
          </cell>
          <cell r="B344" t="str">
            <v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v>
          </cell>
        </row>
        <row r="345">
          <cell r="A345" t="str">
            <v>8722</v>
          </cell>
          <cell r="B345" t="str">
            <v>Заходи із запобігання та ліквідації наслідків надзвичайної ситуації у будівлі закладу фізичної культури і спорту, спортивних спорудах за рахунок коштів резервного фонду місцевого бюджету</v>
          </cell>
        </row>
        <row r="346">
          <cell r="A346" t="str">
            <v>8723</v>
          </cell>
          <cell r="B346" t="str">
            <v>Заходи із запобігання та ліквідації наслідків надзвичайної ситуації у будівлі закладу культури, мистецтва за рахунок коштів резервного фонду місцевого бюджету</v>
          </cell>
        </row>
        <row r="347">
          <cell r="A347" t="str">
            <v>8724</v>
          </cell>
          <cell r="B347" t="str">
            <v>Заходи із запобігання та ліквідації наслідків надзвичайної ситуації у будівлі закладу освіти за рахунок коштів резервного фонду місцевого бюджету</v>
          </cell>
        </row>
        <row r="348">
          <cell r="A348" t="str">
            <v>8725</v>
          </cell>
          <cell r="B348" t="str">
            <v>Заходи із запобігання та ліквідації наслідків надзвичайної ситуації у будівлях інших установ, закладів, організацій за рахунок коштів резервного фонду місцевого бюджету</v>
          </cell>
        </row>
        <row r="349">
          <cell r="A349" t="str">
            <v>8730</v>
          </cell>
          <cell r="B349" t="str">
            <v>Заходи із запобігання та ліквідації наслідків у дорожньому господарстві, транспорті та телекомунікаціях за рахунок коштів резервного фонду місцевого бюджету</v>
          </cell>
        </row>
        <row r="350">
          <cell r="A350" t="str">
            <v>8731</v>
          </cell>
          <cell r="B350" t="str">
            <v>Заходи із запобігання та ліквідації наслідків надзвичайної ситуації на міському автомобільному транспорті за рахунок коштів резервного фонду місцевого бюджету</v>
          </cell>
        </row>
        <row r="351">
          <cell r="A351" t="str">
            <v>8732</v>
          </cell>
          <cell r="B351" t="str">
            <v>Заходи із запобігання та ліквідації наслідків надзвичайної ситуації на міському електротранспорті за рахунок коштів резервного фонду місцевого бюджету</v>
          </cell>
        </row>
        <row r="352">
          <cell r="A352" t="str">
            <v>8733</v>
          </cell>
          <cell r="B352" t="str">
            <v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v>
          </cell>
        </row>
        <row r="353">
          <cell r="A353" t="str">
            <v>8734</v>
          </cell>
          <cell r="B353" t="str">
            <v>Заходи із запобігання та ліквідації наслідків надзвичайної ситуації в системах телекомунікацій за рахунок коштів резервного фонду місцевого бюджету</v>
          </cell>
        </row>
        <row r="354">
          <cell r="A354" t="str">
            <v>8740</v>
          </cell>
          <cell r="B354" t="str">
            <v>Заходи із запобігання та ліквідації наслідків надзвичайних ситуацій у житлово-комунальному господарстві за рахунок коштів резервного фонду місцевого бюджету</v>
          </cell>
        </row>
        <row r="355">
          <cell r="A355" t="str">
            <v>8741</v>
          </cell>
          <cell r="B355" t="str">
            <v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v>
          </cell>
        </row>
        <row r="356">
          <cell r="A356" t="str">
            <v>8742</v>
          </cell>
          <cell r="B356" t="str">
            <v>Заходи із запобігання та ліквідації наслідків надзвичайної ситуації в каналізаційній системі за рахунок коштів резервного фонду місцевого бюджету</v>
          </cell>
        </row>
        <row r="357">
          <cell r="A357" t="str">
            <v>8743</v>
          </cell>
          <cell r="B357" t="str">
            <v>Заходи із запобігання та ліквідації наслідків надзвичайної ситуації в теплових мережах за рахунок коштів резервного фонду місцевого бюджету</v>
          </cell>
        </row>
        <row r="358">
          <cell r="A358" t="str">
            <v>8744</v>
          </cell>
          <cell r="B358" t="str">
            <v>Заходи із запобігання та ліквідації наслідків надзвичайної ситуації на очисних спорудах за рахунок коштів резервного фонду місцевого бюджету</v>
          </cell>
        </row>
        <row r="359">
          <cell r="A359" t="str">
            <v>8745</v>
          </cell>
          <cell r="B359" t="str">
            <v>Заходи із запобігання та ліквідації наслідків надзвичайної ситуації в системах забезпечення населення питною водою за рахунок коштів резервного фонду місцевого бюджету</v>
          </cell>
        </row>
        <row r="360">
          <cell r="A360" t="str">
            <v>8746</v>
          </cell>
          <cell r="B360" t="str">
            <v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v>
          </cell>
        </row>
        <row r="361">
          <cell r="A361" t="str">
            <v>8750</v>
          </cell>
          <cell r="B361" t="str">
            <v>Допомога населенню та суб'єктам господарювання, що постраждали внаслідок надзвичайної ситуації або стихійного лиха, за рахунок коштів резервного фонду місцевого бюджету</v>
          </cell>
        </row>
        <row r="362">
          <cell r="A362" t="str">
            <v>8751</v>
          </cell>
          <cell r="B362" t="str">
            <v>Допомога населенню, що постраждало внаслідок надзвичайної ситуації або стихійного лиха, за рахунок коштів резервного фонду місцевого бюджету</v>
          </cell>
        </row>
        <row r="363">
          <cell r="A363" t="str">
            <v>8752</v>
          </cell>
          <cell r="B363" t="str">
            <v>Допомога у вирішенні житлового питання особам, що постраждали внаслідок надзвичайної ситуації або стихійного лиха, за рахунок коштів резервного фонду місцевого бюджету</v>
          </cell>
        </row>
        <row r="364">
          <cell r="A364" t="str">
            <v>8753</v>
          </cell>
          <cell r="B364" t="str">
            <v>Надання допомоги суб'єктам господарювання, що постраждали внаслідок надзвичайної ситуації або стихійного лиха, за рахунок коштів резервного фонду місцевого бюджету</v>
          </cell>
        </row>
        <row r="365">
          <cell r="A365" t="str">
            <v>8754</v>
          </cell>
          <cell r="B365" t="str">
            <v>Повернення допомоги суб'єктами господарювання, що постраждали внаслідок надзвичайної ситуації або стихійного лиха, за рахунок коштів резервного фонду місцевого бюджету</v>
          </cell>
        </row>
        <row r="366">
          <cell r="A366" t="str">
            <v>8760</v>
          </cell>
          <cell r="B366" t="str">
            <v>Заходи із запобігання та ліквідації наслідків надзвичайної ситуації внаслідок стихійного лиха, пожежі в природних екологічних системах за рахунок коштів резервного фонду місцевого бюджету</v>
          </cell>
        </row>
        <row r="367">
          <cell r="A367" t="str">
            <v>8761</v>
          </cell>
          <cell r="B367" t="str">
            <v>Заходи із запобігання та ліквідації наслідків надзвичайної ситуації внаслідок стихійного лиха за рахунок коштів резервного фонду місцевого бюджету</v>
          </cell>
        </row>
        <row r="368">
          <cell r="A368" t="str">
            <v>8762</v>
          </cell>
          <cell r="B368" t="str">
            <v>Заходи із запобігання та ліквідації наслідків надзвичайної ситуації, пов'язані з пожежами в природних екологічних системах, за рахунок коштів резервного фонду місцевого бюджету</v>
          </cell>
        </row>
        <row r="369">
          <cell r="A369" t="str">
            <v>8770</v>
          </cell>
          <cell r="B369" t="str">
            <v>Інші непередбачувані заходи за рахунок коштів резервного фонду місцевого бюджету</v>
          </cell>
        </row>
        <row r="370">
          <cell r="A370" t="str">
            <v>8771</v>
          </cell>
          <cell r="B370" t="str">
            <v>Заходи із запобігання поширенню інфекційних захворювань за рахунок коштів резервного фонду місцевого бюджету</v>
          </cell>
        </row>
        <row r="371">
          <cell r="A371" t="str">
            <v>8772</v>
          </cell>
          <cell r="B371" t="str">
            <v>Заходи з ліквідації наслідків надзвичайної ситуації, пов'язані з інфекційним захворюванням та отруєнням людей, за рахунок коштів резервного фонду місцевого бюджету</v>
          </cell>
        </row>
        <row r="372">
          <cell r="A372" t="str">
            <v>8773</v>
          </cell>
          <cell r="B372" t="str">
            <v>Заходи, пов'язані із підготовкою та проведенням позачергових місцевих виборів, за рахунок коштів резервного фонду місцевого бюджету</v>
          </cell>
        </row>
        <row r="373">
          <cell r="A373" t="str">
            <v>8774</v>
          </cell>
          <cell r="B373" t="str">
            <v>Заходи із запобігання та ліквідації наслідків надзвичайної ситуації у споруді, на комунікації або технологічному устаткуванні промислового об'єкта за рахунок коштів резервного фонду місцевого бюджету</v>
          </cell>
        </row>
        <row r="374">
          <cell r="A374" t="str">
            <v>8775</v>
          </cell>
          <cell r="B374" t="str">
            <v>Інші заходи за рахунок коштів резервного фонду місцевого бюджету</v>
          </cell>
        </row>
        <row r="375">
          <cell r="A375" t="str">
            <v>8800</v>
          </cell>
          <cell r="B375" t="str">
            <v>Кредитування</v>
          </cell>
        </row>
        <row r="376">
          <cell r="A376" t="str">
            <v>8810</v>
          </cell>
          <cell r="B376" t="str">
            <v>Пільгові кредити для здобуття професійно-технічної та вищої освіти та їх повернення</v>
          </cell>
        </row>
        <row r="377">
          <cell r="A377" t="str">
            <v>8811</v>
          </cell>
          <cell r="B377" t="str">
            <v>Надання пільгових кредитів для здобуття професійно-технічної та вищої освіти</v>
          </cell>
        </row>
        <row r="378">
          <cell r="A378" t="str">
            <v>8812</v>
          </cell>
          <cell r="B378" t="str">
            <v>Повернення пільгових кредитів, наданих для здобуття професійно-технічної та вищої освіти</v>
          </cell>
        </row>
        <row r="379">
          <cell r="A379" t="str">
            <v>8820</v>
          </cell>
          <cell r="B379" t="str">
            <v>Пільгові довгострокові кредити молодим сім'ям та одиноким молодим громадянам на будівництво/реконструкцію/придбання житла та їх повернення</v>
          </cell>
        </row>
        <row r="380">
          <cell r="A380" t="str">
            <v>8821</v>
          </cell>
          <cell r="B380" t="str">
            <v>Надання пільгових довгострокових кредитів молодим сім'ям та одиноким молодим громадянам на будівництво/реконструкцію/придбання житла</v>
          </cell>
        </row>
        <row r="381">
          <cell r="A381" t="str">
            <v>8822</v>
          </cell>
          <cell r="B381" t="str">
            <v>Повернення пільгових довгострокових кредитів, наданих молодим сім'ям та одиноким молодим громадянам на будівництво/реконструкцію/придбання житла</v>
          </cell>
        </row>
        <row r="382">
          <cell r="A382" t="str">
            <v>8830</v>
          </cell>
          <cell r="B382" t="str">
            <v>Довгострокові кредити індивідуальним забудовникам житла на селі та їх повернення</v>
          </cell>
        </row>
        <row r="383">
          <cell r="A383" t="str">
            <v>8831</v>
          </cell>
          <cell r="B383" t="str">
            <v>Надання довгострокових кредитів індивідуальним забудовникам житла на селі</v>
          </cell>
        </row>
        <row r="384">
          <cell r="A384" t="str">
            <v>8832</v>
          </cell>
          <cell r="B384" t="str">
            <v>Повернення довгострокових кредитів, наданих індивідуальним забудовникам житла на селі</v>
          </cell>
        </row>
        <row r="385">
          <cell r="A385" t="str">
            <v>8840</v>
          </cell>
          <cell r="B385" t="str">
            <v>Довгострокові кредити громадянам на будівництво / реконструкцію / придбання житла та їх повернення</v>
          </cell>
        </row>
        <row r="386">
          <cell r="A386" t="str">
            <v>8841</v>
          </cell>
          <cell r="B386" t="str">
            <v>Надання довгострокових кредитів громадянам на будівництво/реконструкцію/придбання житла</v>
          </cell>
        </row>
        <row r="387">
          <cell r="A387" t="str">
            <v>8842</v>
          </cell>
          <cell r="B387" t="str">
            <v>Повернення довгострокових кредитів, наданих громадянам на будівництво/реконструкцію/придбання житла</v>
          </cell>
        </row>
        <row r="388">
          <cell r="A388" t="str">
            <v>8850</v>
          </cell>
          <cell r="B388" t="str">
            <v>Пільгові кредити членам житлово-будівельних кооперативів та їх повернення</v>
          </cell>
        </row>
        <row r="389">
          <cell r="A389" t="str">
            <v>8851</v>
          </cell>
          <cell r="B389" t="str">
            <v>Надання пільгових кредитів членам житлово-будівельних кооперативів</v>
          </cell>
        </row>
        <row r="390">
          <cell r="A390" t="str">
            <v>8852</v>
          </cell>
          <cell r="B390" t="str">
            <v>Повернення пільгових кредитів, наданих членам житлово-будівельних кооперативів</v>
          </cell>
        </row>
        <row r="391">
          <cell r="A391" t="str">
            <v>8860</v>
          </cell>
          <cell r="B391" t="str">
            <v>Бюджетні позички суб'єктам господарювання та їх повернення</v>
          </cell>
        </row>
        <row r="392">
          <cell r="A392" t="str">
            <v>8861</v>
          </cell>
          <cell r="B392" t="str">
            <v>Надання бюджетних позичок суб'єктам господарювання</v>
          </cell>
        </row>
        <row r="393">
          <cell r="A393" t="str">
            <v>8862</v>
          </cell>
          <cell r="B393" t="str">
            <v>Повернення бюджетних позичок, наданих суб'єктам господарювання</v>
          </cell>
        </row>
        <row r="394">
          <cell r="A394" t="str">
            <v>8870</v>
          </cell>
          <cell r="B394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95">
          <cell r="A395" t="str">
            <v>8871</v>
          </cell>
          <cell r="B395" t="str">
            <v>Отримання кредитів (позик), що залучаються органами місцевого самоврядування, від міжнародних фінансових організацій для реалізації інвестиційних проектів</v>
          </cell>
        </row>
        <row r="396">
          <cell r="A396" t="str">
            <v>8872</v>
          </cell>
          <cell r="B396" t="str">
            <v>Повернення кредитів (позик), що залучаються органами місцевого самоврядування, від міжнародних фінансових організацій для реалізації інвестиційних проектів</v>
          </cell>
        </row>
        <row r="397">
          <cell r="A397" t="str">
            <v>8880</v>
          </cell>
          <cell r="B397" t="str">
            <v>Виконання гарантійних зобов'язань за позичальників, що отримали кредити під місцеві гарантії</v>
          </cell>
        </row>
        <row r="398">
          <cell r="A398" t="str">
            <v>8881</v>
          </cell>
          <cell r="B398" t="str">
            <v>Надання коштів для забезпечення гарантійних зобов'язань за позичальників, що отримали кредити під місцеві гарантії</v>
          </cell>
        </row>
        <row r="399">
          <cell r="A399" t="str">
            <v>8882</v>
          </cell>
          <cell r="B399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400">
          <cell r="A400" t="str">
            <v>8900</v>
          </cell>
          <cell r="B400" t="str">
            <v>Залишки коштів та бюджетна заборгованість розпорядників коштів місцевих бюджетів</v>
          </cell>
        </row>
        <row r="401">
          <cell r="A401" t="str">
            <v>8910</v>
          </cell>
          <cell r="B401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402">
          <cell r="A402" t="str">
            <v>8920</v>
          </cell>
          <cell r="B402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403">
          <cell r="A403" t="str">
            <v>9000</v>
          </cell>
          <cell r="B403" t="str">
            <v>Міжбюджетні трансферти</v>
          </cell>
        </row>
        <row r="404">
          <cell r="A404" t="str">
            <v>9100</v>
          </cell>
          <cell r="B404" t="str">
            <v>Дотації з місцевого бюджету іншим бюджетам</v>
          </cell>
        </row>
        <row r="405">
          <cell r="A405" t="str">
            <v>9110</v>
          </cell>
          <cell r="B405" t="str">
            <v>Реверсна дотація</v>
          </cell>
        </row>
        <row r="406">
          <cell r="A406" t="str">
            <v>9120</v>
          </cell>
          <cell r="B406" t="str">
            <v>Дотація з місцевого бюджету за рахунок стабілізаційної дотації з державного бюджету</v>
          </cell>
        </row>
        <row r="407">
          <cell r="A407" t="str">
            <v>9130</v>
          </cell>
          <cell r="B407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408">
          <cell r="A408" t="str">
            <v>9140</v>
          </cell>
          <cell r="B408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бюджету</v>
          </cell>
        </row>
        <row r="409">
          <cell r="A409" t="str">
            <v>9150</v>
          </cell>
          <cell r="B409" t="str">
            <v>Інші дотації з місцевого бюджету</v>
          </cell>
        </row>
        <row r="410">
          <cell r="A410" t="str">
            <v>9160</v>
          </cell>
          <cell r="B410" t="str">
            <v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v>
          </cell>
        </row>
        <row r="411">
          <cell r="A411" t="str">
            <v>9200</v>
          </cell>
          <cell r="B411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412">
          <cell r="A412" t="str">
            <v>9210</v>
          </cell>
          <cell r="B412" t="str">
            <v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v>
          </cell>
        </row>
        <row r="413">
          <cell r="A413" t="str">
            <v>9240</v>
          </cell>
          <cell r="B413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414">
          <cell r="A414" t="str">
            <v>9241</v>
          </cell>
          <cell r="B414" t="str">
            <v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    </cell>
        </row>
        <row r="415">
          <cell r="A415" t="str">
            <v>9242</v>
          </cell>
          <cell r="B415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    </cell>
        </row>
        <row r="416">
          <cell r="A416" t="str">
            <v>9243</v>
          </cell>
          <cell r="B416" t="str">
            <v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    </cell>
        </row>
        <row r="417">
          <cell r="A417" t="str">
            <v>9244</v>
          </cell>
          <cell r="B417" t="str">
            <v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    </cell>
        </row>
        <row r="418">
          <cell r="A418" t="str">
            <v>9260</v>
          </cell>
          <cell r="B418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419">
          <cell r="A419" t="str">
            <v>9270</v>
          </cell>
          <cell r="B419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v>
          </cell>
        </row>
        <row r="420">
          <cell r="A420" t="str">
            <v>9300</v>
          </cell>
          <cell r="B420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421">
          <cell r="A421" t="str">
            <v>9310</v>
          </cell>
          <cell r="B421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422">
          <cell r="A422" t="str">
            <v>9311</v>
          </cell>
          <cell r="B422" t="str">
            <v>Субвенція з місцевого бюджету на забезпечення пожежної безпеки в закладах загальної середньої освіти за рахунок відповідної субвенції з державного бюджету</v>
          </cell>
        </row>
        <row r="423">
          <cell r="A423" t="str">
            <v>9312</v>
          </cell>
          <cell r="B423" t="str">
            <v>Субвенція з місцевого бюджету на придбання обладнання, модернізацію (проведення реконструкції та капітального ремонту) їдалень (харчоблоків) закладів загальної середньої освіти за рахунок відповідної субвенції з державного бюджету</v>
          </cell>
        </row>
        <row r="424">
          <cell r="A424" t="str">
            <v>9320</v>
          </cell>
          <cell r="B424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425">
          <cell r="A425" t="str">
            <v>9330</v>
          </cell>
          <cell r="B425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426">
          <cell r="A426" t="str">
            <v>9340</v>
          </cell>
          <cell r="B426" t="str">
            <v>Субвенція з місцевого бюджету на створення навчально-практичних центрів сучасної професійної (професійно-технічної) освіти за рахунок відповідної субвенції з державного бюджету</v>
          </cell>
        </row>
        <row r="427">
          <cell r="A427" t="str">
            <v>9350</v>
          </cell>
          <cell r="B427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428">
          <cell r="A428" t="str">
            <v>9360</v>
          </cell>
          <cell r="B428" t="str">
            <v>Субвенція з місцевого бюджету на реалізацію програми "Спроможна школа для кращих результатів" за рахунок відповідної субвенції з державного бюджету</v>
          </cell>
        </row>
        <row r="429">
          <cell r="A429" t="str">
            <v>9370</v>
          </cell>
          <cell r="B429" t="str">
            <v>Субвенція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v>
          </cell>
        </row>
        <row r="430">
          <cell r="A430" t="str">
            <v>9380</v>
          </cell>
          <cell r="B430" t="str">
            <v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v>
          </cell>
        </row>
        <row r="431">
          <cell r="A431" t="str">
            <v>9390</v>
          </cell>
          <cell r="B431" t="str">
            <v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v>
          </cell>
        </row>
        <row r="432">
          <cell r="A432" t="str">
            <v>9400</v>
          </cell>
          <cell r="B432" t="str">
            <v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v>
          </cell>
        </row>
        <row r="433">
          <cell r="A433" t="str">
            <v>9410</v>
          </cell>
          <cell r="B433" t="str">
            <v>Субвенція з місцевого бюджету на закупівлю опорними закладами охорони здоров'я послуг щодо проектування та встановлення кисневих станцій за рахунок залишку коштів відповідної субвенції з державного бюджету, що утворився на початок бюджетного періоду</v>
          </cell>
        </row>
        <row r="434">
          <cell r="A434" t="str">
            <v>9411</v>
          </cell>
          <cell r="B434" t="str">
            <v>Субвенція з місцевого бюджету на забезпечення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v>
          </cell>
        </row>
        <row r="435">
          <cell r="A435" t="str">
            <v>9412</v>
          </cell>
          <cell r="B435" t="str">
            <v>Субвенція з місцевого бюджету на забезпечення здійснення деяких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спричиненої коронавірусом SARS-CoV-2, за рахунок відповідної субвенції з державного бюджету</v>
          </cell>
        </row>
        <row r="436">
          <cell r="A436" t="str">
            <v>9413</v>
          </cell>
          <cell r="B436" t="str">
            <v>Субвенція з місцевого бюджету на облаштування тимчасових закладів охорони здоров'я (спеціалізованих шпиталів) для надання медичної допомоги пацієнтам з гострою респіраторною хворобою COVID-19, спричиненою коронавірусом SARS-CoV-2, за рахунок відповідної субвенції з державного бюджету</v>
          </cell>
        </row>
        <row r="437">
          <cell r="A437" t="str">
            <v>9414</v>
          </cell>
          <cell r="B437" t="str">
            <v>Субвенція з місцевого бюджету на забезпечення централізованою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v>
          </cell>
        </row>
        <row r="438">
          <cell r="A438" t="str">
            <v>9415</v>
          </cell>
          <cell r="B438" t="str">
            <v>Субвенція з місцевого бюджету на закупівлю опорними закладами охорони здоров'я послуг щодо проектування та встановлення кисневих станцій за рахунок відповідної субвенції з державного бюджету</v>
          </cell>
        </row>
        <row r="439">
          <cell r="A439" t="str">
            <v>9420</v>
          </cell>
          <cell r="B439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440">
          <cell r="A440" t="str">
            <v>9430</v>
          </cell>
          <cell r="B440" t="str">
            <v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v>
          </cell>
        </row>
        <row r="441">
          <cell r="A441" t="str">
            <v>9440</v>
          </cell>
          <cell r="B441" t="str">
            <v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v>
          </cell>
        </row>
        <row r="442">
          <cell r="A442" t="str">
            <v>9450</v>
          </cell>
          <cell r="B442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443">
          <cell r="A443" t="str">
            <v>9460</v>
          </cell>
          <cell r="B443" t="str">
            <v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v>
          </cell>
        </row>
        <row r="444">
          <cell r="A444" t="str">
            <v>9470</v>
          </cell>
          <cell r="B444" t="str">
            <v>Субвенція з місцевого бюджету на реформування регіональних систем охорони здоров'я для здійснення заходів з виконання спільного з Міжнародним банком реконструкції та розвитку проекту "Поліпшення охорони здоров'я на службі у людей" за рахунок відповідної субвенції з державного бюджету</v>
          </cell>
        </row>
        <row r="445">
          <cell r="A445" t="str">
            <v>9480</v>
          </cell>
          <cell r="B445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446">
          <cell r="A446" t="str">
            <v>9490</v>
          </cell>
          <cell r="B446" t="str">
            <v>Субвенція з місцевого бюджету на реалізацію заходів, спрямованих на розвиток системи охорони здоров'я у сільській місцевості, за рахунок залишку коштів відповідної субвенції з державного бюджету, що утворився на початок бюджетного періоду</v>
          </cell>
        </row>
        <row r="447">
          <cell r="A447" t="str">
            <v>9500</v>
          </cell>
          <cell r="B447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448">
          <cell r="A448" t="str">
            <v>9510</v>
          </cell>
          <cell r="B448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449">
          <cell r="A449" t="str">
            <v>9511</v>
          </cell>
          <cell r="B449" t="str">
            <v>Субвенція з місцевого бюджету на соціально-економічний розвиток Закарпатської області за рахунок відповідної субвенції з державного бюджету</v>
          </cell>
        </row>
        <row r="450">
          <cell r="A450" t="str">
            <v>9512</v>
          </cell>
          <cell r="B450" t="str">
            <v>Субвенція з місцевого бюджету на соціально-економічний розвиток Закарпатської області за рахунок залишку коштів відповідної субвенції з державного бюджету, що утворився на початок бюджетного періоду</v>
          </cell>
        </row>
        <row r="451">
          <cell r="A451" t="str">
            <v>9513</v>
          </cell>
          <cell r="B451" t="str">
            <v>Субвенція з місцевого бюджету на розвиток мережі центрів надання адміністративних послуг за рахунок відповідної субвенції з державного бюджету</v>
          </cell>
        </row>
        <row r="452">
          <cell r="A452" t="str">
            <v>9514</v>
          </cell>
          <cell r="B452" t="str">
            <v>Субвенція з місцевого бюджету на розроблення комплексних планів просторового розвитку територій територіальних громад за рахунок відповідної субвенції з державного бюджету</v>
          </cell>
        </row>
        <row r="453">
          <cell r="A453" t="str">
            <v>9515</v>
          </cell>
          <cell r="B453" t="str">
            <v>Субвенція з місцевого бюджету на реалізацію заходів, спрямованих на підвищення доступності широкосмугового доступу до Інтернету в сільській місцевості за рахунок відповідної субвенції з державного бюджету</v>
          </cell>
        </row>
        <row r="454">
          <cell r="A454" t="str">
            <v>9516</v>
          </cell>
          <cell r="B454" t="str">
            <v>Субвенція з місцевого бюджету на реалізацію інфраструктурних проектів та розвиток об'єктів соціально-культурної сфери за рахунок відповідної субвенції з державного бюджету</v>
          </cell>
        </row>
        <row r="455">
          <cell r="A455" t="str">
            <v>9517</v>
          </cell>
          <cell r="B455" t="str">
            <v>Субвенція з місцевого бюджету на реалізацію проектів ремонтно-реставраційних та консерваційних робіт пам'яток культурної спадщини, що перебувають у комунальній власності, за рахунок відповідної субвенції з державного бюджету</v>
          </cell>
        </row>
        <row r="456">
          <cell r="A456" t="str">
            <v>9518</v>
          </cell>
          <cell r="B456" t="str">
            <v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v>
          </cell>
        </row>
        <row r="457">
          <cell r="A457" t="str">
            <v>9519</v>
          </cell>
          <cell r="B457" t="str">
            <v>Субвенція з місцевого бюджету на створення центрів креативної економіки за рахунок відповідної субвенції з державного бюджету</v>
          </cell>
        </row>
        <row r="458">
          <cell r="A458" t="str">
            <v>9520</v>
          </cell>
          <cell r="B458" t="str">
            <v>Субвенція з місцевого бюджету на підтримку розвитку об'єднаних територіальних громад за рахунок відповідної субвенції з державного бюджету</v>
          </cell>
        </row>
        <row r="459">
          <cell r="A459" t="str">
            <v>9521</v>
          </cell>
          <cell r="B459" t="str">
            <v>Субвенція з місцевого бюджету на розроблення комплексних планів просторового розвитку територій територіальних громад за рахунок залишку коштів відповідної субвенції з державного бюджету, що утворився на початок бюджетного періоду</v>
          </cell>
        </row>
        <row r="460">
          <cell r="A460" t="str">
            <v>9530</v>
          </cell>
          <cell r="B460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461">
          <cell r="A461" t="str">
            <v>9531</v>
          </cell>
          <cell r="B461" t="str">
            <v>Субвенція з місцевого бюджету на реалізацію проектів в рамках Програми з відновлення України за рахунок відповідної субвенції з державного бюджету</v>
          </cell>
        </row>
        <row r="462">
          <cell r="A462" t="str">
            <v>9540</v>
          </cell>
          <cell r="B462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v>
          </cell>
        </row>
        <row r="463">
          <cell r="A463" t="str">
            <v>9541</v>
          </cell>
          <cell r="B463" t="str">
            <v>Субвенція з місцевого бюджету на будівництво моста через річку Бистриця Солотвинська та транспортної розв'язки в районі вулиць Хіміків - Надрічна за рахунок відповідної субвенції з державного бюджету</v>
          </cell>
        </row>
        <row r="464">
          <cell r="A464" t="str">
            <v>9542</v>
          </cell>
          <cell r="B464" t="str">
            <v>Субвенція з місцевого бюджету на проведення капітального та поточного середнього ремонту автомобільних доріг за рахунок відповідної субвенції з державного бюджету</v>
          </cell>
        </row>
        <row r="465">
          <cell r="A465" t="str">
            <v>9543</v>
          </cell>
          <cell r="B465" t="str">
            <v>Субвенція з місцевого бюджету на нове будівництво моста через річку Східничанка з підходами по вул. Кропивницькій в смт Східниця м. Борислава Львівської області за рахунок відповідної субвенції з державного бюджету</v>
          </cell>
        </row>
        <row r="466">
          <cell r="A466" t="str">
            <v>9544</v>
          </cell>
          <cell r="B466" t="str">
            <v>Субвенція з місцевого бюджету на будівництво моста через річку Бистриця Солотвинська та транспортної розв'язки в районі вулиць Хіміків-Надрічна за рахунок залишку коштів відповідної субвенції з державного бюджету, що утворився на початок бюджетного періоду</v>
          </cell>
        </row>
        <row r="467">
          <cell r="A467" t="str">
            <v>9545</v>
          </cell>
          <cell r="B467" t="str">
            <v>Субвенція з місцевого бюджету на проведення капітального та поточного середнього ремонту автомобільних доріг за рахунок залишку коштів відповідної субвенції з державного бюджету, що утворився на початок бюджетного періоду</v>
          </cell>
        </row>
        <row r="468">
          <cell r="A468" t="str">
            <v>9546</v>
          </cell>
          <cell r="B468" t="str">
            <v>Субвенція з місцевого бюджету на нове будівництво моста через річку Східничанка з підходами по вул. Кропивницькій в смт Східниця м. Борислава Львівської області за рахунок залишку коштів відповідної субвенції з державного бюджету, що утворився на початок бюджетного періоду</v>
          </cell>
        </row>
        <row r="469">
          <cell r="A469" t="str">
            <v>9547</v>
          </cell>
          <cell r="B469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залишку коштів відповідної субвенції з державного бюджету, що утворився на початок бюджетного періоду</v>
          </cell>
        </row>
        <row r="470">
          <cell r="A470" t="str">
            <v>9550</v>
          </cell>
          <cell r="B470" t="str">
            <v>Субвенція з місцевого бюджету на розвиток спортивної інфраструктури за рахунок відповідної субвенції з державного бюджету</v>
          </cell>
        </row>
        <row r="471">
          <cell r="A471" t="str">
            <v>9560</v>
          </cell>
          <cell r="B471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472">
          <cell r="A472" t="str">
            <v>9570</v>
          </cell>
          <cell r="B472" t="str">
            <v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v>
          </cell>
        </row>
        <row r="473">
          <cell r="A473" t="str">
            <v>9580</v>
          </cell>
          <cell r="B473" t="str">
            <v>Субвенція з місцевого бюджету на будівництво сучасного біатлонного комплексу в с. Поляниця Яремчанської міської ради Івано-Франківської області за рахунок відповідної субвенції з державного бюджету</v>
          </cell>
        </row>
        <row r="474">
          <cell r="A474" t="str">
            <v>9590</v>
          </cell>
          <cell r="B474" t="str">
            <v>Субвенція з місцевого бюджету на створення центрів культурних послуг за рахунок відповідної субвенції з державного бюджету</v>
          </cell>
        </row>
        <row r="475">
          <cell r="A475" t="str">
            <v>9600</v>
          </cell>
          <cell r="B475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476">
          <cell r="A476" t="str">
            <v>9610</v>
          </cell>
          <cell r="B476" t="str">
            <v>Субвенція з місцевого бюджету на погашення заборгованості з різниці в тарифах, що підлягає урегулюванню згідно із Законом України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водовідведення" за рахунок відповідної субвенції з державного бюджету</v>
          </cell>
        </row>
        <row r="477">
          <cell r="A477" t="str">
            <v>9620</v>
          </cell>
          <cell r="B477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478">
          <cell r="A478" t="str">
            <v>9630</v>
          </cell>
          <cell r="B478" t="str">
            <v>Субвенція з місцевого бюджету на справедливу трансформацію вугільних регіонів України за рахунок відповідної субвенції з державного бюджету</v>
          </cell>
        </row>
        <row r="479">
          <cell r="A479" t="str">
            <v>9700</v>
          </cell>
          <cell r="B479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480">
          <cell r="A480" t="str">
            <v>9710</v>
          </cell>
          <cell r="B480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481">
          <cell r="A481" t="str">
            <v>9720</v>
          </cell>
          <cell r="B481" t="str">
            <v>Субвенція з місцевого бюджету на виконання інвестиційних проектів</v>
          </cell>
        </row>
        <row r="482">
          <cell r="A482" t="str">
            <v>9730</v>
          </cell>
          <cell r="B482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483">
          <cell r="A483" t="str">
            <v>9740</v>
          </cell>
          <cell r="B483" t="str">
            <v>Субвенція з місцевого бюджету на здійснення природоохоронних заходів</v>
          </cell>
        </row>
        <row r="484">
          <cell r="A484" t="str">
            <v>9750</v>
          </cell>
          <cell r="B484" t="str">
            <v>Субвенція з місцевого бюджету на співфінансування інвестиційних проектів</v>
          </cell>
        </row>
        <row r="485">
          <cell r="A485" t="str">
            <v>9760</v>
          </cell>
          <cell r="B485" t="str">
            <v>Субвенція з місцевого бюджету на реалізацію проектів співробітництва між територіальними громадами</v>
          </cell>
        </row>
        <row r="486">
          <cell r="A486" t="str">
            <v>9770</v>
          </cell>
          <cell r="B486" t="str">
            <v>Інші субвенції з місцевого бюджету</v>
          </cell>
        </row>
        <row r="487">
          <cell r="A487" t="str">
            <v>9800</v>
          </cell>
          <cell r="B487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488">
          <cell r="A488" t="str">
            <v>-</v>
          </cell>
          <cell r="B488" t="str">
            <v>-</v>
          </cell>
        </row>
      </sheetData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opLeftCell="A31" workbookViewId="0">
      <selection activeCell="T8" sqref="T8"/>
    </sheetView>
  </sheetViews>
  <sheetFormatPr defaultRowHeight="15" x14ac:dyDescent="0.25"/>
  <sheetData>
    <row r="1" spans="1:18" x14ac:dyDescent="0.25">
      <c r="A1" s="5"/>
      <c r="B1" s="5"/>
      <c r="C1" s="5"/>
      <c r="D1" s="5"/>
      <c r="E1" s="5"/>
      <c r="F1" s="5"/>
      <c r="G1" s="5"/>
      <c r="H1" s="5"/>
      <c r="I1" s="5"/>
      <c r="J1" s="60" t="s">
        <v>113</v>
      </c>
      <c r="K1" s="60"/>
      <c r="L1" s="60"/>
      <c r="M1" s="60"/>
      <c r="N1" s="60"/>
      <c r="O1" s="60"/>
      <c r="P1" s="60"/>
      <c r="Q1" s="60"/>
      <c r="R1" s="60"/>
    </row>
    <row r="2" spans="1:18" x14ac:dyDescent="0.25">
      <c r="A2" s="5"/>
      <c r="B2" s="5"/>
      <c r="C2" s="5"/>
      <c r="D2" s="5"/>
      <c r="E2" s="5"/>
      <c r="F2" s="5"/>
      <c r="G2" s="5"/>
      <c r="H2" s="5"/>
      <c r="I2" s="5"/>
      <c r="J2" s="60"/>
      <c r="K2" s="60"/>
      <c r="L2" s="60"/>
      <c r="M2" s="60"/>
      <c r="N2" s="60"/>
      <c r="O2" s="60"/>
      <c r="P2" s="60"/>
      <c r="Q2" s="60"/>
      <c r="R2" s="60"/>
    </row>
    <row r="3" spans="1:18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3" t="str">
        <f>IF([1]ЗАПОЛНИТЬ!$F$7=1,CONCATENATE([1]шапки!A3),CONCATENATE([1]шапки!A3,[1]шапки!C3))</f>
        <v xml:space="preserve">про надходження і використання коштів, отриманих як плата за послуги (форма№ 4-1д, </v>
      </c>
      <c r="B4" s="3"/>
      <c r="C4" s="3"/>
      <c r="D4" s="3"/>
      <c r="E4" s="3"/>
      <c r="F4" s="3"/>
      <c r="G4" s="3"/>
      <c r="H4" s="3"/>
      <c r="I4" s="3"/>
      <c r="J4" s="3"/>
      <c r="K4" s="4" t="str">
        <f>IF([1]ЗАПОЛНИТЬ!$F$7=1,[1]шапки!C3,[1]шапки!D3)</f>
        <v>№ 4-1м),</v>
      </c>
      <c r="L4" s="61"/>
      <c r="M4" s="61"/>
      <c r="N4" s="2" t="str">
        <f>IF([1]ЗАПОЛНИТЬ!$F$7=1,[1]шапки!D3,"")</f>
        <v/>
      </c>
      <c r="O4" s="2"/>
      <c r="P4" s="2"/>
      <c r="Q4" s="2"/>
      <c r="R4" s="2"/>
    </row>
    <row r="5" spans="1:18" x14ac:dyDescent="0.25">
      <c r="A5" s="62"/>
      <c r="B5" s="62"/>
      <c r="C5" s="62"/>
      <c r="D5" s="62"/>
      <c r="E5" s="62"/>
      <c r="F5" s="61"/>
      <c r="G5" s="63"/>
      <c r="H5" s="63"/>
      <c r="I5" s="5"/>
      <c r="J5" s="61"/>
      <c r="K5" s="2"/>
      <c r="L5" s="2"/>
      <c r="M5" s="2"/>
      <c r="N5" s="2"/>
      <c r="O5" s="2"/>
      <c r="P5" s="2"/>
      <c r="Q5" s="2"/>
      <c r="R5" s="2"/>
    </row>
    <row r="6" spans="1:18" x14ac:dyDescent="0.25">
      <c r="A6" s="1" t="str">
        <f>CONCATENATE("за ",[1]ЗАПОЛНИТЬ!$B$17," ",[1]ЗАПОЛНИТЬ!$C$17)</f>
        <v>за перше півріччя 2022 р.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4" t="s">
        <v>1</v>
      </c>
      <c r="R8" s="64"/>
    </row>
    <row r="9" spans="1:18" x14ac:dyDescent="0.25">
      <c r="A9" s="56" t="s">
        <v>2</v>
      </c>
      <c r="B9" s="8" t="str">
        <f>[1]ЗАПОЛНИТЬ!B3</f>
        <v>Йосиповицька СЗОШ І ст.</v>
      </c>
      <c r="C9" s="8"/>
      <c r="D9" s="8"/>
      <c r="E9" s="8"/>
      <c r="F9" s="8"/>
      <c r="G9" s="8"/>
      <c r="H9" s="8"/>
      <c r="I9" s="8"/>
      <c r="J9" s="8"/>
      <c r="K9" s="8"/>
      <c r="L9" s="8"/>
      <c r="M9" s="65" t="str">
        <f>[1]ЗАПОЛНИТЬ!A13</f>
        <v>за ЄДРПОУ</v>
      </c>
      <c r="N9" s="65"/>
      <c r="O9" s="66"/>
      <c r="P9" s="6"/>
      <c r="Q9" s="67" t="str">
        <f>[1]ЗАПОЛНИТЬ!B13</f>
        <v>22390562</v>
      </c>
      <c r="R9" s="67"/>
    </row>
    <row r="10" spans="1:18" x14ac:dyDescent="0.25">
      <c r="A10" s="12" t="s">
        <v>4</v>
      </c>
      <c r="B10" s="13" t="str">
        <f>[1]ЗАПОЛНИТЬ!B5</f>
        <v>с.Йосиповичі, Стрийський район, Львівська область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65" t="str">
        <f>[1]ЗАПОЛНИТЬ!A14</f>
        <v>за КАТОТТГ</v>
      </c>
      <c r="N10" s="65"/>
      <c r="O10" s="68"/>
      <c r="P10" s="6"/>
      <c r="Q10" s="69">
        <f>[1]ЗАПОЛНИТЬ!B14</f>
        <v>4611200000</v>
      </c>
      <c r="R10" s="69"/>
    </row>
    <row r="11" spans="1:18" ht="63" x14ac:dyDescent="0.25">
      <c r="A11" s="12" t="str">
        <f>[1]Ф.2.ЗВЕД!A11</f>
        <v>Організаційно-правова форма господарювання</v>
      </c>
      <c r="B11" s="13" t="str">
        <f>[1]ЗАПОЛНИТЬ!D15</f>
        <v>Орган державної влади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70" t="str">
        <f>[1]ЗАПОЛНИТЬ!A15</f>
        <v>за КОПФГ</v>
      </c>
      <c r="N11" s="70"/>
      <c r="O11" s="68"/>
      <c r="P11" s="6"/>
      <c r="Q11" s="69">
        <f>[1]ЗАПОЛНИТЬ!B15</f>
        <v>410</v>
      </c>
      <c r="R11" s="69"/>
    </row>
    <row r="12" spans="1:18" x14ac:dyDescent="0.25">
      <c r="A12" s="14" t="s">
        <v>8</v>
      </c>
      <c r="B12" s="14"/>
      <c r="C12" s="14"/>
      <c r="D12" s="14"/>
      <c r="E12" s="71" t="str">
        <f>[1]ЗАПОЛНИТЬ!H9</f>
        <v>350</v>
      </c>
      <c r="F12" s="71"/>
      <c r="G12" s="19" t="str">
        <f>IF(E12&gt;0,VLOOKUP(E12,'[1]ДовидникКВК(ГОС)'!A$1:B$65536,2,FALSE),"")</f>
        <v>Міністерство фінансів України</v>
      </c>
      <c r="H12" s="19"/>
      <c r="I12" s="19"/>
      <c r="J12" s="19"/>
      <c r="K12" s="19"/>
      <c r="L12" s="19"/>
      <c r="M12" s="19"/>
      <c r="N12" s="19"/>
      <c r="O12" s="19"/>
      <c r="P12" s="72"/>
      <c r="Q12" s="72"/>
      <c r="R12" s="73"/>
    </row>
    <row r="13" spans="1:18" ht="15.75" x14ac:dyDescent="0.25">
      <c r="A13" s="14" t="s">
        <v>9</v>
      </c>
      <c r="B13" s="14"/>
      <c r="C13" s="14"/>
      <c r="D13" s="14"/>
      <c r="E13" s="74"/>
      <c r="F13" s="74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spans="1:18" x14ac:dyDescent="0.25">
      <c r="A14" s="14" t="s">
        <v>10</v>
      </c>
      <c r="B14" s="14"/>
      <c r="C14" s="14"/>
      <c r="D14" s="14"/>
      <c r="E14" s="76" t="str">
        <f>[1]ЗАПОЛНИТЬ!H10</f>
        <v>06</v>
      </c>
      <c r="F14" s="76"/>
      <c r="G14" s="18" t="str">
        <f>[1]ЗАПОЛНИТЬ!I10</f>
        <v>Орган з питань освіти і науки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15.75" x14ac:dyDescent="0.25">
      <c r="A15" s="14" t="s">
        <v>11</v>
      </c>
      <c r="B15" s="14"/>
      <c r="C15" s="14"/>
      <c r="D15" s="14"/>
      <c r="E15" s="74"/>
      <c r="F15" s="74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</row>
    <row r="16" spans="1:18" ht="67.5" x14ac:dyDescent="0.25">
      <c r="A16" s="78" t="s">
        <v>114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34.5" thickBot="1" x14ac:dyDescent="0.3">
      <c r="A17" s="20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6.5" thickTop="1" thickBot="1" x14ac:dyDescent="0.3">
      <c r="A18" s="21" t="s">
        <v>14</v>
      </c>
      <c r="B18" s="21" t="s">
        <v>115</v>
      </c>
      <c r="C18" s="21" t="s">
        <v>16</v>
      </c>
      <c r="D18" s="21" t="s">
        <v>17</v>
      </c>
      <c r="E18" s="21" t="s">
        <v>19</v>
      </c>
      <c r="F18" s="21"/>
      <c r="G18" s="21" t="s">
        <v>116</v>
      </c>
      <c r="H18" s="21" t="s">
        <v>117</v>
      </c>
      <c r="I18" s="21" t="s">
        <v>118</v>
      </c>
      <c r="J18" s="21" t="s">
        <v>119</v>
      </c>
      <c r="K18" s="21" t="s">
        <v>21</v>
      </c>
      <c r="L18" s="21"/>
      <c r="M18" s="21"/>
      <c r="N18" s="21"/>
      <c r="O18" s="21" t="s">
        <v>22</v>
      </c>
      <c r="P18" s="21"/>
      <c r="Q18" s="21" t="s">
        <v>23</v>
      </c>
      <c r="R18" s="21"/>
    </row>
    <row r="19" spans="1:18" ht="16.5" thickTop="1" thickBot="1" x14ac:dyDescent="0.3">
      <c r="A19" s="21"/>
      <c r="B19" s="21"/>
      <c r="C19" s="21"/>
      <c r="D19" s="21"/>
      <c r="E19" s="21" t="s">
        <v>120</v>
      </c>
      <c r="F19" s="79" t="s">
        <v>121</v>
      </c>
      <c r="G19" s="21"/>
      <c r="H19" s="21"/>
      <c r="I19" s="21"/>
      <c r="J19" s="21"/>
      <c r="K19" s="21" t="s">
        <v>120</v>
      </c>
      <c r="L19" s="21" t="s">
        <v>122</v>
      </c>
      <c r="M19" s="21"/>
      <c r="N19" s="21"/>
      <c r="O19" s="21" t="s">
        <v>120</v>
      </c>
      <c r="P19" s="80" t="s">
        <v>123</v>
      </c>
      <c r="Q19" s="21"/>
      <c r="R19" s="21"/>
    </row>
    <row r="20" spans="1:18" ht="16.5" thickTop="1" thickBot="1" x14ac:dyDescent="0.3">
      <c r="A20" s="21"/>
      <c r="B20" s="21"/>
      <c r="C20" s="21"/>
      <c r="D20" s="21"/>
      <c r="E20" s="21"/>
      <c r="F20" s="79"/>
      <c r="G20" s="21"/>
      <c r="H20" s="21"/>
      <c r="I20" s="21"/>
      <c r="J20" s="21"/>
      <c r="K20" s="21"/>
      <c r="L20" s="79" t="s">
        <v>124</v>
      </c>
      <c r="M20" s="79" t="s">
        <v>125</v>
      </c>
      <c r="N20" s="79"/>
      <c r="O20" s="21"/>
      <c r="P20" s="80"/>
      <c r="Q20" s="80" t="s">
        <v>120</v>
      </c>
      <c r="R20" s="79" t="s">
        <v>126</v>
      </c>
    </row>
    <row r="21" spans="1:18" ht="42.75" thickTop="1" thickBot="1" x14ac:dyDescent="0.3">
      <c r="A21" s="21"/>
      <c r="B21" s="21"/>
      <c r="C21" s="21"/>
      <c r="D21" s="21"/>
      <c r="E21" s="21"/>
      <c r="F21" s="79"/>
      <c r="G21" s="21"/>
      <c r="H21" s="21"/>
      <c r="I21" s="21"/>
      <c r="J21" s="21"/>
      <c r="K21" s="21"/>
      <c r="L21" s="79"/>
      <c r="M21" s="26" t="s">
        <v>120</v>
      </c>
      <c r="N21" s="81" t="s">
        <v>127</v>
      </c>
      <c r="O21" s="21"/>
      <c r="P21" s="80"/>
      <c r="Q21" s="80"/>
      <c r="R21" s="79"/>
    </row>
    <row r="22" spans="1:18" ht="16.5" thickTop="1" thickBot="1" x14ac:dyDescent="0.3">
      <c r="A22" s="22">
        <v>1</v>
      </c>
      <c r="B22" s="22">
        <v>2</v>
      </c>
      <c r="C22" s="22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  <c r="I22" s="22">
        <v>9</v>
      </c>
      <c r="J22" s="22">
        <v>9</v>
      </c>
      <c r="K22" s="22">
        <v>10</v>
      </c>
      <c r="L22" s="22">
        <v>11</v>
      </c>
      <c r="M22" s="22">
        <v>12</v>
      </c>
      <c r="N22" s="22">
        <v>13</v>
      </c>
      <c r="O22" s="22">
        <v>15</v>
      </c>
      <c r="P22" s="22">
        <v>16</v>
      </c>
      <c r="Q22" s="22">
        <v>14</v>
      </c>
      <c r="R22" s="22">
        <v>15</v>
      </c>
    </row>
    <row r="23" spans="1:18" ht="44.25" thickTop="1" thickBot="1" x14ac:dyDescent="0.3">
      <c r="A23" s="22" t="s">
        <v>128</v>
      </c>
      <c r="B23" s="23" t="s">
        <v>25</v>
      </c>
      <c r="C23" s="24" t="s">
        <v>26</v>
      </c>
      <c r="D23" s="25">
        <f>SUM([1]Ф.4.1.КФК1:Ф.4.1.КФК30!D23)</f>
        <v>0</v>
      </c>
      <c r="E23" s="25">
        <f>SUM([1]Ф.4.1.КФК1:Ф.4.1.КФК30!E23)</f>
        <v>0</v>
      </c>
      <c r="F23" s="25">
        <f>SUM([1]Ф.4.1.КФК1:Ф.4.1.КФК30!F23)</f>
        <v>0</v>
      </c>
      <c r="G23" s="25">
        <f>SUM([1]Ф.4.1.КФК1:Ф.4.1.КФК30!G23)</f>
        <v>0</v>
      </c>
      <c r="H23" s="25">
        <f>SUM([1]Ф.4.1.КФК1:Ф.4.1.КФК30!H23)</f>
        <v>0</v>
      </c>
      <c r="I23" s="25">
        <f>SUM([1]Ф.4.1.КФК1:Ф.4.1.КФК30!I23)</f>
        <v>0</v>
      </c>
      <c r="J23" s="25">
        <f>SUM([1]Ф.4.1.КФК1:Ф.4.1.КФК30!J23)</f>
        <v>0</v>
      </c>
      <c r="K23" s="82" t="s">
        <v>25</v>
      </c>
      <c r="L23" s="82" t="s">
        <v>25</v>
      </c>
      <c r="M23" s="82" t="s">
        <v>25</v>
      </c>
      <c r="N23" s="82" t="s">
        <v>25</v>
      </c>
      <c r="O23" s="82" t="s">
        <v>25</v>
      </c>
      <c r="P23" s="82" t="s">
        <v>25</v>
      </c>
      <c r="Q23" s="25">
        <f>SUM([1]Ф.4.1.КФК1:Ф.4.1.КФК30!Q23)</f>
        <v>0</v>
      </c>
      <c r="R23" s="25">
        <f>SUM([1]Ф.4.1.КФК1:Ф.4.1.КФК30!R23)</f>
        <v>0</v>
      </c>
    </row>
    <row r="24" spans="1:18" ht="102.75" thickTop="1" thickBot="1" x14ac:dyDescent="0.3">
      <c r="A24" s="83" t="s">
        <v>129</v>
      </c>
      <c r="B24" s="23" t="s">
        <v>25</v>
      </c>
      <c r="C24" s="24" t="s">
        <v>27</v>
      </c>
      <c r="D24" s="25">
        <f>SUM([1]Ф.4.1.КФК1:Ф.4.1.КФК30!D24)</f>
        <v>0</v>
      </c>
      <c r="E24" s="82" t="s">
        <v>25</v>
      </c>
      <c r="F24" s="82" t="s">
        <v>25</v>
      </c>
      <c r="G24" s="82" t="s">
        <v>25</v>
      </c>
      <c r="H24" s="82" t="s">
        <v>25</v>
      </c>
      <c r="I24" s="25">
        <f>SUM([1]Ф.4.1.КФК1:Ф.4.1.КФК30!I24)</f>
        <v>0</v>
      </c>
      <c r="J24" s="25">
        <f>SUM([1]Ф.4.1.КФК1:Ф.4.1.КФК30!J24)</f>
        <v>0</v>
      </c>
      <c r="K24" s="82" t="s">
        <v>25</v>
      </c>
      <c r="L24" s="82" t="s">
        <v>25</v>
      </c>
      <c r="M24" s="82" t="s">
        <v>25</v>
      </c>
      <c r="N24" s="82" t="s">
        <v>25</v>
      </c>
      <c r="O24" s="82" t="s">
        <v>25</v>
      </c>
      <c r="P24" s="82" t="s">
        <v>25</v>
      </c>
      <c r="Q24" s="82" t="s">
        <v>25</v>
      </c>
      <c r="R24" s="82" t="s">
        <v>25</v>
      </c>
    </row>
    <row r="25" spans="1:18" ht="57.75" thickTop="1" thickBot="1" x14ac:dyDescent="0.3">
      <c r="A25" s="84" t="s">
        <v>130</v>
      </c>
      <c r="B25" s="23" t="s">
        <v>25</v>
      </c>
      <c r="C25" s="24" t="s">
        <v>29</v>
      </c>
      <c r="D25" s="25">
        <f>SUM([1]Ф.4.1.КФК1:Ф.4.1.КФК30!D25)</f>
        <v>0</v>
      </c>
      <c r="E25" s="82" t="s">
        <v>25</v>
      </c>
      <c r="F25" s="82" t="s">
        <v>25</v>
      </c>
      <c r="G25" s="82" t="s">
        <v>25</v>
      </c>
      <c r="H25" s="82" t="s">
        <v>25</v>
      </c>
      <c r="I25" s="25">
        <f>SUM([1]Ф.4.1.КФК1:Ф.4.1.КФК30!I25)</f>
        <v>0</v>
      </c>
      <c r="J25" s="25">
        <f>SUM([1]Ф.4.1.КФК1:Ф.4.1.КФК30!J25)</f>
        <v>0</v>
      </c>
      <c r="K25" s="82" t="s">
        <v>25</v>
      </c>
      <c r="L25" s="82" t="s">
        <v>25</v>
      </c>
      <c r="M25" s="82" t="s">
        <v>25</v>
      </c>
      <c r="N25" s="82" t="s">
        <v>25</v>
      </c>
      <c r="O25" s="82" t="s">
        <v>25</v>
      </c>
      <c r="P25" s="82" t="s">
        <v>25</v>
      </c>
      <c r="Q25" s="82" t="s">
        <v>25</v>
      </c>
      <c r="R25" s="82" t="s">
        <v>25</v>
      </c>
    </row>
    <row r="26" spans="1:18" ht="181.5" thickTop="1" thickBot="1" x14ac:dyDescent="0.3">
      <c r="A26" s="83" t="s">
        <v>131</v>
      </c>
      <c r="B26" s="23" t="s">
        <v>25</v>
      </c>
      <c r="C26" s="24" t="s">
        <v>31</v>
      </c>
      <c r="D26" s="25">
        <f>SUM([1]Ф.4.1.КФК1:Ф.4.1.КФК30!D26)</f>
        <v>0</v>
      </c>
      <c r="E26" s="82" t="s">
        <v>25</v>
      </c>
      <c r="F26" s="82" t="s">
        <v>25</v>
      </c>
      <c r="G26" s="82" t="s">
        <v>25</v>
      </c>
      <c r="H26" s="82" t="s">
        <v>25</v>
      </c>
      <c r="I26" s="25">
        <f>SUM([1]Ф.4.1.КФК1:Ф.4.1.КФК30!I26)</f>
        <v>0</v>
      </c>
      <c r="J26" s="25">
        <f>SUM([1]Ф.4.1.КФК1:Ф.4.1.КФК30!J26)</f>
        <v>0</v>
      </c>
      <c r="K26" s="82" t="s">
        <v>25</v>
      </c>
      <c r="L26" s="82" t="s">
        <v>25</v>
      </c>
      <c r="M26" s="82" t="s">
        <v>25</v>
      </c>
      <c r="N26" s="82" t="s">
        <v>25</v>
      </c>
      <c r="O26" s="82" t="s">
        <v>25</v>
      </c>
      <c r="P26" s="82" t="s">
        <v>25</v>
      </c>
      <c r="Q26" s="82" t="s">
        <v>25</v>
      </c>
      <c r="R26" s="82" t="s">
        <v>25</v>
      </c>
    </row>
    <row r="27" spans="1:18" ht="75" thickTop="1" thickBot="1" x14ac:dyDescent="0.3">
      <c r="A27" s="85" t="s">
        <v>132</v>
      </c>
      <c r="B27" s="23" t="s">
        <v>25</v>
      </c>
      <c r="C27" s="24" t="s">
        <v>33</v>
      </c>
      <c r="D27" s="25">
        <f>SUM([1]Ф.4.1.КФК1:Ф.4.1.КФК30!D27)</f>
        <v>0</v>
      </c>
      <c r="E27" s="82" t="s">
        <v>25</v>
      </c>
      <c r="F27" s="82" t="s">
        <v>25</v>
      </c>
      <c r="G27" s="82" t="s">
        <v>25</v>
      </c>
      <c r="H27" s="82" t="s">
        <v>25</v>
      </c>
      <c r="I27" s="25">
        <f>SUM([1]Ф.4.1.КФК1:Ф.4.1.КФК30!I27)</f>
        <v>0</v>
      </c>
      <c r="J27" s="25">
        <f>SUM([1]Ф.4.1.КФК1:Ф.4.1.КФК30!J27)</f>
        <v>0</v>
      </c>
      <c r="K27" s="82" t="s">
        <v>25</v>
      </c>
      <c r="L27" s="82" t="s">
        <v>25</v>
      </c>
      <c r="M27" s="82" t="s">
        <v>25</v>
      </c>
      <c r="N27" s="82" t="s">
        <v>25</v>
      </c>
      <c r="O27" s="82" t="s">
        <v>25</v>
      </c>
      <c r="P27" s="82" t="s">
        <v>25</v>
      </c>
      <c r="Q27" s="82" t="s">
        <v>25</v>
      </c>
      <c r="R27" s="82" t="s">
        <v>25</v>
      </c>
    </row>
    <row r="28" spans="1:18" ht="24" thickTop="1" thickBot="1" x14ac:dyDescent="0.3">
      <c r="A28" s="83" t="s">
        <v>133</v>
      </c>
      <c r="B28" s="23" t="s">
        <v>25</v>
      </c>
      <c r="C28" s="24" t="s">
        <v>35</v>
      </c>
      <c r="D28" s="25">
        <f>SUM([1]Ф.4.1.КФК1:Ф.4.1.КФК30!D28)</f>
        <v>0</v>
      </c>
      <c r="E28" s="82" t="s">
        <v>25</v>
      </c>
      <c r="F28" s="82" t="s">
        <v>25</v>
      </c>
      <c r="G28" s="82" t="s">
        <v>25</v>
      </c>
      <c r="H28" s="82" t="s">
        <v>25</v>
      </c>
      <c r="I28" s="82" t="s">
        <v>25</v>
      </c>
      <c r="J28" s="82" t="s">
        <v>25</v>
      </c>
      <c r="K28" s="82" t="s">
        <v>25</v>
      </c>
      <c r="L28" s="82" t="s">
        <v>25</v>
      </c>
      <c r="M28" s="82" t="s">
        <v>25</v>
      </c>
      <c r="N28" s="82" t="s">
        <v>25</v>
      </c>
      <c r="O28" s="82" t="s">
        <v>25</v>
      </c>
      <c r="P28" s="82" t="s">
        <v>25</v>
      </c>
      <c r="Q28" s="82" t="s">
        <v>25</v>
      </c>
      <c r="R28" s="82" t="s">
        <v>25</v>
      </c>
    </row>
    <row r="29" spans="1:18" ht="24" thickTop="1" thickBot="1" x14ac:dyDescent="0.3">
      <c r="A29" s="22" t="s">
        <v>134</v>
      </c>
      <c r="B29" s="22" t="s">
        <v>25</v>
      </c>
      <c r="C29" s="24" t="s">
        <v>37</v>
      </c>
      <c r="D29" s="25">
        <f>SUM([1]Ф.4.1.КФК1:Ф.4.1.КФК30!D29)</f>
        <v>1000</v>
      </c>
      <c r="E29" s="82" t="s">
        <v>25</v>
      </c>
      <c r="F29" s="82" t="s">
        <v>25</v>
      </c>
      <c r="G29" s="82" t="s">
        <v>25</v>
      </c>
      <c r="H29" s="82" t="s">
        <v>25</v>
      </c>
      <c r="I29" s="82" t="s">
        <v>25</v>
      </c>
      <c r="J29" s="82" t="s">
        <v>25</v>
      </c>
      <c r="K29" s="25">
        <f>SUM([1]Ф.4.1.КФК1:Ф.4.1.КФК30!K29)</f>
        <v>0</v>
      </c>
      <c r="L29" s="25">
        <f>SUM([1]Ф.4.1.КФК1:Ф.4.1.КФК30!L29)</f>
        <v>0</v>
      </c>
      <c r="M29" s="25">
        <f>SUM([1]Ф.4.1.КФК1:Ф.4.1.КФК30!M29)</f>
        <v>0</v>
      </c>
      <c r="N29" s="25">
        <f>SUM([1]Ф.4.1.КФК1:Ф.4.1.КФК30!N29)</f>
        <v>0</v>
      </c>
      <c r="O29" s="25">
        <f>SUM([1]Ф.4.1.КФК1:Ф.4.1.КФК30!O29)</f>
        <v>0</v>
      </c>
      <c r="P29" s="25">
        <f>SUM([1]Ф.4.1.КФК1:Ф.4.1.КФК30!P29)</f>
        <v>0</v>
      </c>
      <c r="Q29" s="82" t="s">
        <v>25</v>
      </c>
      <c r="R29" s="82" t="s">
        <v>25</v>
      </c>
    </row>
    <row r="30" spans="1:18" ht="24" thickTop="1" thickBot="1" x14ac:dyDescent="0.3">
      <c r="A30" s="57" t="s">
        <v>135</v>
      </c>
      <c r="B30" s="23"/>
      <c r="C30" s="24" t="s">
        <v>136</v>
      </c>
      <c r="D30" s="25"/>
      <c r="E30" s="25"/>
      <c r="F30" s="82"/>
      <c r="G30" s="82"/>
      <c r="H30" s="82"/>
      <c r="I30" s="82"/>
      <c r="J30" s="82"/>
      <c r="K30" s="25"/>
      <c r="L30" s="25"/>
      <c r="M30" s="25"/>
      <c r="N30" s="25"/>
      <c r="O30" s="25"/>
      <c r="P30" s="25"/>
      <c r="Q30" s="82"/>
      <c r="R30" s="82"/>
    </row>
    <row r="31" spans="1:18" ht="22.5" thickTop="1" thickBot="1" x14ac:dyDescent="0.3">
      <c r="A31" s="23" t="s">
        <v>137</v>
      </c>
      <c r="B31" s="23">
        <v>2000</v>
      </c>
      <c r="C31" s="24" t="s">
        <v>39</v>
      </c>
      <c r="D31" s="25">
        <f>SUM([1]Ф.4.1.КФК1:Ф.4.1.КФК30!D31)</f>
        <v>1000</v>
      </c>
      <c r="E31" s="82" t="s">
        <v>25</v>
      </c>
      <c r="F31" s="82" t="s">
        <v>25</v>
      </c>
      <c r="G31" s="82" t="s">
        <v>25</v>
      </c>
      <c r="H31" s="82" t="s">
        <v>25</v>
      </c>
      <c r="I31" s="82" t="s">
        <v>25</v>
      </c>
      <c r="J31" s="82" t="s">
        <v>25</v>
      </c>
      <c r="K31" s="25">
        <f>SUM([1]Ф.4.1.КФК1:Ф.4.1.КФК30!K31)</f>
        <v>0</v>
      </c>
      <c r="L31" s="25">
        <f>SUM([1]Ф.4.1.КФК1:Ф.4.1.КФК30!L31)</f>
        <v>0</v>
      </c>
      <c r="M31" s="25">
        <f>SUM([1]Ф.4.1.КФК1:Ф.4.1.КФК30!M31)</f>
        <v>0</v>
      </c>
      <c r="N31" s="25">
        <f>SUM([1]Ф.4.1.КФК1:Ф.4.1.КФК30!N31)</f>
        <v>0</v>
      </c>
      <c r="O31" s="25">
        <f>SUM([1]Ф.4.1.КФК1:Ф.4.1.КФК30!O31)</f>
        <v>0</v>
      </c>
      <c r="P31" s="25">
        <f>SUM([1]Ф.4.1.КФК1:Ф.4.1.КФК30!P31)</f>
        <v>0</v>
      </c>
      <c r="Q31" s="82" t="s">
        <v>25</v>
      </c>
      <c r="R31" s="82" t="s">
        <v>25</v>
      </c>
    </row>
    <row r="32" spans="1:18" ht="64.5" thickTop="1" thickBot="1" x14ac:dyDescent="0.3">
      <c r="A32" s="27" t="s">
        <v>28</v>
      </c>
      <c r="B32" s="23">
        <v>2100</v>
      </c>
      <c r="C32" s="24" t="s">
        <v>41</v>
      </c>
      <c r="D32" s="25">
        <f>SUM([1]Ф.4.1.КФК1:Ф.4.1.КФК30!D32)</f>
        <v>0</v>
      </c>
      <c r="E32" s="82" t="s">
        <v>25</v>
      </c>
      <c r="F32" s="82" t="s">
        <v>25</v>
      </c>
      <c r="G32" s="82" t="s">
        <v>25</v>
      </c>
      <c r="H32" s="82" t="s">
        <v>25</v>
      </c>
      <c r="I32" s="82" t="s">
        <v>25</v>
      </c>
      <c r="J32" s="82" t="s">
        <v>25</v>
      </c>
      <c r="K32" s="25">
        <f>SUM([1]Ф.4.1.КФК1:Ф.4.1.КФК30!K32)</f>
        <v>0</v>
      </c>
      <c r="L32" s="25">
        <f>SUM([1]Ф.4.1.КФК1:Ф.4.1.КФК30!L32)</f>
        <v>0</v>
      </c>
      <c r="M32" s="25">
        <f>SUM([1]Ф.4.1.КФК1:Ф.4.1.КФК30!M32)</f>
        <v>0</v>
      </c>
      <c r="N32" s="25">
        <f>SUM([1]Ф.4.1.КФК1:Ф.4.1.КФК30!N32)</f>
        <v>0</v>
      </c>
      <c r="O32" s="25">
        <f>SUM([1]Ф.4.1.КФК1:Ф.4.1.КФК30!O32)</f>
        <v>0</v>
      </c>
      <c r="P32" s="25">
        <f>SUM([1]Ф.4.1.КФК1:Ф.4.1.КФК30!P32)</f>
        <v>0</v>
      </c>
      <c r="Q32" s="82" t="s">
        <v>25</v>
      </c>
      <c r="R32" s="82" t="s">
        <v>25</v>
      </c>
    </row>
    <row r="33" spans="1:18" ht="24" thickTop="1" thickBot="1" x14ac:dyDescent="0.3">
      <c r="A33" s="28" t="s">
        <v>30</v>
      </c>
      <c r="B33" s="29">
        <v>2110</v>
      </c>
      <c r="C33" s="29">
        <v>100</v>
      </c>
      <c r="D33" s="25">
        <f>SUM([1]Ф.4.1.КФК1:Ф.4.1.КФК30!D33)</f>
        <v>0</v>
      </c>
      <c r="E33" s="82" t="s">
        <v>25</v>
      </c>
      <c r="F33" s="82" t="s">
        <v>25</v>
      </c>
      <c r="G33" s="82" t="s">
        <v>25</v>
      </c>
      <c r="H33" s="82" t="s">
        <v>25</v>
      </c>
      <c r="I33" s="82" t="s">
        <v>25</v>
      </c>
      <c r="J33" s="82" t="s">
        <v>25</v>
      </c>
      <c r="K33" s="25">
        <f>SUM([1]Ф.4.1.КФК1:Ф.4.1.КФК30!K33)</f>
        <v>0</v>
      </c>
      <c r="L33" s="25">
        <f>SUM([1]Ф.4.1.КФК1:Ф.4.1.КФК30!L33)</f>
        <v>0</v>
      </c>
      <c r="M33" s="25">
        <f>SUM([1]Ф.4.1.КФК1:Ф.4.1.КФК30!M33)</f>
        <v>0</v>
      </c>
      <c r="N33" s="25">
        <f>SUM([1]Ф.4.1.КФК1:Ф.4.1.КФК30!N33)</f>
        <v>0</v>
      </c>
      <c r="O33" s="25">
        <f>SUM([1]Ф.4.1.КФК1:Ф.4.1.КФК30!O33)</f>
        <v>0</v>
      </c>
      <c r="P33" s="25">
        <f>SUM([1]Ф.4.1.КФК1:Ф.4.1.КФК30!P33)</f>
        <v>0</v>
      </c>
      <c r="Q33" s="82" t="s">
        <v>25</v>
      </c>
      <c r="R33" s="82" t="s">
        <v>25</v>
      </c>
    </row>
    <row r="34" spans="1:18" ht="24" thickTop="1" thickBot="1" x14ac:dyDescent="0.3">
      <c r="A34" s="31" t="s">
        <v>32</v>
      </c>
      <c r="B34" s="26">
        <v>2111</v>
      </c>
      <c r="C34" s="26">
        <v>110</v>
      </c>
      <c r="D34" s="25">
        <f>SUM([1]Ф.4.1.КФК1:Ф.4.1.КФК30!D34)</f>
        <v>0</v>
      </c>
      <c r="E34" s="82" t="s">
        <v>25</v>
      </c>
      <c r="F34" s="82" t="s">
        <v>25</v>
      </c>
      <c r="G34" s="82" t="s">
        <v>25</v>
      </c>
      <c r="H34" s="82" t="s">
        <v>25</v>
      </c>
      <c r="I34" s="82" t="s">
        <v>25</v>
      </c>
      <c r="J34" s="82" t="s">
        <v>25</v>
      </c>
      <c r="K34" s="25">
        <f>SUM([1]Ф.4.1.КФК1:Ф.4.1.КФК30!K34)</f>
        <v>0</v>
      </c>
      <c r="L34" s="25">
        <f>SUM([1]Ф.4.1.КФК1:Ф.4.1.КФК30!L34)</f>
        <v>0</v>
      </c>
      <c r="M34" s="25">
        <f>SUM([1]Ф.4.1.КФК1:Ф.4.1.КФК30!M34)</f>
        <v>0</v>
      </c>
      <c r="N34" s="25">
        <f>SUM([1]Ф.4.1.КФК1:Ф.4.1.КФК30!N34)</f>
        <v>0</v>
      </c>
      <c r="O34" s="25">
        <f>SUM([1]Ф.4.1.КФК1:Ф.4.1.КФК30!O34)</f>
        <v>0</v>
      </c>
      <c r="P34" s="25">
        <f>SUM([1]Ф.4.1.КФК1:Ф.4.1.КФК30!P34)</f>
        <v>0</v>
      </c>
      <c r="Q34" s="82" t="s">
        <v>25</v>
      </c>
      <c r="R34" s="82" t="s">
        <v>25</v>
      </c>
    </row>
    <row r="35" spans="1:18" ht="57.75" thickTop="1" thickBot="1" x14ac:dyDescent="0.3">
      <c r="A35" s="31" t="s">
        <v>34</v>
      </c>
      <c r="B35" s="26">
        <v>2112</v>
      </c>
      <c r="C35" s="26">
        <v>120</v>
      </c>
      <c r="D35" s="25">
        <f>SUM([1]Ф.4.1.КФК1:Ф.4.1.КФК30!D35)</f>
        <v>0</v>
      </c>
      <c r="E35" s="82" t="s">
        <v>25</v>
      </c>
      <c r="F35" s="82" t="s">
        <v>25</v>
      </c>
      <c r="G35" s="82" t="s">
        <v>25</v>
      </c>
      <c r="H35" s="82" t="s">
        <v>25</v>
      </c>
      <c r="I35" s="82" t="s">
        <v>25</v>
      </c>
      <c r="J35" s="82" t="s">
        <v>25</v>
      </c>
      <c r="K35" s="25">
        <f>SUM([1]Ф.4.1.КФК1:Ф.4.1.КФК30!K35)</f>
        <v>0</v>
      </c>
      <c r="L35" s="25">
        <f>SUM([1]Ф.4.1.КФК1:Ф.4.1.КФК30!L35)</f>
        <v>0</v>
      </c>
      <c r="M35" s="25">
        <f>SUM([1]Ф.4.1.КФК1:Ф.4.1.КФК30!M35)</f>
        <v>0</v>
      </c>
      <c r="N35" s="25">
        <f>SUM([1]Ф.4.1.КФК1:Ф.4.1.КФК30!N35)</f>
        <v>0</v>
      </c>
      <c r="O35" s="25">
        <f>SUM([1]Ф.4.1.КФК1:Ф.4.1.КФК30!O35)</f>
        <v>0</v>
      </c>
      <c r="P35" s="25">
        <f>SUM([1]Ф.4.1.КФК1:Ф.4.1.КФК30!P35)</f>
        <v>0</v>
      </c>
      <c r="Q35" s="82" t="s">
        <v>25</v>
      </c>
      <c r="R35" s="82" t="s">
        <v>25</v>
      </c>
    </row>
    <row r="36" spans="1:18" ht="24" thickTop="1" thickBot="1" x14ac:dyDescent="0.3">
      <c r="A36" s="31" t="s">
        <v>36</v>
      </c>
      <c r="B36" s="26">
        <v>2113</v>
      </c>
      <c r="C36" s="26">
        <v>130</v>
      </c>
      <c r="D36" s="25">
        <f>SUM([1]Ф.4.1.КФК1:Ф.4.1.КФК30!D36)</f>
        <v>0</v>
      </c>
      <c r="E36" s="82" t="s">
        <v>25</v>
      </c>
      <c r="F36" s="82" t="s">
        <v>25</v>
      </c>
      <c r="G36" s="82" t="s">
        <v>25</v>
      </c>
      <c r="H36" s="82" t="s">
        <v>25</v>
      </c>
      <c r="I36" s="82" t="s">
        <v>25</v>
      </c>
      <c r="J36" s="82" t="s">
        <v>25</v>
      </c>
      <c r="K36" s="25">
        <f>SUM([1]Ф.4.1.КФК1:Ф.4.1.КФК30!K36)</f>
        <v>0</v>
      </c>
      <c r="L36" s="25">
        <f>SUM([1]Ф.4.1.КФК1:Ф.4.1.КФК30!L36)</f>
        <v>0</v>
      </c>
      <c r="M36" s="25">
        <f>SUM([1]Ф.4.1.КФК1:Ф.4.1.КФК30!M36)</f>
        <v>0</v>
      </c>
      <c r="N36" s="25">
        <f>SUM([1]Ф.4.1.КФК1:Ф.4.1.КФК30!N36)</f>
        <v>0</v>
      </c>
      <c r="O36" s="25"/>
      <c r="P36" s="25"/>
      <c r="Q36" s="82" t="s">
        <v>25</v>
      </c>
      <c r="R36" s="82" t="s">
        <v>25</v>
      </c>
    </row>
    <row r="37" spans="1:18" ht="46.5" thickTop="1" thickBot="1" x14ac:dyDescent="0.3">
      <c r="A37" s="34" t="s">
        <v>38</v>
      </c>
      <c r="B37" s="29">
        <v>2120</v>
      </c>
      <c r="C37" s="29">
        <v>140</v>
      </c>
      <c r="D37" s="25">
        <f>SUM([1]Ф.4.1.КФК1:Ф.4.1.КФК30!D37)</f>
        <v>0</v>
      </c>
      <c r="E37" s="82" t="s">
        <v>25</v>
      </c>
      <c r="F37" s="82" t="s">
        <v>25</v>
      </c>
      <c r="G37" s="82" t="s">
        <v>25</v>
      </c>
      <c r="H37" s="82" t="s">
        <v>25</v>
      </c>
      <c r="I37" s="82" t="s">
        <v>25</v>
      </c>
      <c r="J37" s="82" t="s">
        <v>25</v>
      </c>
      <c r="K37" s="25">
        <f>SUM([1]Ф.4.1.КФК1:Ф.4.1.КФК30!K37)</f>
        <v>0</v>
      </c>
      <c r="L37" s="25">
        <f>SUM([1]Ф.4.1.КФК1:Ф.4.1.КФК30!L37)</f>
        <v>0</v>
      </c>
      <c r="M37" s="25">
        <f>SUM([1]Ф.4.1.КФК1:Ф.4.1.КФК30!M37)</f>
        <v>0</v>
      </c>
      <c r="N37" s="25">
        <f>SUM([1]Ф.4.1.КФК1:Ф.4.1.КФК30!N37)</f>
        <v>0</v>
      </c>
      <c r="O37" s="25">
        <f>SUM([1]Ф.4.1.КФК1:Ф.4.1.КФК30!O37)</f>
        <v>0</v>
      </c>
      <c r="P37" s="25">
        <f>SUM([1]Ф.4.1.КФК1:Ф.4.1.КФК30!P37)</f>
        <v>0</v>
      </c>
      <c r="Q37" s="82" t="s">
        <v>25</v>
      </c>
      <c r="R37" s="82" t="s">
        <v>25</v>
      </c>
    </row>
    <row r="38" spans="1:18" ht="43.5" thickTop="1" thickBot="1" x14ac:dyDescent="0.3">
      <c r="A38" s="35" t="s">
        <v>40</v>
      </c>
      <c r="B38" s="23">
        <v>2200</v>
      </c>
      <c r="C38" s="23">
        <v>150</v>
      </c>
      <c r="D38" s="25">
        <f>SUM([1]Ф.4.1.КФК1:Ф.4.1.КФК30!D38)</f>
        <v>1000</v>
      </c>
      <c r="E38" s="82" t="s">
        <v>25</v>
      </c>
      <c r="F38" s="82" t="s">
        <v>25</v>
      </c>
      <c r="G38" s="82" t="s">
        <v>25</v>
      </c>
      <c r="H38" s="82" t="s">
        <v>25</v>
      </c>
      <c r="I38" s="82" t="s">
        <v>25</v>
      </c>
      <c r="J38" s="82" t="s">
        <v>25</v>
      </c>
      <c r="K38" s="25">
        <f>SUM([1]Ф.4.1.КФК1:Ф.4.1.КФК30!K38)</f>
        <v>0</v>
      </c>
      <c r="L38" s="25">
        <f>SUM([1]Ф.4.1.КФК1:Ф.4.1.КФК30!L38)</f>
        <v>0</v>
      </c>
      <c r="M38" s="25">
        <f>SUM([1]Ф.4.1.КФК1:Ф.4.1.КФК30!M38)</f>
        <v>0</v>
      </c>
      <c r="N38" s="25">
        <f>SUM([1]Ф.4.1.КФК1:Ф.4.1.КФК30!N38)</f>
        <v>0</v>
      </c>
      <c r="O38" s="25">
        <f>SUM([1]Ф.4.1.КФК1:Ф.4.1.КФК30!O38)</f>
        <v>0</v>
      </c>
      <c r="P38" s="25">
        <f>SUM([1]Ф.4.1.КФК1:Ф.4.1.КФК30!P38)</f>
        <v>0</v>
      </c>
      <c r="Q38" s="82" t="s">
        <v>25</v>
      </c>
      <c r="R38" s="82" t="s">
        <v>25</v>
      </c>
    </row>
    <row r="39" spans="1:18" ht="80.25" thickTop="1" thickBot="1" x14ac:dyDescent="0.3">
      <c r="A39" s="28" t="s">
        <v>42</v>
      </c>
      <c r="B39" s="29">
        <v>2210</v>
      </c>
      <c r="C39" s="29">
        <v>160</v>
      </c>
      <c r="D39" s="25">
        <f>SUM([1]Ф.4.1.КФК1:Ф.4.1.КФК30!D39)</f>
        <v>0</v>
      </c>
      <c r="E39" s="82" t="s">
        <v>25</v>
      </c>
      <c r="F39" s="82" t="s">
        <v>25</v>
      </c>
      <c r="G39" s="82" t="s">
        <v>25</v>
      </c>
      <c r="H39" s="82" t="s">
        <v>25</v>
      </c>
      <c r="I39" s="82" t="s">
        <v>25</v>
      </c>
      <c r="J39" s="82" t="s">
        <v>25</v>
      </c>
      <c r="K39" s="25">
        <f>SUM([1]Ф.4.1.КФК1:Ф.4.1.КФК30!K39)</f>
        <v>0</v>
      </c>
      <c r="L39" s="25">
        <f>SUM([1]Ф.4.1.КФК1:Ф.4.1.КФК30!L39)</f>
        <v>0</v>
      </c>
      <c r="M39" s="25">
        <f>SUM([1]Ф.4.1.КФК1:Ф.4.1.КФК30!M39)</f>
        <v>0</v>
      </c>
      <c r="N39" s="25">
        <f>SUM([1]Ф.4.1.КФК1:Ф.4.1.КФК30!N39)</f>
        <v>0</v>
      </c>
      <c r="O39" s="25">
        <f>SUM([1]Ф.4.1.КФК1:Ф.4.1.КФК30!O39)</f>
        <v>0</v>
      </c>
      <c r="P39" s="25">
        <f>SUM([1]Ф.4.1.КФК1:Ф.4.1.КФК30!P39)</f>
        <v>0</v>
      </c>
      <c r="Q39" s="82" t="s">
        <v>25</v>
      </c>
      <c r="R39" s="82" t="s">
        <v>25</v>
      </c>
    </row>
    <row r="40" spans="1:18" ht="57.75" thickTop="1" thickBot="1" x14ac:dyDescent="0.3">
      <c r="A40" s="28" t="s">
        <v>44</v>
      </c>
      <c r="B40" s="29">
        <v>2220</v>
      </c>
      <c r="C40" s="29">
        <v>170</v>
      </c>
      <c r="D40" s="25">
        <f>SUM([1]Ф.4.1.КФК1:Ф.4.1.КФК30!D40)</f>
        <v>0</v>
      </c>
      <c r="E40" s="82" t="s">
        <v>25</v>
      </c>
      <c r="F40" s="82" t="s">
        <v>25</v>
      </c>
      <c r="G40" s="82" t="s">
        <v>25</v>
      </c>
      <c r="H40" s="82" t="s">
        <v>25</v>
      </c>
      <c r="I40" s="82" t="s">
        <v>25</v>
      </c>
      <c r="J40" s="82" t="s">
        <v>25</v>
      </c>
      <c r="K40" s="25">
        <f>SUM([1]Ф.4.1.КФК1:Ф.4.1.КФК30!K40)</f>
        <v>0</v>
      </c>
      <c r="L40" s="25">
        <f>SUM([1]Ф.4.1.КФК1:Ф.4.1.КФК30!L40)</f>
        <v>0</v>
      </c>
      <c r="M40" s="25">
        <f>SUM([1]Ф.4.1.КФК1:Ф.4.1.КФК30!M40)</f>
        <v>0</v>
      </c>
      <c r="N40" s="25">
        <f>SUM([1]Ф.4.1.КФК1:Ф.4.1.КФК30!N40)</f>
        <v>0</v>
      </c>
      <c r="O40" s="25">
        <f>SUM([1]Ф.4.1.КФК1:Ф.4.1.КФК30!O40)</f>
        <v>0</v>
      </c>
      <c r="P40" s="25">
        <f>SUM([1]Ф.4.1.КФК1:Ф.4.1.КФК30!P40)</f>
        <v>0</v>
      </c>
      <c r="Q40" s="82" t="s">
        <v>25</v>
      </c>
      <c r="R40" s="82" t="s">
        <v>25</v>
      </c>
    </row>
    <row r="41" spans="1:18" ht="24" thickTop="1" thickBot="1" x14ac:dyDescent="0.3">
      <c r="A41" s="28" t="s">
        <v>45</v>
      </c>
      <c r="B41" s="29">
        <v>2230</v>
      </c>
      <c r="C41" s="29">
        <v>180</v>
      </c>
      <c r="D41" s="25">
        <f>SUM([1]Ф.4.1.КФК1:Ф.4.1.КФК30!D41)</f>
        <v>1000</v>
      </c>
      <c r="E41" s="82" t="s">
        <v>25</v>
      </c>
      <c r="F41" s="82" t="s">
        <v>25</v>
      </c>
      <c r="G41" s="82" t="s">
        <v>25</v>
      </c>
      <c r="H41" s="82" t="s">
        <v>25</v>
      </c>
      <c r="I41" s="82" t="s">
        <v>25</v>
      </c>
      <c r="J41" s="82" t="s">
        <v>25</v>
      </c>
      <c r="K41" s="25">
        <f>SUM([1]Ф.4.1.КФК1:Ф.4.1.КФК30!K41)</f>
        <v>0</v>
      </c>
      <c r="L41" s="25">
        <f>SUM([1]Ф.4.1.КФК1:Ф.4.1.КФК30!L41)</f>
        <v>0</v>
      </c>
      <c r="M41" s="25">
        <f>SUM([1]Ф.4.1.КФК1:Ф.4.1.КФК30!M41)</f>
        <v>0</v>
      </c>
      <c r="N41" s="25">
        <f>SUM([1]Ф.4.1.КФК1:Ф.4.1.КФК30!N41)</f>
        <v>0</v>
      </c>
      <c r="O41" s="25">
        <f>SUM([1]Ф.4.1.КФК1:Ф.4.1.КФК30!O41)</f>
        <v>0</v>
      </c>
      <c r="P41" s="25">
        <f>SUM([1]Ф.4.1.КФК1:Ф.4.1.КФК30!P41)</f>
        <v>0</v>
      </c>
      <c r="Q41" s="82" t="s">
        <v>25</v>
      </c>
      <c r="R41" s="82" t="s">
        <v>25</v>
      </c>
    </row>
    <row r="42" spans="1:18" ht="57.75" thickTop="1" thickBot="1" x14ac:dyDescent="0.3">
      <c r="A42" s="28" t="s">
        <v>46</v>
      </c>
      <c r="B42" s="29">
        <v>2240</v>
      </c>
      <c r="C42" s="29">
        <v>190</v>
      </c>
      <c r="D42" s="25">
        <f>SUM([1]Ф.4.1.КФК1:Ф.4.1.КФК30!D42)</f>
        <v>0</v>
      </c>
      <c r="E42" s="82" t="s">
        <v>25</v>
      </c>
      <c r="F42" s="82" t="s">
        <v>25</v>
      </c>
      <c r="G42" s="82" t="s">
        <v>25</v>
      </c>
      <c r="H42" s="82" t="s">
        <v>25</v>
      </c>
      <c r="I42" s="82" t="s">
        <v>25</v>
      </c>
      <c r="J42" s="82" t="s">
        <v>25</v>
      </c>
      <c r="K42" s="25">
        <f>SUM([1]Ф.4.1.КФК1:Ф.4.1.КФК30!K42)</f>
        <v>0</v>
      </c>
      <c r="L42" s="25">
        <f>SUM([1]Ф.4.1.КФК1:Ф.4.1.КФК30!L42)</f>
        <v>0</v>
      </c>
      <c r="M42" s="25">
        <f>SUM([1]Ф.4.1.КФК1:Ф.4.1.КФК30!M42)</f>
        <v>0</v>
      </c>
      <c r="N42" s="25">
        <f>SUM([1]Ф.4.1.КФК1:Ф.4.1.КФК30!N42)</f>
        <v>0</v>
      </c>
      <c r="O42" s="25">
        <f>SUM([1]Ф.4.1.КФК1:Ф.4.1.КФК30!O42)</f>
        <v>0</v>
      </c>
      <c r="P42" s="25">
        <f>SUM([1]Ф.4.1.КФК1:Ф.4.1.КФК30!P42)</f>
        <v>0</v>
      </c>
      <c r="Q42" s="82" t="s">
        <v>25</v>
      </c>
      <c r="R42" s="82" t="s">
        <v>25</v>
      </c>
    </row>
    <row r="43" spans="1:18" ht="46.5" thickTop="1" thickBot="1" x14ac:dyDescent="0.3">
      <c r="A43" s="28" t="s">
        <v>47</v>
      </c>
      <c r="B43" s="29">
        <v>2250</v>
      </c>
      <c r="C43" s="29">
        <v>200</v>
      </c>
      <c r="D43" s="25">
        <f>SUM([1]Ф.4.1.КФК1:Ф.4.1.КФК30!D43)</f>
        <v>0</v>
      </c>
      <c r="E43" s="82" t="s">
        <v>25</v>
      </c>
      <c r="F43" s="82" t="s">
        <v>25</v>
      </c>
      <c r="G43" s="82" t="s">
        <v>25</v>
      </c>
      <c r="H43" s="82" t="s">
        <v>25</v>
      </c>
      <c r="I43" s="82" t="s">
        <v>25</v>
      </c>
      <c r="J43" s="82" t="s">
        <v>25</v>
      </c>
      <c r="K43" s="25">
        <f>SUM([1]Ф.4.1.КФК1:Ф.4.1.КФК30!K43)</f>
        <v>0</v>
      </c>
      <c r="L43" s="25">
        <f>SUM([1]Ф.4.1.КФК1:Ф.4.1.КФК30!L43)</f>
        <v>0</v>
      </c>
      <c r="M43" s="25">
        <f>SUM([1]Ф.4.1.КФК1:Ф.4.1.КФК30!M43)</f>
        <v>0</v>
      </c>
      <c r="N43" s="25">
        <f>SUM([1]Ф.4.1.КФК1:Ф.4.1.КФК30!N43)</f>
        <v>0</v>
      </c>
      <c r="O43" s="25">
        <f>SUM([1]Ф.4.1.КФК1:Ф.4.1.КФК30!O43)</f>
        <v>0</v>
      </c>
      <c r="P43" s="25">
        <f>SUM([1]Ф.4.1.КФК1:Ф.4.1.КФК30!P43)</f>
        <v>0</v>
      </c>
      <c r="Q43" s="82" t="s">
        <v>25</v>
      </c>
      <c r="R43" s="82" t="s">
        <v>25</v>
      </c>
    </row>
    <row r="44" spans="1:18" ht="69" thickTop="1" thickBot="1" x14ac:dyDescent="0.3">
      <c r="A44" s="34" t="s">
        <v>48</v>
      </c>
      <c r="B44" s="29">
        <v>2260</v>
      </c>
      <c r="C44" s="29">
        <v>210</v>
      </c>
      <c r="D44" s="25">
        <f>SUM([1]Ф.4.1.КФК1:Ф.4.1.КФК30!D44)</f>
        <v>0</v>
      </c>
      <c r="E44" s="82" t="s">
        <v>25</v>
      </c>
      <c r="F44" s="82" t="s">
        <v>25</v>
      </c>
      <c r="G44" s="82" t="s">
        <v>25</v>
      </c>
      <c r="H44" s="82" t="s">
        <v>25</v>
      </c>
      <c r="I44" s="82" t="s">
        <v>25</v>
      </c>
      <c r="J44" s="82" t="s">
        <v>25</v>
      </c>
      <c r="K44" s="25">
        <f>SUM([1]Ф.4.1.КФК1:Ф.4.1.КФК30!K44)</f>
        <v>0</v>
      </c>
      <c r="L44" s="25">
        <f>SUM([1]Ф.4.1.КФК1:Ф.4.1.КФК30!L44)</f>
        <v>0</v>
      </c>
      <c r="M44" s="25">
        <f>SUM([1]Ф.4.1.КФК1:Ф.4.1.КФК30!M44)</f>
        <v>0</v>
      </c>
      <c r="N44" s="25">
        <f>SUM([1]Ф.4.1.КФК1:Ф.4.1.КФК30!N44)</f>
        <v>0</v>
      </c>
      <c r="O44" s="25">
        <f>SUM([1]Ф.4.1.КФК1:Ф.4.1.КФК30!O44)</f>
        <v>0</v>
      </c>
      <c r="P44" s="25">
        <f>SUM([1]Ф.4.1.КФК1:Ф.4.1.КФК30!P44)</f>
        <v>0</v>
      </c>
      <c r="Q44" s="82" t="s">
        <v>25</v>
      </c>
      <c r="R44" s="82" t="s">
        <v>25</v>
      </c>
    </row>
    <row r="45" spans="1:18" ht="69" thickTop="1" thickBot="1" x14ac:dyDescent="0.3">
      <c r="A45" s="34" t="s">
        <v>49</v>
      </c>
      <c r="B45" s="29">
        <v>2270</v>
      </c>
      <c r="C45" s="29">
        <v>220</v>
      </c>
      <c r="D45" s="25">
        <f>SUM([1]Ф.4.1.КФК1:Ф.4.1.КФК30!D45)</f>
        <v>0</v>
      </c>
      <c r="E45" s="82" t="s">
        <v>25</v>
      </c>
      <c r="F45" s="82" t="s">
        <v>25</v>
      </c>
      <c r="G45" s="82" t="s">
        <v>25</v>
      </c>
      <c r="H45" s="82" t="s">
        <v>25</v>
      </c>
      <c r="I45" s="82" t="s">
        <v>25</v>
      </c>
      <c r="J45" s="82" t="s">
        <v>25</v>
      </c>
      <c r="K45" s="25">
        <f>SUM([1]Ф.4.1.КФК1:Ф.4.1.КФК30!K45)</f>
        <v>0</v>
      </c>
      <c r="L45" s="25">
        <f>SUM([1]Ф.4.1.КФК1:Ф.4.1.КФК30!L45)</f>
        <v>0</v>
      </c>
      <c r="M45" s="25">
        <f>SUM([1]Ф.4.1.КФК1:Ф.4.1.КФК30!M45)</f>
        <v>0</v>
      </c>
      <c r="N45" s="25">
        <f>SUM([1]Ф.4.1.КФК1:Ф.4.1.КФК30!N45)</f>
        <v>0</v>
      </c>
      <c r="O45" s="25">
        <f>SUM([1]Ф.4.1.КФК1:Ф.4.1.КФК30!O45)</f>
        <v>0</v>
      </c>
      <c r="P45" s="25">
        <f>SUM([1]Ф.4.1.КФК1:Ф.4.1.КФК30!P45)</f>
        <v>0</v>
      </c>
      <c r="Q45" s="82" t="s">
        <v>25</v>
      </c>
      <c r="R45" s="82" t="s">
        <v>25</v>
      </c>
    </row>
    <row r="46" spans="1:18" ht="35.25" thickTop="1" thickBot="1" x14ac:dyDescent="0.3">
      <c r="A46" s="31" t="s">
        <v>50</v>
      </c>
      <c r="B46" s="26">
        <v>2271</v>
      </c>
      <c r="C46" s="26">
        <v>230</v>
      </c>
      <c r="D46" s="25">
        <f>SUM([1]Ф.4.1.КФК1:Ф.4.1.КФК30!D46)</f>
        <v>0</v>
      </c>
      <c r="E46" s="82" t="s">
        <v>25</v>
      </c>
      <c r="F46" s="82" t="s">
        <v>25</v>
      </c>
      <c r="G46" s="82" t="s">
        <v>25</v>
      </c>
      <c r="H46" s="82" t="s">
        <v>25</v>
      </c>
      <c r="I46" s="82" t="s">
        <v>25</v>
      </c>
      <c r="J46" s="82" t="s">
        <v>25</v>
      </c>
      <c r="K46" s="25">
        <f>SUM([1]Ф.4.1.КФК1:Ф.4.1.КФК30!K46)</f>
        <v>0</v>
      </c>
      <c r="L46" s="25">
        <f>SUM([1]Ф.4.1.КФК1:Ф.4.1.КФК30!L46)</f>
        <v>0</v>
      </c>
      <c r="M46" s="25">
        <f>SUM([1]Ф.4.1.КФК1:Ф.4.1.КФК30!M46)</f>
        <v>0</v>
      </c>
      <c r="N46" s="25">
        <f>SUM([1]Ф.4.1.КФК1:Ф.4.1.КФК30!N46)</f>
        <v>0</v>
      </c>
      <c r="O46" s="25">
        <f>SUM([1]Ф.4.1.КФК1:Ф.4.1.КФК30!O46)</f>
        <v>0</v>
      </c>
      <c r="P46" s="25">
        <f>SUM([1]Ф.4.1.КФК1:Ф.4.1.КФК30!P46)</f>
        <v>0</v>
      </c>
      <c r="Q46" s="82" t="s">
        <v>25</v>
      </c>
      <c r="R46" s="82" t="s">
        <v>25</v>
      </c>
    </row>
    <row r="47" spans="1:18" ht="57.75" thickTop="1" thickBot="1" x14ac:dyDescent="0.3">
      <c r="A47" s="31" t="s">
        <v>51</v>
      </c>
      <c r="B47" s="26">
        <v>2272</v>
      </c>
      <c r="C47" s="29">
        <v>240</v>
      </c>
      <c r="D47" s="25">
        <f>SUM([1]Ф.4.1.КФК1:Ф.4.1.КФК30!D47)</f>
        <v>0</v>
      </c>
      <c r="E47" s="82" t="s">
        <v>25</v>
      </c>
      <c r="F47" s="82" t="s">
        <v>25</v>
      </c>
      <c r="G47" s="82" t="s">
        <v>25</v>
      </c>
      <c r="H47" s="82" t="s">
        <v>25</v>
      </c>
      <c r="I47" s="82" t="s">
        <v>25</v>
      </c>
      <c r="J47" s="82" t="s">
        <v>25</v>
      </c>
      <c r="K47" s="25">
        <f>SUM([1]Ф.4.1.КФК1:Ф.4.1.КФК30!K47)</f>
        <v>0</v>
      </c>
      <c r="L47" s="25">
        <f>SUM([1]Ф.4.1.КФК1:Ф.4.1.КФК30!L47)</f>
        <v>0</v>
      </c>
      <c r="M47" s="25">
        <f>SUM([1]Ф.4.1.КФК1:Ф.4.1.КФК30!M47)</f>
        <v>0</v>
      </c>
      <c r="N47" s="25">
        <f>SUM([1]Ф.4.1.КФК1:Ф.4.1.КФК30!N47)</f>
        <v>0</v>
      </c>
      <c r="O47" s="25">
        <f>SUM([1]Ф.4.1.КФК1:Ф.4.1.КФК30!O47)</f>
        <v>0</v>
      </c>
      <c r="P47" s="25">
        <f>SUM([1]Ф.4.1.КФК1:Ф.4.1.КФК30!P47)</f>
        <v>0</v>
      </c>
      <c r="Q47" s="82" t="s">
        <v>25</v>
      </c>
      <c r="R47" s="82" t="s">
        <v>25</v>
      </c>
    </row>
    <row r="48" spans="1:18" ht="35.25" thickTop="1" thickBot="1" x14ac:dyDescent="0.3">
      <c r="A48" s="31" t="s">
        <v>52</v>
      </c>
      <c r="B48" s="26">
        <v>2273</v>
      </c>
      <c r="C48" s="26">
        <v>250</v>
      </c>
      <c r="D48" s="25">
        <f>SUM([1]Ф.4.1.КФК1:Ф.4.1.КФК30!D48)</f>
        <v>0</v>
      </c>
      <c r="E48" s="82" t="s">
        <v>25</v>
      </c>
      <c r="F48" s="82" t="s">
        <v>25</v>
      </c>
      <c r="G48" s="82" t="s">
        <v>25</v>
      </c>
      <c r="H48" s="82" t="s">
        <v>25</v>
      </c>
      <c r="I48" s="82" t="s">
        <v>25</v>
      </c>
      <c r="J48" s="82" t="s">
        <v>25</v>
      </c>
      <c r="K48" s="25">
        <f>SUM([1]Ф.4.1.КФК1:Ф.4.1.КФК30!K48)</f>
        <v>0</v>
      </c>
      <c r="L48" s="25">
        <f>SUM([1]Ф.4.1.КФК1:Ф.4.1.КФК30!L48)</f>
        <v>0</v>
      </c>
      <c r="M48" s="25">
        <f>SUM([1]Ф.4.1.КФК1:Ф.4.1.КФК30!M48)</f>
        <v>0</v>
      </c>
      <c r="N48" s="25">
        <f>SUM([1]Ф.4.1.КФК1:Ф.4.1.КФК30!N48)</f>
        <v>0</v>
      </c>
      <c r="O48" s="25">
        <f>SUM([1]Ф.4.1.КФК1:Ф.4.1.КФК30!O48)</f>
        <v>0</v>
      </c>
      <c r="P48" s="25">
        <f>SUM([1]Ф.4.1.КФК1:Ф.4.1.КФК30!P48)</f>
        <v>0</v>
      </c>
      <c r="Q48" s="82" t="s">
        <v>25</v>
      </c>
      <c r="R48" s="82" t="s">
        <v>25</v>
      </c>
    </row>
    <row r="49" spans="1:18" ht="35.25" thickTop="1" thickBot="1" x14ac:dyDescent="0.3">
      <c r="A49" s="31" t="s">
        <v>53</v>
      </c>
      <c r="B49" s="26">
        <v>2274</v>
      </c>
      <c r="C49" s="29">
        <v>260</v>
      </c>
      <c r="D49" s="25">
        <f>SUM([1]Ф.4.1.КФК1:Ф.4.1.КФК30!D49)</f>
        <v>0</v>
      </c>
      <c r="E49" s="82" t="s">
        <v>25</v>
      </c>
      <c r="F49" s="82" t="s">
        <v>25</v>
      </c>
      <c r="G49" s="82" t="s">
        <v>25</v>
      </c>
      <c r="H49" s="82" t="s">
        <v>25</v>
      </c>
      <c r="I49" s="82" t="s">
        <v>25</v>
      </c>
      <c r="J49" s="82" t="s">
        <v>25</v>
      </c>
      <c r="K49" s="25">
        <f>SUM([1]Ф.4.1.КФК1:Ф.4.1.КФК30!K49)</f>
        <v>0</v>
      </c>
      <c r="L49" s="25">
        <f>SUM([1]Ф.4.1.КФК1:Ф.4.1.КФК30!L49)</f>
        <v>0</v>
      </c>
      <c r="M49" s="25">
        <f>SUM([1]Ф.4.1.КФК1:Ф.4.1.КФК30!M49)</f>
        <v>0</v>
      </c>
      <c r="N49" s="25">
        <f>SUM([1]Ф.4.1.КФК1:Ф.4.1.КФК30!N49)</f>
        <v>0</v>
      </c>
      <c r="O49" s="25">
        <f>SUM([1]Ф.4.1.КФК1:Ф.4.1.КФК30!O49)</f>
        <v>0</v>
      </c>
      <c r="P49" s="25">
        <f>SUM([1]Ф.4.1.КФК1:Ф.4.1.КФК30!P49)</f>
        <v>0</v>
      </c>
      <c r="Q49" s="82" t="s">
        <v>25</v>
      </c>
      <c r="R49" s="82" t="s">
        <v>25</v>
      </c>
    </row>
    <row r="50" spans="1:18" ht="69" thickTop="1" thickBot="1" x14ac:dyDescent="0.3">
      <c r="A50" s="31" t="s">
        <v>54</v>
      </c>
      <c r="B50" s="26">
        <v>2275</v>
      </c>
      <c r="C50" s="26">
        <v>270</v>
      </c>
      <c r="D50" s="25">
        <f>SUM([1]Ф.4.1.КФК1:Ф.4.1.КФК30!D50)</f>
        <v>0</v>
      </c>
      <c r="E50" s="82" t="s">
        <v>25</v>
      </c>
      <c r="F50" s="82" t="s">
        <v>25</v>
      </c>
      <c r="G50" s="82" t="s">
        <v>25</v>
      </c>
      <c r="H50" s="82" t="s">
        <v>25</v>
      </c>
      <c r="I50" s="82" t="s">
        <v>25</v>
      </c>
      <c r="J50" s="82" t="s">
        <v>25</v>
      </c>
      <c r="K50" s="25">
        <f>SUM([1]Ф.4.1.КФК1:Ф.4.1.КФК30!K50)</f>
        <v>0</v>
      </c>
      <c r="L50" s="25">
        <f>SUM([1]Ф.4.1.КФК1:Ф.4.1.КФК30!L50)</f>
        <v>0</v>
      </c>
      <c r="M50" s="25">
        <f>SUM([1]Ф.4.1.КФК1:Ф.4.1.КФК30!M50)</f>
        <v>0</v>
      </c>
      <c r="N50" s="25">
        <f>SUM([1]Ф.4.1.КФК1:Ф.4.1.КФК30!N50)</f>
        <v>0</v>
      </c>
      <c r="O50" s="25">
        <f>SUM([1]Ф.4.1.КФК1:Ф.4.1.КФК30!O50)</f>
        <v>0</v>
      </c>
      <c r="P50" s="25">
        <f>SUM([1]Ф.4.1.КФК1:Ф.4.1.КФК30!P50)</f>
        <v>0</v>
      </c>
      <c r="Q50" s="82" t="s">
        <v>25</v>
      </c>
      <c r="R50" s="82" t="s">
        <v>25</v>
      </c>
    </row>
    <row r="51" spans="1:18" ht="35.25" thickTop="1" thickBot="1" x14ac:dyDescent="0.3">
      <c r="A51" s="31" t="s">
        <v>55</v>
      </c>
      <c r="B51" s="26">
        <v>2276</v>
      </c>
      <c r="C51" s="26">
        <v>280</v>
      </c>
      <c r="D51" s="25">
        <f>SUM([1]Ф.4.1.КФК1:Ф.4.1.КФК30!D51)</f>
        <v>0</v>
      </c>
      <c r="E51" s="82" t="s">
        <v>25</v>
      </c>
      <c r="F51" s="82" t="s">
        <v>25</v>
      </c>
      <c r="G51" s="82" t="s">
        <v>25</v>
      </c>
      <c r="H51" s="82" t="s">
        <v>25</v>
      </c>
      <c r="I51" s="82" t="s">
        <v>25</v>
      </c>
      <c r="J51" s="82" t="s">
        <v>25</v>
      </c>
      <c r="K51" s="25">
        <f>SUM([1]Ф.4.1.КФК1:Ф.4.1.КФК30!K51)</f>
        <v>0</v>
      </c>
      <c r="L51" s="25">
        <f>SUM([1]Ф.4.1.КФК1:Ф.4.1.КФК30!L51)</f>
        <v>0</v>
      </c>
      <c r="M51" s="25">
        <f>SUM([1]Ф.4.1.КФК1:Ф.4.1.КФК30!M51)</f>
        <v>0</v>
      </c>
      <c r="N51" s="25">
        <f>SUM([1]Ф.4.1.КФК1:Ф.4.1.КФК30!N51)</f>
        <v>0</v>
      </c>
      <c r="O51" s="25">
        <f>SUM([1]Ф.4.1.КФК1:Ф.4.1.КФК30!O51)</f>
        <v>0</v>
      </c>
      <c r="P51" s="25">
        <f>SUM([1]Ф.4.1.КФК1:Ф.4.1.КФК30!P51)</f>
        <v>0</v>
      </c>
      <c r="Q51" s="82" t="s">
        <v>25</v>
      </c>
      <c r="R51" s="82" t="s">
        <v>25</v>
      </c>
    </row>
    <row r="52" spans="1:18" ht="114" thickTop="1" thickBot="1" x14ac:dyDescent="0.3">
      <c r="A52" s="34" t="s">
        <v>56</v>
      </c>
      <c r="B52" s="29">
        <v>2280</v>
      </c>
      <c r="C52" s="29">
        <v>290</v>
      </c>
      <c r="D52" s="25">
        <f>SUM([1]Ф.4.1.КФК1:Ф.4.1.КФК30!D52)</f>
        <v>0</v>
      </c>
      <c r="E52" s="82" t="s">
        <v>25</v>
      </c>
      <c r="F52" s="82" t="s">
        <v>25</v>
      </c>
      <c r="G52" s="82" t="s">
        <v>25</v>
      </c>
      <c r="H52" s="82" t="s">
        <v>25</v>
      </c>
      <c r="I52" s="82" t="s">
        <v>25</v>
      </c>
      <c r="J52" s="82" t="s">
        <v>25</v>
      </c>
      <c r="K52" s="25">
        <f>SUM([1]Ф.4.1.КФК1:Ф.4.1.КФК30!K52)</f>
        <v>0</v>
      </c>
      <c r="L52" s="25">
        <f>SUM([1]Ф.4.1.КФК1:Ф.4.1.КФК30!L52)</f>
        <v>0</v>
      </c>
      <c r="M52" s="25">
        <f>SUM([1]Ф.4.1.КФК1:Ф.4.1.КФК30!M52)</f>
        <v>0</v>
      </c>
      <c r="N52" s="25">
        <f>SUM([1]Ф.4.1.КФК1:Ф.4.1.КФК30!N52)</f>
        <v>0</v>
      </c>
      <c r="O52" s="25">
        <f>SUM([1]Ф.4.1.КФК1:Ф.4.1.КФК30!O52)</f>
        <v>0</v>
      </c>
      <c r="P52" s="25">
        <f>SUM([1]Ф.4.1.КФК1:Ф.4.1.КФК30!P52)</f>
        <v>0</v>
      </c>
      <c r="Q52" s="82" t="s">
        <v>25</v>
      </c>
      <c r="R52" s="82" t="s">
        <v>25</v>
      </c>
    </row>
    <row r="53" spans="1:18" ht="147.75" thickTop="1" thickBot="1" x14ac:dyDescent="0.3">
      <c r="A53" s="86" t="s">
        <v>57</v>
      </c>
      <c r="B53" s="26">
        <v>2281</v>
      </c>
      <c r="C53" s="26">
        <v>300</v>
      </c>
      <c r="D53" s="25">
        <f>SUM([1]Ф.4.1.КФК1:Ф.4.1.КФК30!D53)</f>
        <v>0</v>
      </c>
      <c r="E53" s="82" t="s">
        <v>25</v>
      </c>
      <c r="F53" s="82" t="s">
        <v>25</v>
      </c>
      <c r="G53" s="82" t="s">
        <v>25</v>
      </c>
      <c r="H53" s="82" t="s">
        <v>25</v>
      </c>
      <c r="I53" s="82" t="s">
        <v>25</v>
      </c>
      <c r="J53" s="82" t="s">
        <v>25</v>
      </c>
      <c r="K53" s="25">
        <f>SUM([1]Ф.4.1.КФК1:Ф.4.1.КФК30!K53)</f>
        <v>0</v>
      </c>
      <c r="L53" s="25">
        <f>SUM([1]Ф.4.1.КФК1:Ф.4.1.КФК30!L53)</f>
        <v>0</v>
      </c>
      <c r="M53" s="25">
        <f>SUM([1]Ф.4.1.КФК1:Ф.4.1.КФК30!M53)</f>
        <v>0</v>
      </c>
      <c r="N53" s="25">
        <f>SUM([1]Ф.4.1.КФК1:Ф.4.1.КФК30!N53)</f>
        <v>0</v>
      </c>
      <c r="O53" s="25">
        <f>SUM([1]Ф.4.1.КФК1:Ф.4.1.КФК30!O53)</f>
        <v>0</v>
      </c>
      <c r="P53" s="25">
        <f>SUM([1]Ф.4.1.КФК1:Ф.4.1.КФК30!P53)</f>
        <v>0</v>
      </c>
      <c r="Q53" s="82" t="s">
        <v>25</v>
      </c>
      <c r="R53" s="82" t="s">
        <v>25</v>
      </c>
    </row>
    <row r="54" spans="1:18" ht="114" thickTop="1" thickBot="1" x14ac:dyDescent="0.3">
      <c r="A54" s="31" t="s">
        <v>58</v>
      </c>
      <c r="B54" s="26">
        <v>2282</v>
      </c>
      <c r="C54" s="29">
        <v>310</v>
      </c>
      <c r="D54" s="25">
        <f>SUM([1]Ф.4.1.КФК1:Ф.4.1.КФК30!D54)</f>
        <v>0</v>
      </c>
      <c r="E54" s="82" t="s">
        <v>25</v>
      </c>
      <c r="F54" s="82" t="s">
        <v>25</v>
      </c>
      <c r="G54" s="82" t="s">
        <v>25</v>
      </c>
      <c r="H54" s="82" t="s">
        <v>25</v>
      </c>
      <c r="I54" s="82" t="s">
        <v>25</v>
      </c>
      <c r="J54" s="82" t="s">
        <v>25</v>
      </c>
      <c r="K54" s="25">
        <f>SUM([1]Ф.4.1.КФК1:Ф.4.1.КФК30!K54)</f>
        <v>0</v>
      </c>
      <c r="L54" s="25">
        <f>SUM([1]Ф.4.1.КФК1:Ф.4.1.КФК30!L54)</f>
        <v>0</v>
      </c>
      <c r="M54" s="25">
        <f>SUM([1]Ф.4.1.КФК1:Ф.4.1.КФК30!M54)</f>
        <v>0</v>
      </c>
      <c r="N54" s="25">
        <f>SUM([1]Ф.4.1.КФК1:Ф.4.1.КФК30!N54)</f>
        <v>0</v>
      </c>
      <c r="O54" s="25">
        <f>SUM([1]Ф.4.1.КФК1:Ф.4.1.КФК30!O54)</f>
        <v>0</v>
      </c>
      <c r="P54" s="25">
        <f>SUM([1]Ф.4.1.КФК1:Ф.4.1.КФК30!P54)</f>
        <v>0</v>
      </c>
      <c r="Q54" s="82" t="s">
        <v>25</v>
      </c>
      <c r="R54" s="82" t="s">
        <v>25</v>
      </c>
    </row>
    <row r="55" spans="1:18" ht="54" thickTop="1" thickBot="1" x14ac:dyDescent="0.3">
      <c r="A55" s="27" t="s">
        <v>59</v>
      </c>
      <c r="B55" s="23">
        <v>2400</v>
      </c>
      <c r="C55" s="23">
        <v>320</v>
      </c>
      <c r="D55" s="25">
        <f>SUM([1]Ф.4.1.КФК1:Ф.4.1.КФК30!D55)</f>
        <v>0</v>
      </c>
      <c r="E55" s="82" t="s">
        <v>25</v>
      </c>
      <c r="F55" s="82" t="s">
        <v>25</v>
      </c>
      <c r="G55" s="82" t="s">
        <v>25</v>
      </c>
      <c r="H55" s="82" t="s">
        <v>25</v>
      </c>
      <c r="I55" s="82" t="s">
        <v>25</v>
      </c>
      <c r="J55" s="82" t="s">
        <v>25</v>
      </c>
      <c r="K55" s="25">
        <f>SUM([1]Ф.4.1.КФК1:Ф.4.1.КФК30!K55)</f>
        <v>0</v>
      </c>
      <c r="L55" s="25">
        <f>SUM([1]Ф.4.1.КФК1:Ф.4.1.КФК30!L55)</f>
        <v>0</v>
      </c>
      <c r="M55" s="25">
        <f>SUM([1]Ф.4.1.КФК1:Ф.4.1.КФК30!M55)</f>
        <v>0</v>
      </c>
      <c r="N55" s="25">
        <f>SUM([1]Ф.4.1.КФК1:Ф.4.1.КФК30!N55)</f>
        <v>0</v>
      </c>
      <c r="O55" s="25">
        <f>SUM([1]Ф.4.1.КФК1:Ф.4.1.КФК30!O55)</f>
        <v>0</v>
      </c>
      <c r="P55" s="25">
        <f>SUM([1]Ф.4.1.КФК1:Ф.4.1.КФК30!P55)</f>
        <v>0</v>
      </c>
      <c r="Q55" s="82" t="s">
        <v>25</v>
      </c>
      <c r="R55" s="82" t="s">
        <v>25</v>
      </c>
    </row>
    <row r="56" spans="1:18" ht="69" thickTop="1" thickBot="1" x14ac:dyDescent="0.3">
      <c r="A56" s="38" t="s">
        <v>60</v>
      </c>
      <c r="B56" s="29">
        <v>2410</v>
      </c>
      <c r="C56" s="29">
        <v>330</v>
      </c>
      <c r="D56" s="25">
        <f>SUM([1]Ф.4.1.КФК1:Ф.4.1.КФК30!D56)</f>
        <v>0</v>
      </c>
      <c r="E56" s="82" t="s">
        <v>25</v>
      </c>
      <c r="F56" s="82" t="s">
        <v>25</v>
      </c>
      <c r="G56" s="82" t="s">
        <v>25</v>
      </c>
      <c r="H56" s="82" t="s">
        <v>25</v>
      </c>
      <c r="I56" s="82" t="s">
        <v>25</v>
      </c>
      <c r="J56" s="82" t="s">
        <v>25</v>
      </c>
      <c r="K56" s="25">
        <f>SUM([1]Ф.4.1.КФК1:Ф.4.1.КФК30!K56)</f>
        <v>0</v>
      </c>
      <c r="L56" s="25">
        <f>SUM([1]Ф.4.1.КФК1:Ф.4.1.КФК30!L56)</f>
        <v>0</v>
      </c>
      <c r="M56" s="25">
        <f>SUM([1]Ф.4.1.КФК1:Ф.4.1.КФК30!M56)</f>
        <v>0</v>
      </c>
      <c r="N56" s="25">
        <f>SUM([1]Ф.4.1.КФК1:Ф.4.1.КФК30!N56)</f>
        <v>0</v>
      </c>
      <c r="O56" s="25">
        <f>SUM([1]Ф.4.1.КФК1:Ф.4.1.КФК30!O56)</f>
        <v>0</v>
      </c>
      <c r="P56" s="25">
        <f>SUM([1]Ф.4.1.КФК1:Ф.4.1.КФК30!P56)</f>
        <v>0</v>
      </c>
      <c r="Q56" s="82" t="s">
        <v>25</v>
      </c>
      <c r="R56" s="82" t="s">
        <v>25</v>
      </c>
    </row>
    <row r="57" spans="1:18" ht="69" thickTop="1" thickBot="1" x14ac:dyDescent="0.3">
      <c r="A57" s="38" t="s">
        <v>61</v>
      </c>
      <c r="B57" s="29">
        <v>2420</v>
      </c>
      <c r="C57" s="29">
        <v>340</v>
      </c>
      <c r="D57" s="25">
        <f>SUM([1]Ф.4.1.КФК1:Ф.4.1.КФК30!D57)</f>
        <v>0</v>
      </c>
      <c r="E57" s="82" t="s">
        <v>25</v>
      </c>
      <c r="F57" s="82" t="s">
        <v>25</v>
      </c>
      <c r="G57" s="82" t="s">
        <v>25</v>
      </c>
      <c r="H57" s="82" t="s">
        <v>25</v>
      </c>
      <c r="I57" s="82" t="s">
        <v>25</v>
      </c>
      <c r="J57" s="82" t="s">
        <v>25</v>
      </c>
      <c r="K57" s="25">
        <f>SUM([1]Ф.4.1.КФК1:Ф.4.1.КФК30!K57)</f>
        <v>0</v>
      </c>
      <c r="L57" s="25">
        <f>SUM([1]Ф.4.1.КФК1:Ф.4.1.КФК30!L57)</f>
        <v>0</v>
      </c>
      <c r="M57" s="25">
        <f>SUM([1]Ф.4.1.КФК1:Ф.4.1.КФК30!M57)</f>
        <v>0</v>
      </c>
      <c r="N57" s="25">
        <f>SUM([1]Ф.4.1.КФК1:Ф.4.1.КФК30!N57)</f>
        <v>0</v>
      </c>
      <c r="O57" s="25">
        <f>SUM([1]Ф.4.1.КФК1:Ф.4.1.КФК30!O57)</f>
        <v>0</v>
      </c>
      <c r="P57" s="25">
        <f>SUM([1]Ф.4.1.КФК1:Ф.4.1.КФК30!P57)</f>
        <v>0</v>
      </c>
      <c r="Q57" s="82" t="s">
        <v>25</v>
      </c>
      <c r="R57" s="82" t="s">
        <v>25</v>
      </c>
    </row>
    <row r="58" spans="1:18" ht="33" thickTop="1" thickBot="1" x14ac:dyDescent="0.3">
      <c r="A58" s="39" t="s">
        <v>62</v>
      </c>
      <c r="B58" s="23">
        <v>2600</v>
      </c>
      <c r="C58" s="87">
        <v>350</v>
      </c>
      <c r="D58" s="25">
        <f>SUM([1]Ф.4.1.КФК1:Ф.4.1.КФК30!D58)</f>
        <v>0</v>
      </c>
      <c r="E58" s="82" t="s">
        <v>25</v>
      </c>
      <c r="F58" s="82" t="s">
        <v>25</v>
      </c>
      <c r="G58" s="82" t="s">
        <v>25</v>
      </c>
      <c r="H58" s="82" t="s">
        <v>25</v>
      </c>
      <c r="I58" s="82" t="s">
        <v>25</v>
      </c>
      <c r="J58" s="82" t="s">
        <v>25</v>
      </c>
      <c r="K58" s="25">
        <f>SUM([1]Ф.4.1.КФК1:Ф.4.1.КФК30!K58)</f>
        <v>0</v>
      </c>
      <c r="L58" s="25">
        <f>SUM([1]Ф.4.1.КФК1:Ф.4.1.КФК30!L58)</f>
        <v>0</v>
      </c>
      <c r="M58" s="25">
        <f>SUM([1]Ф.4.1.КФК1:Ф.4.1.КФК30!M58)</f>
        <v>0</v>
      </c>
      <c r="N58" s="25">
        <f>SUM([1]Ф.4.1.КФК1:Ф.4.1.КФК30!N58)</f>
        <v>0</v>
      </c>
      <c r="O58" s="25">
        <f>SUM([1]Ф.4.1.КФК1:Ф.4.1.КФК30!O58)</f>
        <v>0</v>
      </c>
      <c r="P58" s="25">
        <f>SUM([1]Ф.4.1.КФК1:Ф.4.1.КФК30!P58)</f>
        <v>0</v>
      </c>
      <c r="Q58" s="82" t="s">
        <v>25</v>
      </c>
      <c r="R58" s="82" t="s">
        <v>25</v>
      </c>
    </row>
    <row r="59" spans="1:18" ht="125.25" thickTop="1" thickBot="1" x14ac:dyDescent="0.3">
      <c r="A59" s="34" t="s">
        <v>63</v>
      </c>
      <c r="B59" s="29">
        <v>2610</v>
      </c>
      <c r="C59" s="29">
        <v>360</v>
      </c>
      <c r="D59" s="25">
        <f>SUM([1]Ф.4.1.КФК1:Ф.4.1.КФК30!D59)</f>
        <v>0</v>
      </c>
      <c r="E59" s="82" t="s">
        <v>25</v>
      </c>
      <c r="F59" s="82" t="s">
        <v>25</v>
      </c>
      <c r="G59" s="82" t="s">
        <v>25</v>
      </c>
      <c r="H59" s="82" t="s">
        <v>25</v>
      </c>
      <c r="I59" s="82" t="s">
        <v>25</v>
      </c>
      <c r="J59" s="82" t="s">
        <v>25</v>
      </c>
      <c r="K59" s="25">
        <f>SUM([1]Ф.4.1.КФК1:Ф.4.1.КФК30!K59)</f>
        <v>0</v>
      </c>
      <c r="L59" s="25">
        <f>SUM([1]Ф.4.1.КФК1:Ф.4.1.КФК30!L59)</f>
        <v>0</v>
      </c>
      <c r="M59" s="25">
        <f>SUM([1]Ф.4.1.КФК1:Ф.4.1.КФК30!M59)</f>
        <v>0</v>
      </c>
      <c r="N59" s="25">
        <f>SUM([1]Ф.4.1.КФК1:Ф.4.1.КФК30!N59)</f>
        <v>0</v>
      </c>
      <c r="O59" s="25">
        <f>SUM([1]Ф.4.1.КФК1:Ф.4.1.КФК30!O59)</f>
        <v>0</v>
      </c>
      <c r="P59" s="25">
        <f>SUM([1]Ф.4.1.КФК1:Ф.4.1.КФК30!P59)</f>
        <v>0</v>
      </c>
      <c r="Q59" s="82" t="s">
        <v>25</v>
      </c>
      <c r="R59" s="82" t="s">
        <v>25</v>
      </c>
    </row>
    <row r="60" spans="1:18" ht="102.75" thickTop="1" thickBot="1" x14ac:dyDescent="0.3">
      <c r="A60" s="34" t="s">
        <v>64</v>
      </c>
      <c r="B60" s="29">
        <v>2620</v>
      </c>
      <c r="C60" s="29">
        <v>370</v>
      </c>
      <c r="D60" s="25">
        <f>SUM([1]Ф.4.1.КФК1:Ф.4.1.КФК30!D60)</f>
        <v>0</v>
      </c>
      <c r="E60" s="82" t="s">
        <v>25</v>
      </c>
      <c r="F60" s="82" t="s">
        <v>25</v>
      </c>
      <c r="G60" s="82" t="s">
        <v>25</v>
      </c>
      <c r="H60" s="82" t="s">
        <v>25</v>
      </c>
      <c r="I60" s="82" t="s">
        <v>25</v>
      </c>
      <c r="J60" s="82" t="s">
        <v>25</v>
      </c>
      <c r="K60" s="25">
        <f>SUM([1]Ф.4.1.КФК1:Ф.4.1.КФК30!K60)</f>
        <v>0</v>
      </c>
      <c r="L60" s="25">
        <f>SUM([1]Ф.4.1.КФК1:Ф.4.1.КФК30!L60)</f>
        <v>0</v>
      </c>
      <c r="M60" s="25">
        <f>SUM([1]Ф.4.1.КФК1:Ф.4.1.КФК30!M60)</f>
        <v>0</v>
      </c>
      <c r="N60" s="25">
        <f>SUM([1]Ф.4.1.КФК1:Ф.4.1.КФК30!N60)</f>
        <v>0</v>
      </c>
      <c r="O60" s="25">
        <f>SUM([1]Ф.4.1.КФК1:Ф.4.1.КФК30!O60)</f>
        <v>0</v>
      </c>
      <c r="P60" s="25">
        <f>SUM([1]Ф.4.1.КФК1:Ф.4.1.КФК30!P60)</f>
        <v>0</v>
      </c>
      <c r="Q60" s="82" t="s">
        <v>25</v>
      </c>
      <c r="R60" s="82" t="s">
        <v>25</v>
      </c>
    </row>
    <row r="61" spans="1:18" ht="125.25" thickTop="1" thickBot="1" x14ac:dyDescent="0.3">
      <c r="A61" s="38" t="s">
        <v>65</v>
      </c>
      <c r="B61" s="29">
        <v>2630</v>
      </c>
      <c r="C61" s="29">
        <v>380</v>
      </c>
      <c r="D61" s="25">
        <f>SUM([1]Ф.4.1.КФК1:Ф.4.1.КФК30!D61)</f>
        <v>0</v>
      </c>
      <c r="E61" s="82" t="s">
        <v>25</v>
      </c>
      <c r="F61" s="82" t="s">
        <v>25</v>
      </c>
      <c r="G61" s="82" t="s">
        <v>25</v>
      </c>
      <c r="H61" s="82" t="s">
        <v>25</v>
      </c>
      <c r="I61" s="82" t="s">
        <v>25</v>
      </c>
      <c r="J61" s="82" t="s">
        <v>25</v>
      </c>
      <c r="K61" s="25">
        <f>SUM([1]Ф.4.1.КФК1:Ф.4.1.КФК30!K61)</f>
        <v>0</v>
      </c>
      <c r="L61" s="25">
        <f>SUM([1]Ф.4.1.КФК1:Ф.4.1.КФК30!L61)</f>
        <v>0</v>
      </c>
      <c r="M61" s="25">
        <f>SUM([1]Ф.4.1.КФК1:Ф.4.1.КФК30!M61)</f>
        <v>0</v>
      </c>
      <c r="N61" s="25">
        <f>SUM([1]Ф.4.1.КФК1:Ф.4.1.КФК30!N61)</f>
        <v>0</v>
      </c>
      <c r="O61" s="25">
        <f>SUM([1]Ф.4.1.КФК1:Ф.4.1.КФК30!O61)</f>
        <v>0</v>
      </c>
      <c r="P61" s="25">
        <f>SUM([1]Ф.4.1.КФК1:Ф.4.1.КФК30!P61)</f>
        <v>0</v>
      </c>
      <c r="Q61" s="82" t="s">
        <v>25</v>
      </c>
      <c r="R61" s="82" t="s">
        <v>25</v>
      </c>
    </row>
    <row r="62" spans="1:18" ht="33" thickTop="1" thickBot="1" x14ac:dyDescent="0.3">
      <c r="A62" s="35" t="s">
        <v>66</v>
      </c>
      <c r="B62" s="23">
        <v>2700</v>
      </c>
      <c r="C62" s="23">
        <v>390</v>
      </c>
      <c r="D62" s="25">
        <f>SUM([1]Ф.4.1.КФК1:Ф.4.1.КФК30!D62)</f>
        <v>0</v>
      </c>
      <c r="E62" s="82" t="s">
        <v>25</v>
      </c>
      <c r="F62" s="82" t="s">
        <v>25</v>
      </c>
      <c r="G62" s="82" t="s">
        <v>25</v>
      </c>
      <c r="H62" s="82" t="s">
        <v>25</v>
      </c>
      <c r="I62" s="82" t="s">
        <v>25</v>
      </c>
      <c r="J62" s="82" t="s">
        <v>25</v>
      </c>
      <c r="K62" s="25">
        <f>SUM([1]Ф.4.1.КФК1:Ф.4.1.КФК30!K62)</f>
        <v>0</v>
      </c>
      <c r="L62" s="25">
        <f>SUM([1]Ф.4.1.КФК1:Ф.4.1.КФК30!L62)</f>
        <v>0</v>
      </c>
      <c r="M62" s="25">
        <f>SUM([1]Ф.4.1.КФК1:Ф.4.1.КФК30!M62)</f>
        <v>0</v>
      </c>
      <c r="N62" s="25">
        <f>SUM([1]Ф.4.1.КФК1:Ф.4.1.КФК30!N62)</f>
        <v>0</v>
      </c>
      <c r="O62" s="25">
        <f>SUM([1]Ф.4.1.КФК1:Ф.4.1.КФК30!O62)</f>
        <v>0</v>
      </c>
      <c r="P62" s="25">
        <f>SUM([1]Ф.4.1.КФК1:Ф.4.1.КФК30!P62)</f>
        <v>0</v>
      </c>
      <c r="Q62" s="82" t="s">
        <v>25</v>
      </c>
      <c r="R62" s="82" t="s">
        <v>25</v>
      </c>
    </row>
    <row r="63" spans="1:18" ht="35.25" thickTop="1" thickBot="1" x14ac:dyDescent="0.3">
      <c r="A63" s="34" t="s">
        <v>67</v>
      </c>
      <c r="B63" s="29">
        <v>2710</v>
      </c>
      <c r="C63" s="29">
        <v>400</v>
      </c>
      <c r="D63" s="25">
        <f>SUM([1]Ф.4.1.КФК1:Ф.4.1.КФК30!D63)</f>
        <v>0</v>
      </c>
      <c r="E63" s="82" t="s">
        <v>25</v>
      </c>
      <c r="F63" s="82" t="s">
        <v>25</v>
      </c>
      <c r="G63" s="82" t="s">
        <v>25</v>
      </c>
      <c r="H63" s="82" t="s">
        <v>25</v>
      </c>
      <c r="I63" s="82" t="s">
        <v>25</v>
      </c>
      <c r="J63" s="82" t="s">
        <v>25</v>
      </c>
      <c r="K63" s="25">
        <f>SUM([1]Ф.4.1.КФК1:Ф.4.1.КФК30!K63)</f>
        <v>0</v>
      </c>
      <c r="L63" s="25">
        <f>SUM([1]Ф.4.1.КФК1:Ф.4.1.КФК30!L63)</f>
        <v>0</v>
      </c>
      <c r="M63" s="25">
        <f>SUM([1]Ф.4.1.КФК1:Ф.4.1.КФК30!M63)</f>
        <v>0</v>
      </c>
      <c r="N63" s="25">
        <f>SUM([1]Ф.4.1.КФК1:Ф.4.1.КФК30!N63)</f>
        <v>0</v>
      </c>
      <c r="O63" s="25">
        <f>SUM([1]Ф.4.1.КФК1:Ф.4.1.КФК30!O63)</f>
        <v>0</v>
      </c>
      <c r="P63" s="25">
        <f>SUM([1]Ф.4.1.КФК1:Ф.4.1.КФК30!P63)</f>
        <v>0</v>
      </c>
      <c r="Q63" s="82" t="s">
        <v>25</v>
      </c>
      <c r="R63" s="82" t="s">
        <v>25</v>
      </c>
    </row>
    <row r="64" spans="1:18" ht="16.5" thickTop="1" thickBot="1" x14ac:dyDescent="0.3">
      <c r="A64" s="34" t="s">
        <v>68</v>
      </c>
      <c r="B64" s="29">
        <v>2720</v>
      </c>
      <c r="C64" s="29">
        <v>410</v>
      </c>
      <c r="D64" s="25">
        <f>SUM([1]Ф.4.1.КФК1:Ф.4.1.КФК30!D64)</f>
        <v>0</v>
      </c>
      <c r="E64" s="82" t="s">
        <v>25</v>
      </c>
      <c r="F64" s="82" t="s">
        <v>25</v>
      </c>
      <c r="G64" s="82" t="s">
        <v>25</v>
      </c>
      <c r="H64" s="82" t="s">
        <v>25</v>
      </c>
      <c r="I64" s="82" t="s">
        <v>25</v>
      </c>
      <c r="J64" s="82" t="s">
        <v>25</v>
      </c>
      <c r="K64" s="25">
        <f>SUM([1]Ф.4.1.КФК1:Ф.4.1.КФК30!K64)</f>
        <v>0</v>
      </c>
      <c r="L64" s="25">
        <f>SUM([1]Ф.4.1.КФК1:Ф.4.1.КФК30!L64)</f>
        <v>0</v>
      </c>
      <c r="M64" s="25">
        <f>SUM([1]Ф.4.1.КФК1:Ф.4.1.КФК30!M64)</f>
        <v>0</v>
      </c>
      <c r="N64" s="25">
        <f>SUM([1]Ф.4.1.КФК1:Ф.4.1.КФК30!N64)</f>
        <v>0</v>
      </c>
      <c r="O64" s="25">
        <f>SUM([1]Ф.4.1.КФК1:Ф.4.1.КФК30!O64)</f>
        <v>0</v>
      </c>
      <c r="P64" s="25">
        <f>SUM([1]Ф.4.1.КФК1:Ф.4.1.КФК30!P64)</f>
        <v>0</v>
      </c>
      <c r="Q64" s="82" t="s">
        <v>25</v>
      </c>
      <c r="R64" s="82" t="s">
        <v>25</v>
      </c>
    </row>
    <row r="65" spans="1:18" ht="35.25" thickTop="1" thickBot="1" x14ac:dyDescent="0.3">
      <c r="A65" s="34" t="s">
        <v>69</v>
      </c>
      <c r="B65" s="29">
        <v>2730</v>
      </c>
      <c r="C65" s="29">
        <v>420</v>
      </c>
      <c r="D65" s="25">
        <f>SUM([1]Ф.4.1.КФК1:Ф.4.1.КФК30!D65)</f>
        <v>0</v>
      </c>
      <c r="E65" s="82" t="s">
        <v>25</v>
      </c>
      <c r="F65" s="82" t="s">
        <v>25</v>
      </c>
      <c r="G65" s="82" t="s">
        <v>25</v>
      </c>
      <c r="H65" s="82" t="s">
        <v>25</v>
      </c>
      <c r="I65" s="82" t="s">
        <v>25</v>
      </c>
      <c r="J65" s="82" t="s">
        <v>25</v>
      </c>
      <c r="K65" s="25">
        <f>SUM([1]Ф.4.1.КФК1:Ф.4.1.КФК30!K65)</f>
        <v>0</v>
      </c>
      <c r="L65" s="25">
        <f>SUM([1]Ф.4.1.КФК1:Ф.4.1.КФК30!L65)</f>
        <v>0</v>
      </c>
      <c r="M65" s="25">
        <f>SUM([1]Ф.4.1.КФК1:Ф.4.1.КФК30!M65)</f>
        <v>0</v>
      </c>
      <c r="N65" s="25">
        <f>SUM([1]Ф.4.1.КФК1:Ф.4.1.КФК30!N65)</f>
        <v>0</v>
      </c>
      <c r="O65" s="25">
        <f>SUM([1]Ф.4.1.КФК1:Ф.4.1.КФК30!O65)</f>
        <v>0</v>
      </c>
      <c r="P65" s="25">
        <f>SUM([1]Ф.4.1.КФК1:Ф.4.1.КФК30!P65)</f>
        <v>0</v>
      </c>
      <c r="Q65" s="82" t="s">
        <v>25</v>
      </c>
      <c r="R65" s="82" t="s">
        <v>25</v>
      </c>
    </row>
    <row r="66" spans="1:18" ht="33" thickTop="1" thickBot="1" x14ac:dyDescent="0.3">
      <c r="A66" s="35" t="s">
        <v>70</v>
      </c>
      <c r="B66" s="23">
        <v>2800</v>
      </c>
      <c r="C66" s="23">
        <v>430</v>
      </c>
      <c r="D66" s="25">
        <f>SUM([1]Ф.4.1.КФК1:Ф.4.1.КФК30!D66)</f>
        <v>0</v>
      </c>
      <c r="E66" s="82" t="s">
        <v>25</v>
      </c>
      <c r="F66" s="82" t="s">
        <v>25</v>
      </c>
      <c r="G66" s="82" t="s">
        <v>25</v>
      </c>
      <c r="H66" s="82" t="s">
        <v>25</v>
      </c>
      <c r="I66" s="82" t="s">
        <v>25</v>
      </c>
      <c r="J66" s="82" t="s">
        <v>25</v>
      </c>
      <c r="K66" s="25">
        <f>SUM([1]Ф.4.1.КФК1:Ф.4.1.КФК30!K66)</f>
        <v>0</v>
      </c>
      <c r="L66" s="25">
        <f>SUM([1]Ф.4.1.КФК1:Ф.4.1.КФК30!L66)</f>
        <v>0</v>
      </c>
      <c r="M66" s="25">
        <f>SUM([1]Ф.4.1.КФК1:Ф.4.1.КФК30!M66)</f>
        <v>0</v>
      </c>
      <c r="N66" s="25">
        <f>SUM([1]Ф.4.1.КФК1:Ф.4.1.КФК30!N66)</f>
        <v>0</v>
      </c>
      <c r="O66" s="25">
        <f>SUM([1]Ф.4.1.КФК1:Ф.4.1.КФК30!O66)</f>
        <v>0</v>
      </c>
      <c r="P66" s="25">
        <f>SUM([1]Ф.4.1.КФК1:Ф.4.1.КФК30!P66)</f>
        <v>0</v>
      </c>
      <c r="Q66" s="82" t="s">
        <v>25</v>
      </c>
      <c r="R66" s="82" t="s">
        <v>25</v>
      </c>
    </row>
    <row r="67" spans="1:18" ht="22.5" thickTop="1" thickBot="1" x14ac:dyDescent="0.3">
      <c r="A67" s="23" t="s">
        <v>71</v>
      </c>
      <c r="B67" s="23">
        <v>3000</v>
      </c>
      <c r="C67" s="23">
        <v>440</v>
      </c>
      <c r="D67" s="25">
        <f>SUM([1]Ф.4.1.КФК1:Ф.4.1.КФК30!D67)</f>
        <v>0</v>
      </c>
      <c r="E67" s="82" t="s">
        <v>25</v>
      </c>
      <c r="F67" s="82" t="s">
        <v>25</v>
      </c>
      <c r="G67" s="82" t="s">
        <v>25</v>
      </c>
      <c r="H67" s="82" t="s">
        <v>25</v>
      </c>
      <c r="I67" s="82" t="s">
        <v>25</v>
      </c>
      <c r="J67" s="82" t="s">
        <v>25</v>
      </c>
      <c r="K67" s="25">
        <f>SUM([1]Ф.4.1.КФК1:Ф.4.1.КФК30!K67)</f>
        <v>0</v>
      </c>
      <c r="L67" s="25">
        <f>SUM([1]Ф.4.1.КФК1:Ф.4.1.КФК30!L67)</f>
        <v>0</v>
      </c>
      <c r="M67" s="25">
        <f>SUM([1]Ф.4.1.КФК1:Ф.4.1.КФК30!M67)</f>
        <v>0</v>
      </c>
      <c r="N67" s="25">
        <f>SUM([1]Ф.4.1.КФК1:Ф.4.1.КФК30!N67)</f>
        <v>0</v>
      </c>
      <c r="O67" s="25">
        <f>SUM([1]Ф.4.1.КФК1:Ф.4.1.КФК30!O67)</f>
        <v>0</v>
      </c>
      <c r="P67" s="25">
        <f>SUM([1]Ф.4.1.КФК1:Ф.4.1.КФК30!P67)</f>
        <v>0</v>
      </c>
      <c r="Q67" s="82" t="s">
        <v>25</v>
      </c>
      <c r="R67" s="82" t="s">
        <v>25</v>
      </c>
    </row>
    <row r="68" spans="1:18" ht="33" thickTop="1" thickBot="1" x14ac:dyDescent="0.3">
      <c r="A68" s="27" t="s">
        <v>72</v>
      </c>
      <c r="B68" s="23">
        <v>3100</v>
      </c>
      <c r="C68" s="23">
        <v>450</v>
      </c>
      <c r="D68" s="25">
        <f>SUM([1]Ф.4.1.КФК1:Ф.4.1.КФК30!D68)</f>
        <v>0</v>
      </c>
      <c r="E68" s="82" t="s">
        <v>25</v>
      </c>
      <c r="F68" s="82" t="s">
        <v>25</v>
      </c>
      <c r="G68" s="82" t="s">
        <v>25</v>
      </c>
      <c r="H68" s="82" t="s">
        <v>25</v>
      </c>
      <c r="I68" s="82" t="s">
        <v>25</v>
      </c>
      <c r="J68" s="82" t="s">
        <v>25</v>
      </c>
      <c r="K68" s="25">
        <f>SUM([1]Ф.4.1.КФК1:Ф.4.1.КФК30!K68)</f>
        <v>0</v>
      </c>
      <c r="L68" s="25">
        <f>SUM([1]Ф.4.1.КФК1:Ф.4.1.КФК30!L68)</f>
        <v>0</v>
      </c>
      <c r="M68" s="25">
        <f>SUM([1]Ф.4.1.КФК1:Ф.4.1.КФК30!M68)</f>
        <v>0</v>
      </c>
      <c r="N68" s="25">
        <f>SUM([1]Ф.4.1.КФК1:Ф.4.1.КФК30!N68)</f>
        <v>0</v>
      </c>
      <c r="O68" s="25">
        <f>SUM([1]Ф.4.1.КФК1:Ф.4.1.КФК30!O68)</f>
        <v>0</v>
      </c>
      <c r="P68" s="25">
        <f>SUM([1]Ф.4.1.КФК1:Ф.4.1.КФК30!P68)</f>
        <v>0</v>
      </c>
      <c r="Q68" s="82" t="s">
        <v>25</v>
      </c>
      <c r="R68" s="82" t="s">
        <v>25</v>
      </c>
    </row>
    <row r="69" spans="1:18" ht="91.5" thickTop="1" thickBot="1" x14ac:dyDescent="0.3">
      <c r="A69" s="34" t="s">
        <v>73</v>
      </c>
      <c r="B69" s="29">
        <v>3110</v>
      </c>
      <c r="C69" s="29">
        <v>460</v>
      </c>
      <c r="D69" s="25">
        <f>SUM([1]Ф.4.1.КФК1:Ф.4.1.КФК30!D69)</f>
        <v>0</v>
      </c>
      <c r="E69" s="82" t="s">
        <v>25</v>
      </c>
      <c r="F69" s="82" t="s">
        <v>25</v>
      </c>
      <c r="G69" s="82" t="s">
        <v>25</v>
      </c>
      <c r="H69" s="82" t="s">
        <v>25</v>
      </c>
      <c r="I69" s="82" t="s">
        <v>25</v>
      </c>
      <c r="J69" s="82" t="s">
        <v>25</v>
      </c>
      <c r="K69" s="25">
        <f>SUM([1]Ф.4.1.КФК1:Ф.4.1.КФК30!K69)</f>
        <v>0</v>
      </c>
      <c r="L69" s="25">
        <f>SUM([1]Ф.4.1.КФК1:Ф.4.1.КФК30!L69)</f>
        <v>0</v>
      </c>
      <c r="M69" s="25">
        <f>SUM([1]Ф.4.1.КФК1:Ф.4.1.КФК30!M69)</f>
        <v>0</v>
      </c>
      <c r="N69" s="25">
        <f>SUM([1]Ф.4.1.КФК1:Ф.4.1.КФК30!N69)</f>
        <v>0</v>
      </c>
      <c r="O69" s="25">
        <f>SUM([1]Ф.4.1.КФК1:Ф.4.1.КФК30!O69)</f>
        <v>0</v>
      </c>
      <c r="P69" s="25">
        <f>SUM([1]Ф.4.1.КФК1:Ф.4.1.КФК30!P69)</f>
        <v>0</v>
      </c>
      <c r="Q69" s="82" t="s">
        <v>25</v>
      </c>
      <c r="R69" s="82" t="s">
        <v>25</v>
      </c>
    </row>
    <row r="70" spans="1:18" ht="69" thickTop="1" thickBot="1" x14ac:dyDescent="0.3">
      <c r="A70" s="38" t="s">
        <v>74</v>
      </c>
      <c r="B70" s="29">
        <v>3120</v>
      </c>
      <c r="C70" s="29">
        <v>470</v>
      </c>
      <c r="D70" s="25">
        <f>SUM([1]Ф.4.1.КФК1:Ф.4.1.КФК30!D70)</f>
        <v>0</v>
      </c>
      <c r="E70" s="82" t="s">
        <v>25</v>
      </c>
      <c r="F70" s="82" t="s">
        <v>25</v>
      </c>
      <c r="G70" s="82" t="s">
        <v>25</v>
      </c>
      <c r="H70" s="82" t="s">
        <v>25</v>
      </c>
      <c r="I70" s="82" t="s">
        <v>25</v>
      </c>
      <c r="J70" s="82" t="s">
        <v>25</v>
      </c>
      <c r="K70" s="25">
        <f>SUM([1]Ф.4.1.КФК1:Ф.4.1.КФК30!K70)</f>
        <v>0</v>
      </c>
      <c r="L70" s="25">
        <f>SUM([1]Ф.4.1.КФК1:Ф.4.1.КФК30!L70)</f>
        <v>0</v>
      </c>
      <c r="M70" s="25">
        <f>SUM([1]Ф.4.1.КФК1:Ф.4.1.КФК30!M70)</f>
        <v>0</v>
      </c>
      <c r="N70" s="25">
        <f>SUM([1]Ф.4.1.КФК1:Ф.4.1.КФК30!N70)</f>
        <v>0</v>
      </c>
      <c r="O70" s="25">
        <f>SUM([1]Ф.4.1.КФК1:Ф.4.1.КФК30!O70)</f>
        <v>0</v>
      </c>
      <c r="P70" s="25">
        <f>SUM([1]Ф.4.1.КФК1:Ф.4.1.КФК30!P70)</f>
        <v>0</v>
      </c>
      <c r="Q70" s="82" t="s">
        <v>25</v>
      </c>
      <c r="R70" s="82" t="s">
        <v>25</v>
      </c>
    </row>
    <row r="71" spans="1:18" ht="57.75" thickTop="1" thickBot="1" x14ac:dyDescent="0.3">
      <c r="A71" s="31" t="s">
        <v>75</v>
      </c>
      <c r="B71" s="26">
        <v>3121</v>
      </c>
      <c r="C71" s="26">
        <v>480</v>
      </c>
      <c r="D71" s="25">
        <f>SUM([1]Ф.4.1.КФК1:Ф.4.1.КФК30!D71)</f>
        <v>0</v>
      </c>
      <c r="E71" s="82" t="s">
        <v>25</v>
      </c>
      <c r="F71" s="82" t="s">
        <v>25</v>
      </c>
      <c r="G71" s="82" t="s">
        <v>25</v>
      </c>
      <c r="H71" s="82" t="s">
        <v>25</v>
      </c>
      <c r="I71" s="82" t="s">
        <v>25</v>
      </c>
      <c r="J71" s="82" t="s">
        <v>25</v>
      </c>
      <c r="K71" s="25">
        <f>SUM([1]Ф.4.1.КФК1:Ф.4.1.КФК30!K71)</f>
        <v>0</v>
      </c>
      <c r="L71" s="25">
        <f>SUM([1]Ф.4.1.КФК1:Ф.4.1.КФК30!L71)</f>
        <v>0</v>
      </c>
      <c r="M71" s="25">
        <f>SUM([1]Ф.4.1.КФК1:Ф.4.1.КФК30!M71)</f>
        <v>0</v>
      </c>
      <c r="N71" s="25">
        <f>SUM([1]Ф.4.1.КФК1:Ф.4.1.КФК30!N71)</f>
        <v>0</v>
      </c>
      <c r="O71" s="25">
        <f>SUM([1]Ф.4.1.КФК1:Ф.4.1.КФК30!O71)</f>
        <v>0</v>
      </c>
      <c r="P71" s="25">
        <f>SUM([1]Ф.4.1.КФК1:Ф.4.1.КФК30!P71)</f>
        <v>0</v>
      </c>
      <c r="Q71" s="82" t="s">
        <v>25</v>
      </c>
      <c r="R71" s="82" t="s">
        <v>25</v>
      </c>
    </row>
    <row r="72" spans="1:18" ht="69" thickTop="1" thickBot="1" x14ac:dyDescent="0.3">
      <c r="A72" s="31" t="s">
        <v>76</v>
      </c>
      <c r="B72" s="26">
        <v>3122</v>
      </c>
      <c r="C72" s="26">
        <v>490</v>
      </c>
      <c r="D72" s="25">
        <f>SUM([1]Ф.4.1.КФК1:Ф.4.1.КФК30!D72)</f>
        <v>0</v>
      </c>
      <c r="E72" s="82" t="s">
        <v>25</v>
      </c>
      <c r="F72" s="82" t="s">
        <v>25</v>
      </c>
      <c r="G72" s="82" t="s">
        <v>25</v>
      </c>
      <c r="H72" s="82" t="s">
        <v>25</v>
      </c>
      <c r="I72" s="82" t="s">
        <v>25</v>
      </c>
      <c r="J72" s="82" t="s">
        <v>25</v>
      </c>
      <c r="K72" s="25">
        <f>SUM([1]Ф.4.1.КФК1:Ф.4.1.КФК30!K72)</f>
        <v>0</v>
      </c>
      <c r="L72" s="25">
        <f>SUM([1]Ф.4.1.КФК1:Ф.4.1.КФК30!L72)</f>
        <v>0</v>
      </c>
      <c r="M72" s="25">
        <f>SUM([1]Ф.4.1.КФК1:Ф.4.1.КФК30!M72)</f>
        <v>0</v>
      </c>
      <c r="N72" s="25">
        <f>SUM([1]Ф.4.1.КФК1:Ф.4.1.КФК30!N72)</f>
        <v>0</v>
      </c>
      <c r="O72" s="25">
        <f>SUM([1]Ф.4.1.КФК1:Ф.4.1.КФК30!O72)</f>
        <v>0</v>
      </c>
      <c r="P72" s="25">
        <f>SUM([1]Ф.4.1.КФК1:Ф.4.1.КФК30!P72)</f>
        <v>0</v>
      </c>
      <c r="Q72" s="82" t="s">
        <v>25</v>
      </c>
      <c r="R72" s="82" t="s">
        <v>25</v>
      </c>
    </row>
    <row r="73" spans="1:18" ht="24" thickTop="1" thickBot="1" x14ac:dyDescent="0.3">
      <c r="A73" s="28" t="s">
        <v>77</v>
      </c>
      <c r="B73" s="29">
        <v>3130</v>
      </c>
      <c r="C73" s="29">
        <v>500</v>
      </c>
      <c r="D73" s="25">
        <f>SUM([1]Ф.4.1.КФК1:Ф.4.1.КФК30!D73)</f>
        <v>0</v>
      </c>
      <c r="E73" s="82" t="s">
        <v>25</v>
      </c>
      <c r="F73" s="82" t="s">
        <v>25</v>
      </c>
      <c r="G73" s="82" t="s">
        <v>25</v>
      </c>
      <c r="H73" s="82" t="s">
        <v>25</v>
      </c>
      <c r="I73" s="82" t="s">
        <v>25</v>
      </c>
      <c r="J73" s="82" t="s">
        <v>25</v>
      </c>
      <c r="K73" s="25">
        <f>SUM([1]Ф.4.1.КФК1:Ф.4.1.КФК30!K73)</f>
        <v>0</v>
      </c>
      <c r="L73" s="25">
        <f>SUM([1]Ф.4.1.КФК1:Ф.4.1.КФК30!L73)</f>
        <v>0</v>
      </c>
      <c r="M73" s="25">
        <f>SUM([1]Ф.4.1.КФК1:Ф.4.1.КФК30!M73)</f>
        <v>0</v>
      </c>
      <c r="N73" s="25">
        <f>SUM([1]Ф.4.1.КФК1:Ф.4.1.КФК30!N73)</f>
        <v>0</v>
      </c>
      <c r="O73" s="25">
        <f>SUM([1]Ф.4.1.КФК1:Ф.4.1.КФК30!O73)</f>
        <v>0</v>
      </c>
      <c r="P73" s="25">
        <f>SUM([1]Ф.4.1.КФК1:Ф.4.1.КФК30!P73)</f>
        <v>0</v>
      </c>
      <c r="Q73" s="82" t="s">
        <v>25</v>
      </c>
      <c r="R73" s="82" t="s">
        <v>25</v>
      </c>
    </row>
    <row r="74" spans="1:18" ht="80.25" thickTop="1" thickBot="1" x14ac:dyDescent="0.3">
      <c r="A74" s="31" t="s">
        <v>78</v>
      </c>
      <c r="B74" s="26">
        <v>3131</v>
      </c>
      <c r="C74" s="26">
        <v>510</v>
      </c>
      <c r="D74" s="25">
        <f>SUM([1]Ф.4.1.КФК1:Ф.4.1.КФК30!D74)</f>
        <v>0</v>
      </c>
      <c r="E74" s="82" t="s">
        <v>25</v>
      </c>
      <c r="F74" s="82" t="s">
        <v>25</v>
      </c>
      <c r="G74" s="82" t="s">
        <v>25</v>
      </c>
      <c r="H74" s="82" t="s">
        <v>25</v>
      </c>
      <c r="I74" s="82" t="s">
        <v>25</v>
      </c>
      <c r="J74" s="82" t="s">
        <v>25</v>
      </c>
      <c r="K74" s="25">
        <f>SUM([1]Ф.4.1.КФК1:Ф.4.1.КФК30!K74)</f>
        <v>0</v>
      </c>
      <c r="L74" s="25">
        <f>SUM([1]Ф.4.1.КФК1:Ф.4.1.КФК30!L74)</f>
        <v>0</v>
      </c>
      <c r="M74" s="25">
        <f>SUM([1]Ф.4.1.КФК1:Ф.4.1.КФК30!M74)</f>
        <v>0</v>
      </c>
      <c r="N74" s="25">
        <f>SUM([1]Ф.4.1.КФК1:Ф.4.1.КФК30!N74)</f>
        <v>0</v>
      </c>
      <c r="O74" s="25">
        <f>SUM([1]Ф.4.1.КФК1:Ф.4.1.КФК30!O74)</f>
        <v>0</v>
      </c>
      <c r="P74" s="25">
        <f>SUM([1]Ф.4.1.КФК1:Ф.4.1.КФК30!P74)</f>
        <v>0</v>
      </c>
      <c r="Q74" s="82" t="s">
        <v>25</v>
      </c>
      <c r="R74" s="82" t="s">
        <v>25</v>
      </c>
    </row>
    <row r="75" spans="1:18" ht="57.75" thickTop="1" thickBot="1" x14ac:dyDescent="0.3">
      <c r="A75" s="31" t="s">
        <v>79</v>
      </c>
      <c r="B75" s="26">
        <v>3132</v>
      </c>
      <c r="C75" s="26">
        <v>520</v>
      </c>
      <c r="D75" s="25">
        <f>SUM([1]Ф.4.1.КФК1:Ф.4.1.КФК30!D75)</f>
        <v>0</v>
      </c>
      <c r="E75" s="82" t="s">
        <v>25</v>
      </c>
      <c r="F75" s="82" t="s">
        <v>25</v>
      </c>
      <c r="G75" s="82" t="s">
        <v>25</v>
      </c>
      <c r="H75" s="82" t="s">
        <v>25</v>
      </c>
      <c r="I75" s="82" t="s">
        <v>25</v>
      </c>
      <c r="J75" s="82" t="s">
        <v>25</v>
      </c>
      <c r="K75" s="25">
        <f>SUM([1]Ф.4.1.КФК1:Ф.4.1.КФК30!K75)</f>
        <v>0</v>
      </c>
      <c r="L75" s="25">
        <f>SUM([1]Ф.4.1.КФК1:Ф.4.1.КФК30!L75)</f>
        <v>0</v>
      </c>
      <c r="M75" s="25">
        <f>SUM([1]Ф.4.1.КФК1:Ф.4.1.КФК30!M75)</f>
        <v>0</v>
      </c>
      <c r="N75" s="25">
        <f>SUM([1]Ф.4.1.КФК1:Ф.4.1.КФК30!N75)</f>
        <v>0</v>
      </c>
      <c r="O75" s="25">
        <f>SUM([1]Ф.4.1.КФК1:Ф.4.1.КФК30!O75)</f>
        <v>0</v>
      </c>
      <c r="P75" s="25">
        <f>SUM([1]Ф.4.1.КФК1:Ф.4.1.КФК30!P75)</f>
        <v>0</v>
      </c>
      <c r="Q75" s="82" t="s">
        <v>25</v>
      </c>
      <c r="R75" s="82" t="s">
        <v>25</v>
      </c>
    </row>
    <row r="76" spans="1:18" ht="46.5" thickTop="1" thickBot="1" x14ac:dyDescent="0.3">
      <c r="A76" s="28" t="s">
        <v>80</v>
      </c>
      <c r="B76" s="29">
        <v>3140</v>
      </c>
      <c r="C76" s="29">
        <v>530</v>
      </c>
      <c r="D76" s="25">
        <f>SUM([1]Ф.4.1.КФК1:Ф.4.1.КФК30!D76)</f>
        <v>0</v>
      </c>
      <c r="E76" s="82" t="s">
        <v>25</v>
      </c>
      <c r="F76" s="82" t="s">
        <v>25</v>
      </c>
      <c r="G76" s="82" t="s">
        <v>25</v>
      </c>
      <c r="H76" s="82" t="s">
        <v>25</v>
      </c>
      <c r="I76" s="82" t="s">
        <v>25</v>
      </c>
      <c r="J76" s="82" t="s">
        <v>25</v>
      </c>
      <c r="K76" s="25">
        <f>SUM([1]Ф.4.1.КФК1:Ф.4.1.КФК30!K76)</f>
        <v>0</v>
      </c>
      <c r="L76" s="25">
        <f>SUM([1]Ф.4.1.КФК1:Ф.4.1.КФК30!L76)</f>
        <v>0</v>
      </c>
      <c r="M76" s="25">
        <f>SUM([1]Ф.4.1.КФК1:Ф.4.1.КФК30!M76)</f>
        <v>0</v>
      </c>
      <c r="N76" s="25">
        <f>SUM([1]Ф.4.1.КФК1:Ф.4.1.КФК30!N76)</f>
        <v>0</v>
      </c>
      <c r="O76" s="25">
        <f>SUM([1]Ф.4.1.КФК1:Ф.4.1.КФК30!O76)</f>
        <v>0</v>
      </c>
      <c r="P76" s="25">
        <f>SUM([1]Ф.4.1.КФК1:Ф.4.1.КФК30!P76)</f>
        <v>0</v>
      </c>
      <c r="Q76" s="82" t="s">
        <v>25</v>
      </c>
      <c r="R76" s="82" t="s">
        <v>25</v>
      </c>
    </row>
    <row r="77" spans="1:18" ht="81" thickTop="1" thickBot="1" x14ac:dyDescent="0.3">
      <c r="A77" s="41" t="s">
        <v>81</v>
      </c>
      <c r="B77" s="26">
        <v>3141</v>
      </c>
      <c r="C77" s="26">
        <v>540</v>
      </c>
      <c r="D77" s="25">
        <f>SUM([1]Ф.4.1.КФК1:Ф.4.1.КФК30!D77)</f>
        <v>0</v>
      </c>
      <c r="E77" s="82" t="s">
        <v>25</v>
      </c>
      <c r="F77" s="82" t="s">
        <v>25</v>
      </c>
      <c r="G77" s="82" t="s">
        <v>25</v>
      </c>
      <c r="H77" s="82" t="s">
        <v>25</v>
      </c>
      <c r="I77" s="82" t="s">
        <v>25</v>
      </c>
      <c r="J77" s="82" t="s">
        <v>25</v>
      </c>
      <c r="K77" s="25">
        <f>SUM([1]Ф.4.1.КФК1:Ф.4.1.КФК30!K77)</f>
        <v>0</v>
      </c>
      <c r="L77" s="25">
        <f>SUM([1]Ф.4.1.КФК1:Ф.4.1.КФК30!L77)</f>
        <v>0</v>
      </c>
      <c r="M77" s="25">
        <f>SUM([1]Ф.4.1.КФК1:Ф.4.1.КФК30!M77)</f>
        <v>0</v>
      </c>
      <c r="N77" s="25">
        <f>SUM([1]Ф.4.1.КФК1:Ф.4.1.КФК30!N77)</f>
        <v>0</v>
      </c>
      <c r="O77" s="25">
        <f>SUM([1]Ф.4.1.КФК1:Ф.4.1.КФК30!O77)</f>
        <v>0</v>
      </c>
      <c r="P77" s="25">
        <f>SUM([1]Ф.4.1.КФК1:Ф.4.1.КФК30!P77)</f>
        <v>0</v>
      </c>
      <c r="Q77" s="82" t="s">
        <v>25</v>
      </c>
      <c r="R77" s="82" t="s">
        <v>25</v>
      </c>
    </row>
    <row r="78" spans="1:18" ht="69.75" thickTop="1" thickBot="1" x14ac:dyDescent="0.3">
      <c r="A78" s="41" t="s">
        <v>82</v>
      </c>
      <c r="B78" s="26">
        <v>3142</v>
      </c>
      <c r="C78" s="26">
        <v>550</v>
      </c>
      <c r="D78" s="25">
        <f>SUM([1]Ф.4.1.КФК1:Ф.4.1.КФК30!D78)</f>
        <v>0</v>
      </c>
      <c r="E78" s="82" t="s">
        <v>25</v>
      </c>
      <c r="F78" s="82" t="s">
        <v>25</v>
      </c>
      <c r="G78" s="82" t="s">
        <v>25</v>
      </c>
      <c r="H78" s="82" t="s">
        <v>25</v>
      </c>
      <c r="I78" s="82" t="s">
        <v>25</v>
      </c>
      <c r="J78" s="82" t="s">
        <v>25</v>
      </c>
      <c r="K78" s="25">
        <f>SUM([1]Ф.4.1.КФК1:Ф.4.1.КФК30!K78)</f>
        <v>0</v>
      </c>
      <c r="L78" s="25">
        <f>SUM([1]Ф.4.1.КФК1:Ф.4.1.КФК30!L78)</f>
        <v>0</v>
      </c>
      <c r="M78" s="25">
        <f>SUM([1]Ф.4.1.КФК1:Ф.4.1.КФК30!M78)</f>
        <v>0</v>
      </c>
      <c r="N78" s="25">
        <f>SUM([1]Ф.4.1.КФК1:Ф.4.1.КФК30!N78)</f>
        <v>0</v>
      </c>
      <c r="O78" s="25">
        <f>SUM([1]Ф.4.1.КФК1:Ф.4.1.КФК30!O78)</f>
        <v>0</v>
      </c>
      <c r="P78" s="25">
        <f>SUM([1]Ф.4.1.КФК1:Ф.4.1.КФК30!P78)</f>
        <v>0</v>
      </c>
      <c r="Q78" s="82" t="s">
        <v>25</v>
      </c>
      <c r="R78" s="82" t="s">
        <v>25</v>
      </c>
    </row>
    <row r="79" spans="1:18" ht="81" thickTop="1" thickBot="1" x14ac:dyDescent="0.3">
      <c r="A79" s="41" t="s">
        <v>83</v>
      </c>
      <c r="B79" s="26">
        <v>3143</v>
      </c>
      <c r="C79" s="26">
        <v>560</v>
      </c>
      <c r="D79" s="25">
        <f>SUM([1]Ф.4.1.КФК1:Ф.4.1.КФК30!D79)</f>
        <v>0</v>
      </c>
      <c r="E79" s="82" t="s">
        <v>25</v>
      </c>
      <c r="F79" s="82" t="s">
        <v>25</v>
      </c>
      <c r="G79" s="82" t="s">
        <v>25</v>
      </c>
      <c r="H79" s="82" t="s">
        <v>25</v>
      </c>
      <c r="I79" s="82" t="s">
        <v>25</v>
      </c>
      <c r="J79" s="82" t="s">
        <v>25</v>
      </c>
      <c r="K79" s="25">
        <f>SUM([1]Ф.4.1.КФК1:Ф.4.1.КФК30!K79)</f>
        <v>0</v>
      </c>
      <c r="L79" s="25">
        <f>SUM([1]Ф.4.1.КФК1:Ф.4.1.КФК30!L79)</f>
        <v>0</v>
      </c>
      <c r="M79" s="25">
        <f>SUM([1]Ф.4.1.КФК1:Ф.4.1.КФК30!M79)</f>
        <v>0</v>
      </c>
      <c r="N79" s="25">
        <f>SUM([1]Ф.4.1.КФК1:Ф.4.1.КФК30!N79)</f>
        <v>0</v>
      </c>
      <c r="O79" s="25">
        <f>SUM([1]Ф.4.1.КФК1:Ф.4.1.КФК30!O79)</f>
        <v>0</v>
      </c>
      <c r="P79" s="25">
        <f>SUM([1]Ф.4.1.КФК1:Ф.4.1.КФК30!P79)</f>
        <v>0</v>
      </c>
      <c r="Q79" s="82" t="s">
        <v>25</v>
      </c>
      <c r="R79" s="82" t="s">
        <v>25</v>
      </c>
    </row>
    <row r="80" spans="1:18" ht="46.5" thickTop="1" thickBot="1" x14ac:dyDescent="0.3">
      <c r="A80" s="28" t="s">
        <v>84</v>
      </c>
      <c r="B80" s="29">
        <v>3150</v>
      </c>
      <c r="C80" s="29">
        <v>570</v>
      </c>
      <c r="D80" s="25">
        <f>SUM([1]Ф.4.1.КФК1:Ф.4.1.КФК30!D80)</f>
        <v>0</v>
      </c>
      <c r="E80" s="82" t="s">
        <v>25</v>
      </c>
      <c r="F80" s="82" t="s">
        <v>25</v>
      </c>
      <c r="G80" s="82" t="s">
        <v>25</v>
      </c>
      <c r="H80" s="82" t="s">
        <v>25</v>
      </c>
      <c r="I80" s="82" t="s">
        <v>25</v>
      </c>
      <c r="J80" s="82" t="s">
        <v>25</v>
      </c>
      <c r="K80" s="25">
        <f>SUM([1]Ф.4.1.КФК1:Ф.4.1.КФК30!K80)</f>
        <v>0</v>
      </c>
      <c r="L80" s="25">
        <f>SUM([1]Ф.4.1.КФК1:Ф.4.1.КФК30!L80)</f>
        <v>0</v>
      </c>
      <c r="M80" s="25">
        <f>SUM([1]Ф.4.1.КФК1:Ф.4.1.КФК30!M80)</f>
        <v>0</v>
      </c>
      <c r="N80" s="25">
        <f>SUM([1]Ф.4.1.КФК1:Ф.4.1.КФК30!N80)</f>
        <v>0</v>
      </c>
      <c r="O80" s="25">
        <f>SUM([1]Ф.4.1.КФК1:Ф.4.1.КФК30!O80)</f>
        <v>0</v>
      </c>
      <c r="P80" s="25">
        <f>SUM([1]Ф.4.1.КФК1:Ф.4.1.КФК30!P80)</f>
        <v>0</v>
      </c>
      <c r="Q80" s="82" t="s">
        <v>25</v>
      </c>
      <c r="R80" s="82" t="s">
        <v>25</v>
      </c>
    </row>
    <row r="81" spans="1:18" ht="57.75" thickTop="1" thickBot="1" x14ac:dyDescent="0.3">
      <c r="A81" s="28" t="s">
        <v>85</v>
      </c>
      <c r="B81" s="29">
        <v>3160</v>
      </c>
      <c r="C81" s="29">
        <v>580</v>
      </c>
      <c r="D81" s="25">
        <f>SUM([1]Ф.4.1.КФК1:Ф.4.1.КФК30!D81)</f>
        <v>0</v>
      </c>
      <c r="E81" s="82" t="s">
        <v>25</v>
      </c>
      <c r="F81" s="82" t="s">
        <v>25</v>
      </c>
      <c r="G81" s="82" t="s">
        <v>25</v>
      </c>
      <c r="H81" s="82" t="s">
        <v>25</v>
      </c>
      <c r="I81" s="82" t="s">
        <v>25</v>
      </c>
      <c r="J81" s="82" t="s">
        <v>25</v>
      </c>
      <c r="K81" s="25">
        <f>SUM([1]Ф.4.1.КФК1:Ф.4.1.КФК30!K81)</f>
        <v>0</v>
      </c>
      <c r="L81" s="25">
        <f>SUM([1]Ф.4.1.КФК1:Ф.4.1.КФК30!L81)</f>
        <v>0</v>
      </c>
      <c r="M81" s="25">
        <f>SUM([1]Ф.4.1.КФК1:Ф.4.1.КФК30!M81)</f>
        <v>0</v>
      </c>
      <c r="N81" s="25">
        <f>SUM([1]Ф.4.1.КФК1:Ф.4.1.КФК30!N81)</f>
        <v>0</v>
      </c>
      <c r="O81" s="25">
        <f>SUM([1]Ф.4.1.КФК1:Ф.4.1.КФК30!O81)</f>
        <v>0</v>
      </c>
      <c r="P81" s="25">
        <f>SUM([1]Ф.4.1.КФК1:Ф.4.1.КФК30!P81)</f>
        <v>0</v>
      </c>
      <c r="Q81" s="82" t="s">
        <v>25</v>
      </c>
      <c r="R81" s="82" t="s">
        <v>25</v>
      </c>
    </row>
    <row r="82" spans="1:18" ht="43.5" thickTop="1" thickBot="1" x14ac:dyDescent="0.3">
      <c r="A82" s="27" t="s">
        <v>86</v>
      </c>
      <c r="B82" s="23">
        <v>3200</v>
      </c>
      <c r="C82" s="23">
        <v>590</v>
      </c>
      <c r="D82" s="25">
        <f>SUM([1]Ф.4.1.КФК1:Ф.4.1.КФК30!D82)</f>
        <v>0</v>
      </c>
      <c r="E82" s="82" t="s">
        <v>25</v>
      </c>
      <c r="F82" s="82" t="s">
        <v>25</v>
      </c>
      <c r="G82" s="82" t="s">
        <v>25</v>
      </c>
      <c r="H82" s="82" t="s">
        <v>25</v>
      </c>
      <c r="I82" s="82" t="s">
        <v>25</v>
      </c>
      <c r="J82" s="82" t="s">
        <v>25</v>
      </c>
      <c r="K82" s="25">
        <f>SUM([1]Ф.4.1.КФК1:Ф.4.1.КФК30!K82)</f>
        <v>0</v>
      </c>
      <c r="L82" s="25">
        <f>SUM([1]Ф.4.1.КФК1:Ф.4.1.КФК30!L82)</f>
        <v>0</v>
      </c>
      <c r="M82" s="25">
        <f>SUM([1]Ф.4.1.КФК1:Ф.4.1.КФК30!M82)</f>
        <v>0</v>
      </c>
      <c r="N82" s="25">
        <f>SUM([1]Ф.4.1.КФК1:Ф.4.1.КФК30!N82)</f>
        <v>0</v>
      </c>
      <c r="O82" s="25">
        <f>SUM([1]Ф.4.1.КФК1:Ф.4.1.КФК30!O82)</f>
        <v>0</v>
      </c>
      <c r="P82" s="25">
        <f>SUM([1]Ф.4.1.КФК1:Ф.4.1.КФК30!P82)</f>
        <v>0</v>
      </c>
      <c r="Q82" s="82" t="s">
        <v>25</v>
      </c>
      <c r="R82" s="82" t="s">
        <v>25</v>
      </c>
    </row>
    <row r="83" spans="1:18" ht="102.75" thickTop="1" thickBot="1" x14ac:dyDescent="0.3">
      <c r="A83" s="34" t="s">
        <v>87</v>
      </c>
      <c r="B83" s="29">
        <v>3210</v>
      </c>
      <c r="C83" s="29">
        <v>600</v>
      </c>
      <c r="D83" s="25">
        <f>SUM([1]Ф.4.1.КФК1:Ф.4.1.КФК30!D83)</f>
        <v>0</v>
      </c>
      <c r="E83" s="82" t="s">
        <v>25</v>
      </c>
      <c r="F83" s="82" t="s">
        <v>25</v>
      </c>
      <c r="G83" s="82" t="s">
        <v>25</v>
      </c>
      <c r="H83" s="82" t="s">
        <v>25</v>
      </c>
      <c r="I83" s="82" t="s">
        <v>25</v>
      </c>
      <c r="J83" s="82" t="s">
        <v>25</v>
      </c>
      <c r="K83" s="25">
        <f>SUM([1]Ф.4.1.КФК1:Ф.4.1.КФК30!K83)</f>
        <v>0</v>
      </c>
      <c r="L83" s="25">
        <f>SUM([1]Ф.4.1.КФК1:Ф.4.1.КФК30!L83)</f>
        <v>0</v>
      </c>
      <c r="M83" s="25">
        <f>SUM([1]Ф.4.1.КФК1:Ф.4.1.КФК30!M83)</f>
        <v>0</v>
      </c>
      <c r="N83" s="25">
        <f>SUM([1]Ф.4.1.КФК1:Ф.4.1.КФК30!N83)</f>
        <v>0</v>
      </c>
      <c r="O83" s="25">
        <f>SUM([1]Ф.4.1.КФК1:Ф.4.1.КФК30!O83)</f>
        <v>0</v>
      </c>
      <c r="P83" s="25">
        <f>SUM([1]Ф.4.1.КФК1:Ф.4.1.КФК30!P83)</f>
        <v>0</v>
      </c>
      <c r="Q83" s="82" t="s">
        <v>25</v>
      </c>
      <c r="R83" s="82" t="s">
        <v>25</v>
      </c>
    </row>
    <row r="84" spans="1:18" ht="102.75" thickTop="1" thickBot="1" x14ac:dyDescent="0.3">
      <c r="A84" s="34" t="s">
        <v>88</v>
      </c>
      <c r="B84" s="29">
        <v>3220</v>
      </c>
      <c r="C84" s="29">
        <v>610</v>
      </c>
      <c r="D84" s="25">
        <f>SUM([1]Ф.4.1.КФК1:Ф.4.1.КФК30!D84)</f>
        <v>0</v>
      </c>
      <c r="E84" s="82" t="s">
        <v>25</v>
      </c>
      <c r="F84" s="82" t="s">
        <v>25</v>
      </c>
      <c r="G84" s="82" t="s">
        <v>25</v>
      </c>
      <c r="H84" s="82" t="s">
        <v>25</v>
      </c>
      <c r="I84" s="82" t="s">
        <v>25</v>
      </c>
      <c r="J84" s="82" t="s">
        <v>25</v>
      </c>
      <c r="K84" s="25">
        <f>SUM([1]Ф.4.1.КФК1:Ф.4.1.КФК30!K84)</f>
        <v>0</v>
      </c>
      <c r="L84" s="25">
        <f>SUM([1]Ф.4.1.КФК1:Ф.4.1.КФК30!L84)</f>
        <v>0</v>
      </c>
      <c r="M84" s="25">
        <f>SUM([1]Ф.4.1.КФК1:Ф.4.1.КФК30!M84)</f>
        <v>0</v>
      </c>
      <c r="N84" s="25">
        <f>SUM([1]Ф.4.1.КФК1:Ф.4.1.КФК30!N84)</f>
        <v>0</v>
      </c>
      <c r="O84" s="25">
        <f>SUM([1]Ф.4.1.КФК1:Ф.4.1.КФК30!O84)</f>
        <v>0</v>
      </c>
      <c r="P84" s="25">
        <f>SUM([1]Ф.4.1.КФК1:Ф.4.1.КФК30!P84)</f>
        <v>0</v>
      </c>
      <c r="Q84" s="82" t="s">
        <v>25</v>
      </c>
      <c r="R84" s="82" t="s">
        <v>25</v>
      </c>
    </row>
    <row r="85" spans="1:18" ht="125.25" thickTop="1" thickBot="1" x14ac:dyDescent="0.3">
      <c r="A85" s="28" t="s">
        <v>89</v>
      </c>
      <c r="B85" s="29">
        <v>3230</v>
      </c>
      <c r="C85" s="29">
        <v>620</v>
      </c>
      <c r="D85" s="25">
        <f>SUM([1]Ф.4.1.КФК1:Ф.4.1.КФК30!D85)</f>
        <v>0</v>
      </c>
      <c r="E85" s="82" t="s">
        <v>25</v>
      </c>
      <c r="F85" s="82" t="s">
        <v>25</v>
      </c>
      <c r="G85" s="82" t="s">
        <v>25</v>
      </c>
      <c r="H85" s="82" t="s">
        <v>25</v>
      </c>
      <c r="I85" s="82" t="s">
        <v>25</v>
      </c>
      <c r="J85" s="82" t="s">
        <v>25</v>
      </c>
      <c r="K85" s="25">
        <f>SUM([1]Ф.4.1.КФК1:Ф.4.1.КФК30!K85)</f>
        <v>0</v>
      </c>
      <c r="L85" s="25">
        <f>SUM([1]Ф.4.1.КФК1:Ф.4.1.КФК30!L85)</f>
        <v>0</v>
      </c>
      <c r="M85" s="25">
        <f>SUM([1]Ф.4.1.КФК1:Ф.4.1.КФК30!M85)</f>
        <v>0</v>
      </c>
      <c r="N85" s="25">
        <f>SUM([1]Ф.4.1.КФК1:Ф.4.1.КФК30!N85)</f>
        <v>0</v>
      </c>
      <c r="O85" s="25">
        <f>SUM([1]Ф.4.1.КФК1:Ф.4.1.КФК30!O85)</f>
        <v>0</v>
      </c>
      <c r="P85" s="25">
        <f>SUM([1]Ф.4.1.КФК1:Ф.4.1.КФК30!P85)</f>
        <v>0</v>
      </c>
      <c r="Q85" s="82" t="s">
        <v>25</v>
      </c>
      <c r="R85" s="82" t="s">
        <v>25</v>
      </c>
    </row>
    <row r="86" spans="1:18" ht="46.5" thickTop="1" thickBot="1" x14ac:dyDescent="0.3">
      <c r="A86" s="34" t="s">
        <v>90</v>
      </c>
      <c r="B86" s="29">
        <v>3240</v>
      </c>
      <c r="C86" s="29">
        <v>630</v>
      </c>
      <c r="D86" s="25">
        <f>SUM([1]Ф.4.1.КФК1:Ф.4.1.КФК30!D86)</f>
        <v>0</v>
      </c>
      <c r="E86" s="82" t="s">
        <v>25</v>
      </c>
      <c r="F86" s="82" t="s">
        <v>25</v>
      </c>
      <c r="G86" s="82" t="s">
        <v>25</v>
      </c>
      <c r="H86" s="82" t="s">
        <v>25</v>
      </c>
      <c r="I86" s="82" t="s">
        <v>25</v>
      </c>
      <c r="J86" s="82" t="s">
        <v>25</v>
      </c>
      <c r="K86" s="25">
        <f>SUM([1]Ф.4.1.КФК1:Ф.4.1.КФК30!K86)</f>
        <v>0</v>
      </c>
      <c r="L86" s="25">
        <f>SUM([1]Ф.4.1.КФК1:Ф.4.1.КФК30!L86)</f>
        <v>0</v>
      </c>
      <c r="M86" s="25">
        <f>SUM([1]Ф.4.1.КФК1:Ф.4.1.КФК30!M86)</f>
        <v>0</v>
      </c>
      <c r="N86" s="25">
        <f>SUM([1]Ф.4.1.КФК1:Ф.4.1.КФК30!N86)</f>
        <v>0</v>
      </c>
      <c r="O86" s="25">
        <f>SUM([1]Ф.4.1.КФК1:Ф.4.1.КФК30!O86)</f>
        <v>0</v>
      </c>
      <c r="P86" s="25">
        <f>SUM([1]Ф.4.1.КФК1:Ф.4.1.КФК30!P86)</f>
        <v>0</v>
      </c>
      <c r="Q86" s="82" t="s">
        <v>25</v>
      </c>
      <c r="R86" s="82" t="s">
        <v>25</v>
      </c>
    </row>
    <row r="87" spans="1:18" ht="15.75" thickTop="1" x14ac:dyDescent="0.25">
      <c r="A87" s="44"/>
      <c r="B87" s="88"/>
      <c r="C87" s="88"/>
      <c r="D87" s="89"/>
      <c r="E87" s="89"/>
      <c r="F87" s="90"/>
      <c r="G87" s="90"/>
      <c r="H87" s="90"/>
      <c r="I87" s="90"/>
      <c r="J87" s="90"/>
      <c r="K87" s="89"/>
      <c r="L87" s="89"/>
      <c r="M87" s="89"/>
      <c r="N87" s="89"/>
      <c r="O87" s="89"/>
      <c r="P87" s="89"/>
      <c r="Q87" s="89"/>
      <c r="R87" s="90"/>
    </row>
    <row r="88" spans="1:18" x14ac:dyDescent="0.25">
      <c r="A88" s="47"/>
      <c r="B88" s="91"/>
      <c r="C88" s="91"/>
      <c r="D88" s="92"/>
      <c r="E88" s="92"/>
      <c r="F88" s="93"/>
      <c r="G88" s="93"/>
      <c r="H88" s="93"/>
      <c r="I88" s="93"/>
      <c r="J88" s="93"/>
      <c r="K88" s="92"/>
      <c r="L88" s="92"/>
      <c r="M88" s="92"/>
      <c r="N88" s="92"/>
      <c r="O88" s="92"/>
      <c r="P88" s="92"/>
      <c r="Q88" s="92"/>
      <c r="R88" s="93"/>
    </row>
    <row r="89" spans="1:18" ht="56.25" x14ac:dyDescent="0.25">
      <c r="A89" s="47" t="s">
        <v>138</v>
      </c>
      <c r="B89" s="91">
        <v>2450</v>
      </c>
      <c r="C89" s="91">
        <v>610</v>
      </c>
      <c r="D89" s="94" t="str">
        <f>IF(((SUM([1]Ф.4.1.КФК1!D89))+(SUM([1]Ф.4.1.КФК2!D89))+(SUM([1]Ф.4.1.КФК3!D89))+(SUM([1]Ф.4.1.КФК4!D89))+(SUM([1]Ф.4.1.КФК5!D89))+(SUM([1]Ф.4.1.КФК6!D89))+(SUM([1]Ф.4.1.КФК7!D89))+(SUM([1]Ф.4.1.КФК8!D89))+(SUM([1]Ф.4.1.КФК9!D89))+(SUM([1]Ф.4.1.КФК10!D89))+(SUM([1]Ф.4.1.КФК11!D89))+(SUM([1]Ф.4.1.КФК12!D89))+(SUM([1]Ф.4.1.КФК13!D89))+(SUM([1]Ф.4.1.КФК14!D89))+(SUM([1]Ф.4.1.КФК15!D89))+(SUM([1]Ф.4.1.КФК16!D89))+(SUM([1]Ф.4.1.КФК17!D89))+(SUM([1]Ф.4.1.КФК18!D89))+(SUM([1]Ф.4.1.КФК19!D89))+(SUM([1]Ф.4.1.КФК20!D89)))&gt;0,(SUM([1]Ф.4.1.КФК1!D89))+(SUM([1]Ф.4.1.КФК2!D89))+(SUM([1]Ф.4.1.КФК3!D89))+(SUM([1]Ф.4.1.КФК4!D89))+(SUM([1]Ф.4.1.КФК5!D89))+(SUM([1]Ф.4.1.КФК6!D89))+(SUM([1]Ф.4.1.КФК7!D89))+(SUM([1]Ф.4.1.КФК8!D89))+(SUM([1]Ф.4.1.КФК9!D89))+(SUM([1]Ф.4.1.КФК10!D89))+(SUM([1]Ф.4.1.КФК11!D89))+(SUM([1]Ф.4.1.КФК12!D89))+(SUM([1]Ф.4.1.КФК13!D89))+(SUM([1]Ф.4.1.КФК14!D89))+(SUM([1]Ф.4.1.КФК15!D89))+(SUM([1]Ф.4.1.КФК16!D89))+(SUM([1]Ф.4.1.КФК17!D89))+(SUM([1]Ф.4.1.КФК18!D89))+(SUM([1]Ф.4.1.КФК19!D89))+(SUM([1]Ф.4.1.КФК20!D89)),"-")</f>
        <v>-</v>
      </c>
      <c r="E89" s="94"/>
      <c r="F89" s="95" t="s">
        <v>25</v>
      </c>
      <c r="G89" s="95" t="s">
        <v>25</v>
      </c>
      <c r="H89" s="95" t="s">
        <v>25</v>
      </c>
      <c r="I89" s="95" t="s">
        <v>25</v>
      </c>
      <c r="J89" s="95" t="s">
        <v>25</v>
      </c>
      <c r="K89" s="94" t="str">
        <f>IF(((SUM([1]Ф.4.1.КФК1!K89))+(SUM([1]Ф.4.1.КФК2!K89))+(SUM([1]Ф.4.1.КФК3!K89))+(SUM([1]Ф.4.1.КФК4!K89))+(SUM([1]Ф.4.1.КФК5!K89))+(SUM([1]Ф.4.1.КФК6!K89))+(SUM([1]Ф.4.1.КФК7!K89))+(SUM([1]Ф.4.1.КФК8!K89))+(SUM([1]Ф.4.1.КФК9!K89))+(SUM([1]Ф.4.1.КФК10!K89))+(SUM([1]Ф.4.1.КФК11!K89))+(SUM([1]Ф.4.1.КФК12!K89))+(SUM([1]Ф.4.1.КФК13!K89))+(SUM([1]Ф.4.1.КФК14!K89))+(SUM([1]Ф.4.1.КФК15!K89))+(SUM([1]Ф.4.1.КФК16!K89))+(SUM([1]Ф.4.1.КФК17!K89))+(SUM([1]Ф.4.1.КФК18!K89))+(SUM([1]Ф.4.1.КФК19!K89))+(SUM([1]Ф.4.1.КФК20!K89)))&gt;0,(SUM([1]Ф.4.1.КФК1!K89))+(SUM([1]Ф.4.1.КФК2!K89))+(SUM([1]Ф.4.1.КФК3!K89))+(SUM([1]Ф.4.1.КФК4!K89))+(SUM([1]Ф.4.1.КФК5!K89))+(SUM([1]Ф.4.1.КФК6!K89))+(SUM([1]Ф.4.1.КФК7!K89))+(SUM([1]Ф.4.1.КФК8!K89))+(SUM([1]Ф.4.1.КФК9!K89))+(SUM([1]Ф.4.1.КФК10!K89))+(SUM([1]Ф.4.1.КФК11!K89))+(SUM([1]Ф.4.1.КФК12!K89))+(SUM([1]Ф.4.1.КФК13!K89))+(SUM([1]Ф.4.1.КФК14!K89))+(SUM([1]Ф.4.1.КФК15!K89))+(SUM([1]Ф.4.1.КФК16!K89))+(SUM([1]Ф.4.1.КФК17!K89))+(SUM([1]Ф.4.1.КФК18!K89))+(SUM([1]Ф.4.1.КФК19!K89))+(SUM([1]Ф.4.1.КФК20!K89)),"-")</f>
        <v>-</v>
      </c>
      <c r="L89" s="94"/>
      <c r="M89" s="94"/>
      <c r="N89" s="94" t="str">
        <f>IF(((SUM([1]Ф.4.1.КФК1!N89))+(SUM([1]Ф.4.1.КФК2!N89))+(SUM([1]Ф.4.1.КФК3!N89))+(SUM([1]Ф.4.1.КФК4!N89))+(SUM([1]Ф.4.1.КФК5!N89))+(SUM([1]Ф.4.1.КФК6!N89))+(SUM([1]Ф.4.1.КФК7!N89))+(SUM([1]Ф.4.1.КФК8!N89))+(SUM([1]Ф.4.1.КФК9!N89))+(SUM([1]Ф.4.1.КФК10!N89))+(SUM([1]Ф.4.1.КФК11!N89))+(SUM([1]Ф.4.1.КФК12!N89))+(SUM([1]Ф.4.1.КФК13!N89))+(SUM([1]Ф.4.1.КФК14!N89))+(SUM([1]Ф.4.1.КФК15!N89))+(SUM([1]Ф.4.1.КФК16!N89))+(SUM([1]Ф.4.1.КФК17!N89))+(SUM([1]Ф.4.1.КФК18!N89))+(SUM([1]Ф.4.1.КФК19!N89))+(SUM([1]Ф.4.1.КФК20!N89)))&gt;0,(SUM([1]Ф.4.1.КФК1!N89))+(SUM([1]Ф.4.1.КФК2!N89))+(SUM([1]Ф.4.1.КФК3!N89))+(SUM([1]Ф.4.1.КФК4!N89))+(SUM([1]Ф.4.1.КФК5!N89))+(SUM([1]Ф.4.1.КФК6!N89))+(SUM([1]Ф.4.1.КФК7!N89))+(SUM([1]Ф.4.1.КФК8!N89))+(SUM([1]Ф.4.1.КФК9!N89))+(SUM([1]Ф.4.1.КФК10!N89))+(SUM([1]Ф.4.1.КФК11!N89))+(SUM([1]Ф.4.1.КФК12!N89))+(SUM([1]Ф.4.1.КФК13!N89))+(SUM([1]Ф.4.1.КФК14!N89))+(SUM([1]Ф.4.1.КФК15!N89))+(SUM([1]Ф.4.1.КФК16!N89))+(SUM([1]Ф.4.1.КФК17!N89))+(SUM([1]Ф.4.1.КФК18!N89))+(SUM([1]Ф.4.1.КФК19!N89))+(SUM([1]Ф.4.1.КФК20!N89)),"-")</f>
        <v>-</v>
      </c>
      <c r="O89" s="94" t="str">
        <f>IF(((SUM([1]Ф.4.1.КФК1!O89))+(SUM([1]Ф.4.1.КФК2!O89))+(SUM([1]Ф.4.1.КФК3!O89))+(SUM([1]Ф.4.1.КФК4!O89))+(SUM([1]Ф.4.1.КФК5!O89))+(SUM([1]Ф.4.1.КФК6!O89))+(SUM([1]Ф.4.1.КФК7!O89))+(SUM([1]Ф.4.1.КФК8!O89))+(SUM([1]Ф.4.1.КФК9!O89))+(SUM([1]Ф.4.1.КФК10!O89))+(SUM([1]Ф.4.1.КФК11!O89))+(SUM([1]Ф.4.1.КФК12!O89))+(SUM([1]Ф.4.1.КФК13!O89))+(SUM([1]Ф.4.1.КФК14!O89))+(SUM([1]Ф.4.1.КФК15!O89))+(SUM([1]Ф.4.1.КФК16!O89))+(SUM([1]Ф.4.1.КФК17!O89))+(SUM([1]Ф.4.1.КФК18!O89))+(SUM([1]Ф.4.1.КФК19!O89))+(SUM([1]Ф.4.1.КФК20!O89)))&gt;0,(SUM([1]Ф.4.1.КФК1!O89))+(SUM([1]Ф.4.1.КФК2!O89))+(SUM([1]Ф.4.1.КФК3!O89))+(SUM([1]Ф.4.1.КФК4!O89))+(SUM([1]Ф.4.1.КФК5!O89))+(SUM([1]Ф.4.1.КФК6!O89))+(SUM([1]Ф.4.1.КФК7!O89))+(SUM([1]Ф.4.1.КФК8!O89))+(SUM([1]Ф.4.1.КФК9!O89))+(SUM([1]Ф.4.1.КФК10!O89))+(SUM([1]Ф.4.1.КФК11!O89))+(SUM([1]Ф.4.1.КФК12!O89))+(SUM([1]Ф.4.1.КФК13!O89))+(SUM([1]Ф.4.1.КФК14!O89))+(SUM([1]Ф.4.1.КФК15!O89))+(SUM([1]Ф.4.1.КФК16!O89))+(SUM([1]Ф.4.1.КФК17!O89))+(SUM([1]Ф.4.1.КФК18!O89))+(SUM([1]Ф.4.1.КФК19!O89))+(SUM([1]Ф.4.1.КФК20!O89)),"-")</f>
        <v>-</v>
      </c>
      <c r="P89" s="94" t="str">
        <f>IF(((SUM([1]Ф.4.1.КФК1!P89))+(SUM([1]Ф.4.1.КФК2!P89))+(SUM([1]Ф.4.1.КФК3!P89))+(SUM([1]Ф.4.1.КФК4!P89))+(SUM([1]Ф.4.1.КФК5!P89))+(SUM([1]Ф.4.1.КФК6!P89))+(SUM([1]Ф.4.1.КФК7!P89))+(SUM([1]Ф.4.1.КФК8!P89))+(SUM([1]Ф.4.1.КФК9!P89))+(SUM([1]Ф.4.1.КФК10!P89))+(SUM([1]Ф.4.1.КФК11!P89))+(SUM([1]Ф.4.1.КФК12!P89))+(SUM([1]Ф.4.1.КФК13!P89))+(SUM([1]Ф.4.1.КФК14!P89))+(SUM([1]Ф.4.1.КФК15!P89))+(SUM([1]Ф.4.1.КФК16!P89))+(SUM([1]Ф.4.1.КФК17!P89))+(SUM([1]Ф.4.1.КФК18!P89))+(SUM([1]Ф.4.1.КФК19!P89))+(SUM([1]Ф.4.1.КФК20!P89)))&gt;0,(SUM([1]Ф.4.1.КФК1!P89))+(SUM([1]Ф.4.1.КФК2!P89))+(SUM([1]Ф.4.1.КФК3!P89))+(SUM([1]Ф.4.1.КФК4!P89))+(SUM([1]Ф.4.1.КФК5!P89))+(SUM([1]Ф.4.1.КФК6!P89))+(SUM([1]Ф.4.1.КФК7!P89))+(SUM([1]Ф.4.1.КФК8!P89))+(SUM([1]Ф.4.1.КФК9!P89))+(SUM([1]Ф.4.1.КФК10!P89))+(SUM([1]Ф.4.1.КФК11!P89))+(SUM([1]Ф.4.1.КФК12!P89))+(SUM([1]Ф.4.1.КФК13!P89))+(SUM([1]Ф.4.1.КФК14!P89))+(SUM([1]Ф.4.1.КФК15!P89))+(SUM([1]Ф.4.1.КФК16!P89))+(SUM([1]Ф.4.1.КФК17!P89))+(SUM([1]Ф.4.1.КФК18!P89))+(SUM([1]Ф.4.1.КФК19!P89))+(SUM([1]Ф.4.1.КФК20!P89)),"-")</f>
        <v>-</v>
      </c>
      <c r="Q89" s="94"/>
      <c r="R89" s="95" t="s">
        <v>25</v>
      </c>
    </row>
    <row r="90" spans="1:18" ht="48" x14ac:dyDescent="0.25">
      <c r="A90" s="48" t="s">
        <v>91</v>
      </c>
      <c r="B90" s="96">
        <v>4100</v>
      </c>
      <c r="C90" s="96">
        <v>620</v>
      </c>
      <c r="D90" s="95" t="s">
        <v>25</v>
      </c>
      <c r="E90" s="95"/>
      <c r="F90" s="95" t="s">
        <v>25</v>
      </c>
      <c r="G90" s="95" t="s">
        <v>25</v>
      </c>
      <c r="H90" s="95" t="s">
        <v>25</v>
      </c>
      <c r="I90" s="95" t="s">
        <v>25</v>
      </c>
      <c r="J90" s="95" t="s">
        <v>25</v>
      </c>
      <c r="K90" s="95" t="s">
        <v>25</v>
      </c>
      <c r="L90" s="95"/>
      <c r="M90" s="95"/>
      <c r="N90" s="95" t="s">
        <v>25</v>
      </c>
      <c r="O90" s="95" t="s">
        <v>25</v>
      </c>
      <c r="P90" s="95" t="s">
        <v>25</v>
      </c>
      <c r="Q90" s="95"/>
      <c r="R90" s="95" t="s">
        <v>25</v>
      </c>
    </row>
    <row r="91" spans="1:18" ht="33.75" x14ac:dyDescent="0.25">
      <c r="A91" s="47" t="s">
        <v>92</v>
      </c>
      <c r="B91" s="91">
        <v>4110</v>
      </c>
      <c r="C91" s="96">
        <v>630</v>
      </c>
      <c r="D91" s="95" t="s">
        <v>25</v>
      </c>
      <c r="E91" s="95"/>
      <c r="F91" s="95" t="s">
        <v>25</v>
      </c>
      <c r="G91" s="95" t="s">
        <v>25</v>
      </c>
      <c r="H91" s="95" t="s">
        <v>25</v>
      </c>
      <c r="I91" s="95" t="s">
        <v>25</v>
      </c>
      <c r="J91" s="95" t="s">
        <v>25</v>
      </c>
      <c r="K91" s="95" t="s">
        <v>25</v>
      </c>
      <c r="L91" s="95"/>
      <c r="M91" s="95"/>
      <c r="N91" s="95" t="s">
        <v>25</v>
      </c>
      <c r="O91" s="95" t="s">
        <v>25</v>
      </c>
      <c r="P91" s="95" t="s">
        <v>25</v>
      </c>
      <c r="Q91" s="95"/>
      <c r="R91" s="95" t="s">
        <v>25</v>
      </c>
    </row>
    <row r="92" spans="1:18" ht="78.75" x14ac:dyDescent="0.25">
      <c r="A92" s="45" t="s">
        <v>93</v>
      </c>
      <c r="B92" s="97">
        <v>4111</v>
      </c>
      <c r="C92" s="96">
        <v>640</v>
      </c>
      <c r="D92" s="95" t="s">
        <v>25</v>
      </c>
      <c r="E92" s="95"/>
      <c r="F92" s="95" t="s">
        <v>25</v>
      </c>
      <c r="G92" s="95" t="s">
        <v>25</v>
      </c>
      <c r="H92" s="95" t="s">
        <v>25</v>
      </c>
      <c r="I92" s="95" t="s">
        <v>25</v>
      </c>
      <c r="J92" s="95" t="s">
        <v>25</v>
      </c>
      <c r="K92" s="95" t="s">
        <v>25</v>
      </c>
      <c r="L92" s="95"/>
      <c r="M92" s="95"/>
      <c r="N92" s="95" t="s">
        <v>25</v>
      </c>
      <c r="O92" s="95" t="s">
        <v>25</v>
      </c>
      <c r="P92" s="95" t="s">
        <v>25</v>
      </c>
      <c r="Q92" s="95"/>
      <c r="R92" s="95" t="s">
        <v>25</v>
      </c>
    </row>
    <row r="93" spans="1:18" ht="78.75" x14ac:dyDescent="0.25">
      <c r="A93" s="45" t="s">
        <v>94</v>
      </c>
      <c r="B93" s="97">
        <v>4112</v>
      </c>
      <c r="C93" s="96">
        <v>650</v>
      </c>
      <c r="D93" s="95" t="s">
        <v>25</v>
      </c>
      <c r="E93" s="95"/>
      <c r="F93" s="95" t="s">
        <v>25</v>
      </c>
      <c r="G93" s="95" t="s">
        <v>25</v>
      </c>
      <c r="H93" s="95" t="s">
        <v>25</v>
      </c>
      <c r="I93" s="95" t="s">
        <v>25</v>
      </c>
      <c r="J93" s="95" t="s">
        <v>25</v>
      </c>
      <c r="K93" s="95" t="s">
        <v>25</v>
      </c>
      <c r="L93" s="95"/>
      <c r="M93" s="95"/>
      <c r="N93" s="95" t="s">
        <v>25</v>
      </c>
      <c r="O93" s="95" t="s">
        <v>25</v>
      </c>
      <c r="P93" s="95" t="s">
        <v>25</v>
      </c>
      <c r="Q93" s="95"/>
      <c r="R93" s="95" t="s">
        <v>25</v>
      </c>
    </row>
    <row r="94" spans="1:18" ht="46.5" x14ac:dyDescent="0.25">
      <c r="A94" s="46" t="s">
        <v>95</v>
      </c>
      <c r="B94" s="97">
        <v>4113</v>
      </c>
      <c r="C94" s="96">
        <v>660</v>
      </c>
      <c r="D94" s="95" t="s">
        <v>25</v>
      </c>
      <c r="E94" s="95"/>
      <c r="F94" s="95" t="s">
        <v>25</v>
      </c>
      <c r="G94" s="95" t="s">
        <v>25</v>
      </c>
      <c r="H94" s="95" t="s">
        <v>25</v>
      </c>
      <c r="I94" s="95" t="s">
        <v>25</v>
      </c>
      <c r="J94" s="95" t="s">
        <v>25</v>
      </c>
      <c r="K94" s="95" t="s">
        <v>25</v>
      </c>
      <c r="L94" s="95"/>
      <c r="M94" s="95"/>
      <c r="N94" s="95" t="s">
        <v>25</v>
      </c>
      <c r="O94" s="95" t="s">
        <v>25</v>
      </c>
      <c r="P94" s="95" t="s">
        <v>25</v>
      </c>
      <c r="Q94" s="95"/>
      <c r="R94" s="95" t="s">
        <v>25</v>
      </c>
    </row>
    <row r="95" spans="1:18" ht="45" x14ac:dyDescent="0.25">
      <c r="A95" s="47" t="s">
        <v>139</v>
      </c>
      <c r="B95" s="91">
        <v>4120</v>
      </c>
      <c r="C95" s="96">
        <v>670</v>
      </c>
      <c r="D95" s="95" t="s">
        <v>25</v>
      </c>
      <c r="E95" s="95"/>
      <c r="F95" s="95" t="s">
        <v>25</v>
      </c>
      <c r="G95" s="95" t="s">
        <v>25</v>
      </c>
      <c r="H95" s="95" t="s">
        <v>25</v>
      </c>
      <c r="I95" s="95" t="s">
        <v>25</v>
      </c>
      <c r="J95" s="95" t="s">
        <v>25</v>
      </c>
      <c r="K95" s="95" t="s">
        <v>25</v>
      </c>
      <c r="L95" s="95"/>
      <c r="M95" s="95"/>
      <c r="N95" s="95" t="s">
        <v>25</v>
      </c>
      <c r="O95" s="95" t="s">
        <v>25</v>
      </c>
      <c r="P95" s="95" t="s">
        <v>25</v>
      </c>
      <c r="Q95" s="95"/>
      <c r="R95" s="95" t="s">
        <v>25</v>
      </c>
    </row>
    <row r="96" spans="1:18" ht="63" x14ac:dyDescent="0.25">
      <c r="A96" s="98" t="s">
        <v>140</v>
      </c>
      <c r="B96" s="97">
        <v>4121</v>
      </c>
      <c r="C96" s="96">
        <v>680</v>
      </c>
      <c r="D96" s="95" t="s">
        <v>25</v>
      </c>
      <c r="E96" s="95"/>
      <c r="F96" s="95" t="s">
        <v>25</v>
      </c>
      <c r="G96" s="95" t="s">
        <v>25</v>
      </c>
      <c r="H96" s="95" t="s">
        <v>25</v>
      </c>
      <c r="I96" s="95" t="s">
        <v>25</v>
      </c>
      <c r="J96" s="95" t="s">
        <v>25</v>
      </c>
      <c r="K96" s="95" t="s">
        <v>25</v>
      </c>
      <c r="L96" s="95"/>
      <c r="M96" s="95"/>
      <c r="N96" s="95" t="s">
        <v>25</v>
      </c>
      <c r="O96" s="95" t="s">
        <v>25</v>
      </c>
      <c r="P96" s="95" t="s">
        <v>25</v>
      </c>
      <c r="Q96" s="95"/>
      <c r="R96" s="95" t="s">
        <v>25</v>
      </c>
    </row>
    <row r="97" spans="1:18" ht="63" x14ac:dyDescent="0.25">
      <c r="A97" s="98" t="s">
        <v>141</v>
      </c>
      <c r="B97" s="97">
        <v>4122</v>
      </c>
      <c r="C97" s="96">
        <v>690</v>
      </c>
      <c r="D97" s="95" t="s">
        <v>25</v>
      </c>
      <c r="E97" s="95"/>
      <c r="F97" s="95" t="s">
        <v>25</v>
      </c>
      <c r="G97" s="95" t="s">
        <v>25</v>
      </c>
      <c r="H97" s="95" t="s">
        <v>25</v>
      </c>
      <c r="I97" s="95" t="s">
        <v>25</v>
      </c>
      <c r="J97" s="95" t="s">
        <v>25</v>
      </c>
      <c r="K97" s="95" t="s">
        <v>25</v>
      </c>
      <c r="L97" s="95"/>
      <c r="M97" s="95"/>
      <c r="N97" s="95" t="s">
        <v>25</v>
      </c>
      <c r="O97" s="95" t="s">
        <v>25</v>
      </c>
      <c r="P97" s="95" t="s">
        <v>25</v>
      </c>
      <c r="Q97" s="95"/>
      <c r="R97" s="95" t="s">
        <v>25</v>
      </c>
    </row>
    <row r="98" spans="1:18" ht="56.25" x14ac:dyDescent="0.25">
      <c r="A98" s="45" t="s">
        <v>142</v>
      </c>
      <c r="B98" s="97">
        <v>4123</v>
      </c>
      <c r="C98" s="96">
        <v>700</v>
      </c>
      <c r="D98" s="95" t="s">
        <v>25</v>
      </c>
      <c r="E98" s="95"/>
      <c r="F98" s="95" t="s">
        <v>25</v>
      </c>
      <c r="G98" s="95" t="s">
        <v>25</v>
      </c>
      <c r="H98" s="95" t="s">
        <v>25</v>
      </c>
      <c r="I98" s="95" t="s">
        <v>25</v>
      </c>
      <c r="J98" s="95" t="s">
        <v>25</v>
      </c>
      <c r="K98" s="95" t="s">
        <v>25</v>
      </c>
      <c r="L98" s="95"/>
      <c r="M98" s="95"/>
      <c r="N98" s="95" t="s">
        <v>25</v>
      </c>
      <c r="O98" s="95" t="s">
        <v>25</v>
      </c>
      <c r="P98" s="95" t="s">
        <v>25</v>
      </c>
      <c r="Q98" s="95"/>
      <c r="R98" s="95" t="s">
        <v>25</v>
      </c>
    </row>
    <row r="99" spans="1:18" ht="36" x14ac:dyDescent="0.25">
      <c r="A99" s="48" t="s">
        <v>96</v>
      </c>
      <c r="B99" s="96">
        <v>4200</v>
      </c>
      <c r="C99" s="96">
        <v>710</v>
      </c>
      <c r="D99" s="95" t="s">
        <v>25</v>
      </c>
      <c r="E99" s="95"/>
      <c r="F99" s="95" t="s">
        <v>25</v>
      </c>
      <c r="G99" s="95" t="s">
        <v>25</v>
      </c>
      <c r="H99" s="95" t="s">
        <v>25</v>
      </c>
      <c r="I99" s="95" t="s">
        <v>25</v>
      </c>
      <c r="J99" s="95" t="s">
        <v>25</v>
      </c>
      <c r="K99" s="95" t="s">
        <v>25</v>
      </c>
      <c r="L99" s="95"/>
      <c r="M99" s="95"/>
      <c r="N99" s="95" t="s">
        <v>25</v>
      </c>
      <c r="O99" s="95" t="s">
        <v>25</v>
      </c>
      <c r="P99" s="95" t="s">
        <v>25</v>
      </c>
      <c r="Q99" s="95"/>
      <c r="R99" s="95" t="s">
        <v>25</v>
      </c>
    </row>
    <row r="100" spans="1:18" ht="33.75" x14ac:dyDescent="0.25">
      <c r="A100" s="47" t="s">
        <v>97</v>
      </c>
      <c r="B100" s="91">
        <v>4210</v>
      </c>
      <c r="C100" s="96">
        <v>720</v>
      </c>
      <c r="D100" s="99" t="s">
        <v>25</v>
      </c>
      <c r="E100" s="99"/>
      <c r="F100" s="99" t="s">
        <v>25</v>
      </c>
      <c r="G100" s="95" t="s">
        <v>25</v>
      </c>
      <c r="H100" s="95" t="s">
        <v>25</v>
      </c>
      <c r="I100" s="95" t="s">
        <v>25</v>
      </c>
      <c r="J100" s="95" t="s">
        <v>25</v>
      </c>
      <c r="K100" s="95" t="s">
        <v>25</v>
      </c>
      <c r="L100" s="95"/>
      <c r="M100" s="95"/>
      <c r="N100" s="95" t="s">
        <v>25</v>
      </c>
      <c r="O100" s="95" t="s">
        <v>25</v>
      </c>
      <c r="P100" s="95" t="s">
        <v>25</v>
      </c>
      <c r="Q100" s="95"/>
      <c r="R100" s="95" t="s">
        <v>25</v>
      </c>
    </row>
    <row r="101" spans="1:18" ht="33.75" x14ac:dyDescent="0.25">
      <c r="A101" s="47" t="s">
        <v>143</v>
      </c>
      <c r="B101" s="91">
        <v>4220</v>
      </c>
      <c r="C101" s="96">
        <v>730</v>
      </c>
      <c r="D101" s="95" t="s">
        <v>25</v>
      </c>
      <c r="E101" s="95"/>
      <c r="F101" s="95" t="s">
        <v>25</v>
      </c>
      <c r="G101" s="100" t="s">
        <v>25</v>
      </c>
      <c r="H101" s="95" t="s">
        <v>25</v>
      </c>
      <c r="I101" s="95" t="s">
        <v>25</v>
      </c>
      <c r="J101" s="95" t="s">
        <v>25</v>
      </c>
      <c r="K101" s="95" t="s">
        <v>25</v>
      </c>
      <c r="L101" s="95"/>
      <c r="M101" s="95"/>
      <c r="N101" s="95" t="s">
        <v>25</v>
      </c>
      <c r="O101" s="95" t="s">
        <v>25</v>
      </c>
      <c r="P101" s="95" t="s">
        <v>25</v>
      </c>
      <c r="Q101" s="95"/>
      <c r="R101" s="95" t="s">
        <v>25</v>
      </c>
    </row>
    <row r="102" spans="1:18" x14ac:dyDescent="0.25">
      <c r="A102" s="101"/>
      <c r="B102" s="102"/>
      <c r="C102" s="103"/>
      <c r="D102" s="104"/>
      <c r="E102" s="104"/>
      <c r="F102" s="104"/>
      <c r="K102" s="105"/>
      <c r="L102" s="105"/>
      <c r="M102" s="105"/>
      <c r="N102" s="105"/>
      <c r="O102" s="105"/>
      <c r="P102" s="105"/>
      <c r="Q102" s="105"/>
      <c r="R102" s="105"/>
    </row>
    <row r="103" spans="1:18" x14ac:dyDescent="0.25">
      <c r="A103" s="106" t="str">
        <f>[1]ЗАПОЛНИТЬ!F30</f>
        <v xml:space="preserve">Керівник </v>
      </c>
      <c r="C103" s="50"/>
      <c r="D103" s="107"/>
      <c r="E103" s="105"/>
      <c r="F103" s="105"/>
      <c r="G103" s="105"/>
      <c r="H103" s="108" t="str">
        <f>[1]ЗАПОЛНИТЬ!F26</f>
        <v>Оксана ОНУФЕР</v>
      </c>
      <c r="I103" s="108"/>
      <c r="J103" s="108"/>
    </row>
    <row r="104" spans="1:18" x14ac:dyDescent="0.25">
      <c r="A104" s="106"/>
      <c r="C104" s="50"/>
      <c r="D104" s="58" t="s">
        <v>101</v>
      </c>
      <c r="E104" s="109"/>
      <c r="F104" s="110"/>
      <c r="H104" s="53"/>
      <c r="I104" s="53"/>
      <c r="J104" s="53"/>
    </row>
    <row r="105" spans="1:18" x14ac:dyDescent="0.25">
      <c r="A105" s="106" t="str">
        <f>[1]ЗАПОЛНИТЬ!F31</f>
        <v>Головний бухгалтер</v>
      </c>
      <c r="C105" s="5"/>
      <c r="D105" s="111"/>
      <c r="E105" s="109"/>
      <c r="F105" s="109"/>
      <c r="H105" s="108" t="str">
        <f>[1]ЗАПОЛНИТЬ!F28</f>
        <v>Ірина ПАЛЬЧИКЕВИЧ</v>
      </c>
      <c r="I105" s="108"/>
      <c r="J105" s="108"/>
    </row>
    <row r="106" spans="1:18" x14ac:dyDescent="0.25">
      <c r="A106" s="55" t="str">
        <f>[1]ЗАПОЛНИТЬ!C19</f>
        <v>"03" серпня 2022 р.</v>
      </c>
      <c r="C106" s="5"/>
      <c r="D106" s="109" t="s">
        <v>101</v>
      </c>
      <c r="E106" s="109"/>
      <c r="F106" s="110"/>
      <c r="H106" s="53"/>
      <c r="I106" s="53"/>
      <c r="J106" s="53"/>
    </row>
  </sheetData>
  <mergeCells count="52">
    <mergeCell ref="H106:J106"/>
    <mergeCell ref="M20:N20"/>
    <mergeCell ref="Q20:Q21"/>
    <mergeCell ref="R20:R21"/>
    <mergeCell ref="H103:J103"/>
    <mergeCell ref="H104:J104"/>
    <mergeCell ref="H105:J105"/>
    <mergeCell ref="K18:N18"/>
    <mergeCell ref="O18:P18"/>
    <mergeCell ref="Q18:R19"/>
    <mergeCell ref="E19:E21"/>
    <mergeCell ref="F19:F21"/>
    <mergeCell ref="K19:K21"/>
    <mergeCell ref="L19:N19"/>
    <mergeCell ref="O19:O21"/>
    <mergeCell ref="P19:P21"/>
    <mergeCell ref="L20:L21"/>
    <mergeCell ref="A18:A21"/>
    <mergeCell ref="B18:B21"/>
    <mergeCell ref="C18:C21"/>
    <mergeCell ref="D18:D21"/>
    <mergeCell ref="E18:F18"/>
    <mergeCell ref="G18:G21"/>
    <mergeCell ref="G13:R13"/>
    <mergeCell ref="A14:D14"/>
    <mergeCell ref="E14:F14"/>
    <mergeCell ref="G14:R14"/>
    <mergeCell ref="A15:D15"/>
    <mergeCell ref="E15:F15"/>
    <mergeCell ref="G15:R15"/>
    <mergeCell ref="M10:N10"/>
    <mergeCell ref="Q10:R10"/>
    <mergeCell ref="B11:L11"/>
    <mergeCell ref="M11:N11"/>
    <mergeCell ref="Q11:R11"/>
    <mergeCell ref="A12:D12"/>
    <mergeCell ref="E12:F12"/>
    <mergeCell ref="G12:O12"/>
    <mergeCell ref="J1:R2"/>
    <mergeCell ref="A3:R3"/>
    <mergeCell ref="A4:J4"/>
    <mergeCell ref="A6:R6"/>
    <mergeCell ref="Q8:R8"/>
    <mergeCell ref="B9:L9"/>
    <mergeCell ref="M9:N9"/>
    <mergeCell ref="Q9:R9"/>
    <mergeCell ref="B10:L10"/>
    <mergeCell ref="A13:D13"/>
    <mergeCell ref="E13:F13"/>
    <mergeCell ref="H18:H21"/>
    <mergeCell ref="I18:I21"/>
    <mergeCell ref="J18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selection sqref="A1:N105"/>
    </sheetView>
  </sheetViews>
  <sheetFormatPr defaultRowHeight="15" x14ac:dyDescent="0.25"/>
  <sheetData>
    <row r="1" spans="1:14" x14ac:dyDescent="0.25">
      <c r="A1" s="5"/>
      <c r="B1" s="5"/>
      <c r="C1" s="5"/>
      <c r="D1" s="5"/>
      <c r="E1" s="5"/>
      <c r="F1" s="5"/>
      <c r="G1" s="5"/>
      <c r="H1" s="112"/>
      <c r="I1" s="60" t="s">
        <v>144</v>
      </c>
      <c r="J1" s="60"/>
      <c r="K1" s="60"/>
      <c r="L1" s="60"/>
      <c r="M1" s="60"/>
      <c r="N1" s="112"/>
    </row>
    <row r="2" spans="1:14" x14ac:dyDescent="0.25">
      <c r="A2" s="5"/>
      <c r="B2" s="5"/>
      <c r="C2" s="5"/>
      <c r="D2" s="5"/>
      <c r="E2" s="5"/>
      <c r="F2" s="5"/>
      <c r="G2" s="112"/>
      <c r="H2" s="112"/>
      <c r="I2" s="60"/>
      <c r="J2" s="60"/>
      <c r="K2" s="60"/>
      <c r="L2" s="60"/>
      <c r="M2" s="60"/>
      <c r="N2" s="112"/>
    </row>
    <row r="3" spans="1:14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12"/>
    </row>
    <row r="4" spans="1:14" x14ac:dyDescent="0.25">
      <c r="A4" s="1" t="s">
        <v>145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4" x14ac:dyDescent="0.25">
      <c r="A5" s="3" t="str">
        <f>IF([1]ЗАПОЛНИТЬ!$F$7=1,CONCATENATE([1]шапки!A4),CONCATENATE([1]шапки!A4,[1]шапки!C4))</f>
        <v xml:space="preserve">(форма № 4-2д, </v>
      </c>
      <c r="B5" s="3"/>
      <c r="C5" s="3"/>
      <c r="D5" s="4" t="str">
        <f>IF([1]ЗАПОЛНИТЬ!$F$7=1,[1]шапки!C4,[1]шапки!D4)</f>
        <v>№ 4-2м),</v>
      </c>
      <c r="E5" s="2" t="str">
        <f>IF([1]ЗАПОЛНИТЬ!$F$7=1,[1]шапки!D4,"")</f>
        <v/>
      </c>
      <c r="F5" s="2"/>
      <c r="G5" s="61"/>
      <c r="H5" s="61"/>
      <c r="I5" s="2"/>
      <c r="J5" s="2"/>
      <c r="K5" s="2"/>
      <c r="L5" s="2"/>
      <c r="M5" s="2"/>
      <c r="N5" s="2"/>
    </row>
    <row r="6" spans="1:14" x14ac:dyDescent="0.25">
      <c r="A6" s="1" t="str">
        <f>CONCATENATE("за ",[1]ЗАПОЛНИТЬ!$B$17," ",[1]ЗАПОЛНИТЬ!$C$17)</f>
        <v>за перше півріччя 2022 р.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"/>
    </row>
    <row r="7" spans="1:1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13" t="s">
        <v>1</v>
      </c>
      <c r="N8" s="113"/>
    </row>
    <row r="9" spans="1:14" x14ac:dyDescent="0.25">
      <c r="A9" s="7" t="s">
        <v>2</v>
      </c>
      <c r="B9" s="8" t="str">
        <f>[1]ЗАПОЛНИТЬ!B3</f>
        <v>Йосиповицька СЗОШ І ст.</v>
      </c>
      <c r="C9" s="8"/>
      <c r="D9" s="8"/>
      <c r="E9" s="8"/>
      <c r="F9" s="8"/>
      <c r="G9" s="8"/>
      <c r="H9" s="8"/>
      <c r="I9" s="8"/>
      <c r="J9" s="8"/>
      <c r="K9" s="9" t="str">
        <f>[1]ЗАПОЛНИТЬ!A13</f>
        <v>за ЄДРПОУ</v>
      </c>
      <c r="L9" s="6"/>
      <c r="M9" s="67" t="str">
        <f>[1]ЗАПОЛНИТЬ!B13</f>
        <v>22390562</v>
      </c>
      <c r="N9" s="67"/>
    </row>
    <row r="10" spans="1:14" x14ac:dyDescent="0.25">
      <c r="A10" s="12" t="s">
        <v>4</v>
      </c>
      <c r="B10" s="13" t="str">
        <f>[1]ЗАПОЛНИТЬ!B5</f>
        <v>с.Йосиповичі, Стрийський район, Львівська область</v>
      </c>
      <c r="C10" s="13"/>
      <c r="D10" s="13"/>
      <c r="E10" s="13"/>
      <c r="F10" s="13"/>
      <c r="G10" s="13"/>
      <c r="H10" s="13"/>
      <c r="I10" s="13"/>
      <c r="J10" s="13"/>
      <c r="K10" s="9" t="str">
        <f>[1]ЗАПОЛНИТЬ!A14</f>
        <v>за КАТОТТГ</v>
      </c>
      <c r="L10" s="6"/>
      <c r="M10" s="69">
        <f>[1]ЗАПОЛНИТЬ!B14</f>
        <v>4611200000</v>
      </c>
      <c r="N10" s="69"/>
    </row>
    <row r="11" spans="1:14" ht="63" x14ac:dyDescent="0.25">
      <c r="A11" s="12" t="str">
        <f>[1]Ф.4.1.КФК20!A11</f>
        <v>Організаційно-правова форма господарювання</v>
      </c>
      <c r="B11" s="13" t="str">
        <f>[1]ЗАПОЛНИТЬ!D15</f>
        <v>Орган державної влади</v>
      </c>
      <c r="C11" s="13"/>
      <c r="D11" s="13"/>
      <c r="E11" s="13"/>
      <c r="F11" s="13"/>
      <c r="G11" s="13"/>
      <c r="H11" s="13"/>
      <c r="I11" s="13"/>
      <c r="J11" s="13"/>
      <c r="K11" s="9" t="str">
        <f>[1]ЗАПОЛНИТЬ!A15</f>
        <v>за КОПФГ</v>
      </c>
      <c r="L11" s="6"/>
      <c r="M11" s="69">
        <f>[1]ЗАПОЛНИТЬ!B15</f>
        <v>410</v>
      </c>
      <c r="N11" s="69"/>
    </row>
    <row r="12" spans="1:14" x14ac:dyDescent="0.25">
      <c r="A12" s="14" t="s">
        <v>8</v>
      </c>
      <c r="B12" s="14"/>
      <c r="C12" s="14"/>
      <c r="D12" s="17" t="str">
        <f>[1]ЗАПОЛНИТЬ!H9</f>
        <v>350</v>
      </c>
      <c r="E12" s="114" t="str">
        <f>IF(D12&gt;0,VLOOKUP(D12,'[1]ДовидникКВК(ГОС)'!A$1:B$65536,2,FALSE),"")</f>
        <v>Міністерство фінансів України</v>
      </c>
      <c r="F12" s="114"/>
      <c r="G12" s="114"/>
      <c r="H12" s="114"/>
      <c r="I12" s="114"/>
      <c r="J12" s="114"/>
      <c r="K12" s="115"/>
      <c r="L12" s="73"/>
      <c r="M12" s="73"/>
      <c r="N12" s="16"/>
    </row>
    <row r="13" spans="1:14" ht="15.75" x14ac:dyDescent="0.25">
      <c r="A13" s="14" t="s">
        <v>9</v>
      </c>
      <c r="B13" s="14"/>
      <c r="C13" s="14"/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10"/>
    </row>
    <row r="14" spans="1:14" x14ac:dyDescent="0.25">
      <c r="A14" s="14" t="s">
        <v>10</v>
      </c>
      <c r="B14" s="14"/>
      <c r="C14" s="14"/>
      <c r="D14" s="118" t="str">
        <f>[1]ЗАПОЛНИТЬ!H10</f>
        <v>06</v>
      </c>
      <c r="E14" s="114" t="str">
        <f>[1]ЗАПОЛНИТЬ!I10</f>
        <v>Орган з питань освіти і науки</v>
      </c>
      <c r="F14" s="114"/>
      <c r="G14" s="114"/>
      <c r="H14" s="114"/>
      <c r="I14" s="114"/>
      <c r="J14" s="114"/>
      <c r="K14" s="114"/>
      <c r="L14" s="114"/>
      <c r="M14" s="114"/>
      <c r="N14" s="10"/>
    </row>
    <row r="15" spans="1:14" ht="15.75" x14ac:dyDescent="0.25">
      <c r="A15" s="14" t="s">
        <v>11</v>
      </c>
      <c r="B15" s="14"/>
      <c r="C15" s="14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0"/>
    </row>
    <row r="16" spans="1:14" ht="67.5" x14ac:dyDescent="0.25">
      <c r="A16" s="20" t="s">
        <v>114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4.5" thickBot="1" x14ac:dyDescent="0.3">
      <c r="A17" s="20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6.5" thickTop="1" thickBot="1" x14ac:dyDescent="0.3">
      <c r="A18" s="21" t="s">
        <v>14</v>
      </c>
      <c r="B18" s="21" t="s">
        <v>15</v>
      </c>
      <c r="C18" s="21" t="s">
        <v>16</v>
      </c>
      <c r="D18" s="21" t="s">
        <v>146</v>
      </c>
      <c r="E18" s="21" t="s">
        <v>19</v>
      </c>
      <c r="F18" s="21"/>
      <c r="G18" s="21" t="s">
        <v>116</v>
      </c>
      <c r="H18" s="21" t="s">
        <v>147</v>
      </c>
      <c r="I18" s="21" t="s">
        <v>20</v>
      </c>
      <c r="J18" s="21" t="s">
        <v>21</v>
      </c>
      <c r="K18" s="21"/>
      <c r="L18" s="21" t="s">
        <v>22</v>
      </c>
      <c r="M18" s="79" t="s">
        <v>23</v>
      </c>
      <c r="N18" s="79"/>
    </row>
    <row r="19" spans="1:14" ht="16.5" thickTop="1" thickBot="1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79"/>
      <c r="N19" s="79"/>
    </row>
    <row r="20" spans="1:14" ht="54" thickTop="1" thickBot="1" x14ac:dyDescent="0.3">
      <c r="A20" s="21"/>
      <c r="B20" s="21"/>
      <c r="C20" s="21"/>
      <c r="D20" s="21"/>
      <c r="E20" s="26" t="s">
        <v>120</v>
      </c>
      <c r="F20" s="121" t="s">
        <v>121</v>
      </c>
      <c r="G20" s="21"/>
      <c r="H20" s="21"/>
      <c r="I20" s="21"/>
      <c r="J20" s="26" t="s">
        <v>120</v>
      </c>
      <c r="K20" s="121" t="s">
        <v>148</v>
      </c>
      <c r="L20" s="21"/>
      <c r="M20" s="26" t="s">
        <v>120</v>
      </c>
      <c r="N20" s="122" t="s">
        <v>121</v>
      </c>
    </row>
    <row r="21" spans="1:14" ht="16.5" thickTop="1" thickBot="1" x14ac:dyDescent="0.3">
      <c r="A21" s="22">
        <v>1</v>
      </c>
      <c r="B21" s="22">
        <v>2</v>
      </c>
      <c r="C21" s="22">
        <v>3</v>
      </c>
      <c r="D21" s="22">
        <v>4</v>
      </c>
      <c r="E21" s="22">
        <v>5</v>
      </c>
      <c r="F21" s="22">
        <v>6</v>
      </c>
      <c r="G21" s="22">
        <v>7</v>
      </c>
      <c r="H21" s="22">
        <v>8</v>
      </c>
      <c r="I21" s="22">
        <v>8</v>
      </c>
      <c r="J21" s="22">
        <v>9</v>
      </c>
      <c r="K21" s="22">
        <v>10</v>
      </c>
      <c r="L21" s="22">
        <v>12</v>
      </c>
      <c r="M21" s="22">
        <v>11</v>
      </c>
      <c r="N21" s="22">
        <v>12</v>
      </c>
    </row>
    <row r="22" spans="1:14" ht="44.25" thickTop="1" thickBot="1" x14ac:dyDescent="0.3">
      <c r="A22" s="22" t="s">
        <v>128</v>
      </c>
      <c r="B22" s="23" t="s">
        <v>25</v>
      </c>
      <c r="C22" s="24" t="s">
        <v>26</v>
      </c>
      <c r="D22" s="25">
        <f>SUM([1]Ф.4.2.КФК1:Ф.4.2.КФК30!D22)</f>
        <v>0</v>
      </c>
      <c r="E22" s="25">
        <f>SUM([1]Ф.4.2.КФК1:Ф.4.2.КФК30!E22)</f>
        <v>0</v>
      </c>
      <c r="F22" s="25">
        <f>SUM([1]Ф.4.2.КФК1:Ф.4.2.КФК30!F22)</f>
        <v>0</v>
      </c>
      <c r="G22" s="25">
        <f>SUM([1]Ф.4.2.КФК1:Ф.4.2.КФК30!G22)</f>
        <v>0</v>
      </c>
      <c r="H22" s="25">
        <f>SUM([1]Ф.4.2.КФК1:Ф.4.2.КФК30!H22)</f>
        <v>0</v>
      </c>
      <c r="I22" s="25">
        <f>SUM([1]Ф.4.2.КФК1:Ф.4.2.КФК30!I22)</f>
        <v>0</v>
      </c>
      <c r="J22" s="82" t="s">
        <v>25</v>
      </c>
      <c r="K22" s="82" t="s">
        <v>25</v>
      </c>
      <c r="L22" s="82" t="s">
        <v>25</v>
      </c>
      <c r="M22" s="25">
        <f>SUM([1]Ф.4.2.КФК1:Ф.4.2.КФК30!M22)</f>
        <v>0</v>
      </c>
      <c r="N22" s="25">
        <f>SUM([1]Ф.4.2.КФК1:Ф.4.2.КФК30!N22)</f>
        <v>0</v>
      </c>
    </row>
    <row r="23" spans="1:14" ht="69" thickTop="1" thickBot="1" x14ac:dyDescent="0.3">
      <c r="A23" s="83" t="s">
        <v>149</v>
      </c>
      <c r="B23" s="23" t="s">
        <v>25</v>
      </c>
      <c r="C23" s="24" t="s">
        <v>27</v>
      </c>
      <c r="D23" s="25">
        <f>SUM([1]Ф.4.2.КФК1:Ф.4.2.КФК30!D23)</f>
        <v>0</v>
      </c>
      <c r="E23" s="82" t="s">
        <v>25</v>
      </c>
      <c r="F23" s="82" t="s">
        <v>25</v>
      </c>
      <c r="G23" s="82" t="s">
        <v>25</v>
      </c>
      <c r="H23" s="82" t="s">
        <v>25</v>
      </c>
      <c r="I23" s="25">
        <f>SUM([1]Ф.4.2.КФК1:Ф.4.2.КФК30!I23)</f>
        <v>0</v>
      </c>
      <c r="J23" s="82" t="s">
        <v>25</v>
      </c>
      <c r="K23" s="82" t="s">
        <v>25</v>
      </c>
      <c r="L23" s="82" t="s">
        <v>25</v>
      </c>
      <c r="M23" s="82" t="s">
        <v>25</v>
      </c>
      <c r="N23" s="82" t="s">
        <v>25</v>
      </c>
    </row>
    <row r="24" spans="1:14" ht="306" thickTop="1" thickBot="1" x14ac:dyDescent="0.3">
      <c r="A24" s="85" t="s">
        <v>150</v>
      </c>
      <c r="B24" s="23" t="s">
        <v>25</v>
      </c>
      <c r="C24" s="24" t="s">
        <v>29</v>
      </c>
      <c r="D24" s="25">
        <f>SUM([1]Ф.4.2.КФК1:Ф.4.2.КФК30!D24)</f>
        <v>0</v>
      </c>
      <c r="E24" s="82" t="s">
        <v>25</v>
      </c>
      <c r="F24" s="82" t="s">
        <v>25</v>
      </c>
      <c r="G24" s="82" t="s">
        <v>25</v>
      </c>
      <c r="H24" s="82" t="s">
        <v>25</v>
      </c>
      <c r="I24" s="25">
        <f>SUM([1]Ф.4.2.КФК1:Ф.4.2.КФК30!I24)</f>
        <v>0</v>
      </c>
      <c r="J24" s="82" t="s">
        <v>25</v>
      </c>
      <c r="K24" s="82" t="s">
        <v>25</v>
      </c>
      <c r="L24" s="82" t="s">
        <v>25</v>
      </c>
      <c r="M24" s="82" t="s">
        <v>25</v>
      </c>
      <c r="N24" s="82" t="s">
        <v>25</v>
      </c>
    </row>
    <row r="25" spans="1:14" ht="409.6" thickTop="1" thickBot="1" x14ac:dyDescent="0.3">
      <c r="A25" s="123" t="s">
        <v>151</v>
      </c>
      <c r="B25" s="23" t="s">
        <v>25</v>
      </c>
      <c r="C25" s="24" t="s">
        <v>31</v>
      </c>
      <c r="D25" s="25">
        <f>SUM([1]Ф.4.2.КФК1:Ф.4.2.КФК30!D25)</f>
        <v>0</v>
      </c>
      <c r="E25" s="82" t="s">
        <v>25</v>
      </c>
      <c r="F25" s="82" t="s">
        <v>25</v>
      </c>
      <c r="G25" s="82" t="s">
        <v>25</v>
      </c>
      <c r="H25" s="33">
        <v>0</v>
      </c>
      <c r="I25" s="25">
        <f>SUM([1]Ф.4.2.КФК1:Ф.4.2.КФК30!I25)</f>
        <v>0</v>
      </c>
      <c r="J25" s="82" t="s">
        <v>25</v>
      </c>
      <c r="K25" s="82" t="s">
        <v>25</v>
      </c>
      <c r="L25" s="82" t="s">
        <v>25</v>
      </c>
      <c r="M25" s="82" t="s">
        <v>25</v>
      </c>
      <c r="N25" s="82" t="s">
        <v>25</v>
      </c>
    </row>
    <row r="26" spans="1:14" ht="16.5" thickTop="1" thickBot="1" x14ac:dyDescent="0.3">
      <c r="A26" s="123"/>
      <c r="B26" s="23"/>
      <c r="C26" s="24" t="s">
        <v>33</v>
      </c>
      <c r="D26" s="25"/>
      <c r="E26" s="82"/>
      <c r="F26" s="82"/>
      <c r="G26" s="82"/>
      <c r="H26" s="82"/>
      <c r="I26" s="25"/>
      <c r="J26" s="82"/>
      <c r="K26" s="82"/>
      <c r="L26" s="82"/>
      <c r="M26" s="82"/>
      <c r="N26" s="82"/>
    </row>
    <row r="27" spans="1:14" ht="24" thickTop="1" thickBot="1" x14ac:dyDescent="0.3">
      <c r="A27" s="83" t="s">
        <v>133</v>
      </c>
      <c r="B27" s="23" t="s">
        <v>25</v>
      </c>
      <c r="C27" s="24" t="s">
        <v>33</v>
      </c>
      <c r="D27" s="25">
        <f>SUM([1]Ф.4.2.КФК1:Ф.4.2.КФК30!D27)</f>
        <v>0</v>
      </c>
      <c r="E27" s="82" t="s">
        <v>25</v>
      </c>
      <c r="F27" s="82" t="s">
        <v>25</v>
      </c>
      <c r="G27" s="82" t="s">
        <v>25</v>
      </c>
      <c r="H27" s="82" t="s">
        <v>25</v>
      </c>
      <c r="I27" s="82" t="s">
        <v>25</v>
      </c>
      <c r="J27" s="82" t="s">
        <v>25</v>
      </c>
      <c r="K27" s="82" t="s">
        <v>25</v>
      </c>
      <c r="L27" s="82" t="s">
        <v>25</v>
      </c>
      <c r="M27" s="82" t="s">
        <v>25</v>
      </c>
      <c r="N27" s="82" t="s">
        <v>25</v>
      </c>
    </row>
    <row r="28" spans="1:14" ht="16.5" thickTop="1" thickBot="1" x14ac:dyDescent="0.3">
      <c r="A28" s="124" t="s">
        <v>152</v>
      </c>
      <c r="B28" s="23" t="s">
        <v>25</v>
      </c>
      <c r="C28" s="24" t="s">
        <v>35</v>
      </c>
      <c r="D28" s="25">
        <f>SUM([1]Ф.4.2.КФК1:Ф.4.2.КФК30!D28)</f>
        <v>0</v>
      </c>
      <c r="E28" s="82" t="s">
        <v>25</v>
      </c>
      <c r="F28" s="82" t="s">
        <v>25</v>
      </c>
      <c r="G28" s="82" t="s">
        <v>25</v>
      </c>
      <c r="H28" s="82" t="s">
        <v>25</v>
      </c>
      <c r="I28" s="82" t="s">
        <v>25</v>
      </c>
      <c r="J28" s="25">
        <f>SUM([1]Ф.4.2.КФК1:Ф.4.2.КФК30!J28)</f>
        <v>0</v>
      </c>
      <c r="K28" s="25">
        <f>SUM([1]Ф.4.2.КФК1:Ф.4.2.КФК30!K28)</f>
        <v>0</v>
      </c>
      <c r="L28" s="25">
        <f>SUM([1]Ф.4.2.КФК1:Ф.4.2.КФК30!L28)</f>
        <v>0</v>
      </c>
      <c r="M28" s="82" t="s">
        <v>25</v>
      </c>
      <c r="N28" s="82" t="s">
        <v>25</v>
      </c>
    </row>
    <row r="29" spans="1:14" ht="24" thickTop="1" thickBot="1" x14ac:dyDescent="0.3">
      <c r="A29" s="125" t="s">
        <v>135</v>
      </c>
      <c r="B29" s="126"/>
      <c r="C29" s="127" t="s">
        <v>37</v>
      </c>
      <c r="D29" s="33"/>
      <c r="E29" s="82"/>
      <c r="F29" s="82"/>
      <c r="G29" s="82"/>
      <c r="H29" s="82"/>
      <c r="I29" s="82"/>
      <c r="J29" s="33"/>
      <c r="K29" s="33"/>
      <c r="L29" s="33"/>
      <c r="M29" s="82"/>
      <c r="N29" s="82"/>
    </row>
    <row r="30" spans="1:14" ht="22.5" thickTop="1" thickBot="1" x14ac:dyDescent="0.3">
      <c r="A30" s="23" t="s">
        <v>137</v>
      </c>
      <c r="B30" s="23">
        <v>2000</v>
      </c>
      <c r="C30" s="24" t="s">
        <v>39</v>
      </c>
      <c r="D30" s="25">
        <f>SUM([1]Ф.4.2.КФК1:Ф.4.2.КФК30!D30)</f>
        <v>0</v>
      </c>
      <c r="E30" s="82" t="s">
        <v>25</v>
      </c>
      <c r="F30" s="82" t="s">
        <v>25</v>
      </c>
      <c r="G30" s="82" t="s">
        <v>25</v>
      </c>
      <c r="H30" s="82" t="s">
        <v>25</v>
      </c>
      <c r="I30" s="82" t="s">
        <v>25</v>
      </c>
      <c r="J30" s="25">
        <f>SUM([1]Ф.4.2.КФК1:Ф.4.2.КФК30!J30)</f>
        <v>0</v>
      </c>
      <c r="K30" s="25">
        <f>SUM([1]Ф.4.2.КФК1:Ф.4.2.КФК30!K30)</f>
        <v>0</v>
      </c>
      <c r="L30" s="25">
        <f>SUM([1]Ф.4.2.КФК1:Ф.4.2.КФК30!L30)</f>
        <v>0</v>
      </c>
      <c r="M30" s="82" t="s">
        <v>25</v>
      </c>
      <c r="N30" s="82" t="s">
        <v>25</v>
      </c>
    </row>
    <row r="31" spans="1:14" ht="64.5" thickTop="1" thickBot="1" x14ac:dyDescent="0.3">
      <c r="A31" s="27" t="s">
        <v>28</v>
      </c>
      <c r="B31" s="23">
        <v>2100</v>
      </c>
      <c r="C31" s="24" t="s">
        <v>41</v>
      </c>
      <c r="D31" s="25">
        <f>SUM([1]Ф.4.2.КФК1:Ф.4.2.КФК30!D31)</f>
        <v>0</v>
      </c>
      <c r="E31" s="82" t="s">
        <v>25</v>
      </c>
      <c r="F31" s="82" t="s">
        <v>25</v>
      </c>
      <c r="G31" s="82" t="s">
        <v>25</v>
      </c>
      <c r="H31" s="82" t="s">
        <v>25</v>
      </c>
      <c r="I31" s="82" t="s">
        <v>25</v>
      </c>
      <c r="J31" s="25">
        <f>SUM([1]Ф.4.2.КФК1:Ф.4.2.КФК30!J31)</f>
        <v>0</v>
      </c>
      <c r="K31" s="25">
        <f>SUM([1]Ф.4.2.КФК1:Ф.4.2.КФК30!K31)</f>
        <v>0</v>
      </c>
      <c r="L31" s="25">
        <f>SUM([1]Ф.4.2.КФК1:Ф.4.2.КФК30!L31)</f>
        <v>0</v>
      </c>
      <c r="M31" s="82" t="s">
        <v>25</v>
      </c>
      <c r="N31" s="82" t="s">
        <v>25</v>
      </c>
    </row>
    <row r="32" spans="1:14" ht="24" thickTop="1" thickBot="1" x14ac:dyDescent="0.3">
      <c r="A32" s="28" t="s">
        <v>30</v>
      </c>
      <c r="B32" s="29">
        <v>2110</v>
      </c>
      <c r="C32" s="30" t="s">
        <v>43</v>
      </c>
      <c r="D32" s="25">
        <f>SUM([1]Ф.4.2.КФК1:Ф.4.2.КФК30!D32)</f>
        <v>0</v>
      </c>
      <c r="E32" s="82" t="s">
        <v>25</v>
      </c>
      <c r="F32" s="82" t="s">
        <v>25</v>
      </c>
      <c r="G32" s="82" t="s">
        <v>25</v>
      </c>
      <c r="H32" s="82" t="s">
        <v>25</v>
      </c>
      <c r="I32" s="82" t="s">
        <v>25</v>
      </c>
      <c r="J32" s="25">
        <f>SUM([1]Ф.4.2.КФК1:Ф.4.2.КФК30!J32)</f>
        <v>0</v>
      </c>
      <c r="K32" s="25">
        <f>SUM([1]Ф.4.2.КФК1:Ф.4.2.КФК30!K32)</f>
        <v>0</v>
      </c>
      <c r="L32" s="25">
        <f>SUM([1]Ф.4.2.КФК1:Ф.4.2.КФК30!L32)</f>
        <v>0</v>
      </c>
      <c r="M32" s="82" t="s">
        <v>25</v>
      </c>
      <c r="N32" s="82" t="s">
        <v>25</v>
      </c>
    </row>
    <row r="33" spans="1:14" ht="24" thickTop="1" thickBot="1" x14ac:dyDescent="0.3">
      <c r="A33" s="31" t="s">
        <v>32</v>
      </c>
      <c r="B33" s="26">
        <v>2111</v>
      </c>
      <c r="C33" s="26">
        <v>110</v>
      </c>
      <c r="D33" s="25">
        <f>SUM([1]Ф.4.2.КФК1:Ф.4.2.КФК30!D33)</f>
        <v>0</v>
      </c>
      <c r="E33" s="82" t="s">
        <v>25</v>
      </c>
      <c r="F33" s="82" t="s">
        <v>25</v>
      </c>
      <c r="G33" s="82" t="s">
        <v>25</v>
      </c>
      <c r="H33" s="82" t="s">
        <v>25</v>
      </c>
      <c r="I33" s="82" t="s">
        <v>25</v>
      </c>
      <c r="J33" s="25">
        <f>SUM([1]Ф.4.2.КФК1:Ф.4.2.КФК30!J33)</f>
        <v>0</v>
      </c>
      <c r="K33" s="25">
        <f>SUM([1]Ф.4.2.КФК1:Ф.4.2.КФК30!K33)</f>
        <v>0</v>
      </c>
      <c r="L33" s="25">
        <f>SUM([1]Ф.4.2.КФК1:Ф.4.2.КФК30!L33)</f>
        <v>0</v>
      </c>
      <c r="M33" s="82" t="s">
        <v>25</v>
      </c>
      <c r="N33" s="82" t="s">
        <v>25</v>
      </c>
    </row>
    <row r="34" spans="1:14" ht="57.75" thickTop="1" thickBot="1" x14ac:dyDescent="0.3">
      <c r="A34" s="31" t="s">
        <v>34</v>
      </c>
      <c r="B34" s="26">
        <v>2112</v>
      </c>
      <c r="C34" s="26">
        <v>120</v>
      </c>
      <c r="D34" s="25">
        <f>SUM([1]Ф.4.2.КФК1:Ф.4.2.КФК30!D34)</f>
        <v>0</v>
      </c>
      <c r="E34" s="82" t="s">
        <v>25</v>
      </c>
      <c r="F34" s="82" t="s">
        <v>25</v>
      </c>
      <c r="G34" s="82" t="s">
        <v>25</v>
      </c>
      <c r="H34" s="82" t="s">
        <v>25</v>
      </c>
      <c r="I34" s="82" t="s">
        <v>25</v>
      </c>
      <c r="J34" s="25">
        <f>SUM([1]Ф.4.2.КФК1:Ф.4.2.КФК30!J34)</f>
        <v>0</v>
      </c>
      <c r="K34" s="25">
        <f>SUM([1]Ф.4.2.КФК1:Ф.4.2.КФК30!K34)</f>
        <v>0</v>
      </c>
      <c r="L34" s="25">
        <f>SUM([1]Ф.4.2.КФК1:Ф.4.2.КФК30!L34)</f>
        <v>0</v>
      </c>
      <c r="M34" s="82" t="s">
        <v>25</v>
      </c>
      <c r="N34" s="82" t="s">
        <v>25</v>
      </c>
    </row>
    <row r="35" spans="1:14" ht="24" thickTop="1" thickBot="1" x14ac:dyDescent="0.3">
      <c r="A35" s="31" t="s">
        <v>36</v>
      </c>
      <c r="B35" s="26">
        <v>2113</v>
      </c>
      <c r="C35" s="26">
        <v>130</v>
      </c>
      <c r="D35" s="25">
        <f>SUM([1]Ф.4.2.КФК1:Ф.4.2.КФК30!D35)</f>
        <v>0</v>
      </c>
      <c r="E35" s="82" t="s">
        <v>25</v>
      </c>
      <c r="F35" s="82" t="s">
        <v>25</v>
      </c>
      <c r="G35" s="82" t="s">
        <v>25</v>
      </c>
      <c r="H35" s="82" t="s">
        <v>25</v>
      </c>
      <c r="I35" s="82" t="s">
        <v>25</v>
      </c>
      <c r="J35" s="25">
        <f>SUM([1]Ф.4.2.КФК1:Ф.4.2.КФК30!J35)</f>
        <v>0</v>
      </c>
      <c r="K35" s="25">
        <f>SUM([1]Ф.4.2.КФК1:Ф.4.2.КФК30!K35)</f>
        <v>0</v>
      </c>
      <c r="L35" s="25"/>
      <c r="M35" s="82" t="s">
        <v>25</v>
      </c>
      <c r="N35" s="82" t="s">
        <v>25</v>
      </c>
    </row>
    <row r="36" spans="1:14" ht="46.5" thickTop="1" thickBot="1" x14ac:dyDescent="0.3">
      <c r="A36" s="34" t="s">
        <v>38</v>
      </c>
      <c r="B36" s="29">
        <v>2120</v>
      </c>
      <c r="C36" s="29">
        <v>140</v>
      </c>
      <c r="D36" s="25">
        <f>SUM([1]Ф.4.2.КФК1:Ф.4.2.КФК30!D36)</f>
        <v>0</v>
      </c>
      <c r="E36" s="82" t="s">
        <v>25</v>
      </c>
      <c r="F36" s="82" t="s">
        <v>25</v>
      </c>
      <c r="G36" s="82" t="s">
        <v>25</v>
      </c>
      <c r="H36" s="82" t="s">
        <v>25</v>
      </c>
      <c r="I36" s="82" t="s">
        <v>25</v>
      </c>
      <c r="J36" s="25">
        <f>SUM([1]Ф.4.2.КФК1:Ф.4.2.КФК30!J36)</f>
        <v>0</v>
      </c>
      <c r="K36" s="25">
        <f>SUM([1]Ф.4.2.КФК1:Ф.4.2.КФК30!K36)</f>
        <v>0</v>
      </c>
      <c r="L36" s="25">
        <f>SUM([1]Ф.4.2.КФК1:Ф.4.2.КФК30!L36)</f>
        <v>0</v>
      </c>
      <c r="M36" s="82" t="s">
        <v>25</v>
      </c>
      <c r="N36" s="82" t="s">
        <v>25</v>
      </c>
    </row>
    <row r="37" spans="1:14" ht="43.5" thickTop="1" thickBot="1" x14ac:dyDescent="0.3">
      <c r="A37" s="35" t="s">
        <v>40</v>
      </c>
      <c r="B37" s="23">
        <v>2200</v>
      </c>
      <c r="C37" s="23">
        <v>150</v>
      </c>
      <c r="D37" s="25">
        <f>SUM([1]Ф.4.2.КФК1:Ф.4.2.КФК30!D37)</f>
        <v>0</v>
      </c>
      <c r="E37" s="82" t="s">
        <v>25</v>
      </c>
      <c r="F37" s="82" t="s">
        <v>25</v>
      </c>
      <c r="G37" s="82" t="s">
        <v>25</v>
      </c>
      <c r="H37" s="82" t="s">
        <v>25</v>
      </c>
      <c r="I37" s="82" t="s">
        <v>25</v>
      </c>
      <c r="J37" s="25">
        <f>SUM([1]Ф.4.2.КФК1:Ф.4.2.КФК30!J37)</f>
        <v>0</v>
      </c>
      <c r="K37" s="25">
        <f>SUM([1]Ф.4.2.КФК1:Ф.4.2.КФК30!K37)</f>
        <v>0</v>
      </c>
      <c r="L37" s="25">
        <f>SUM([1]Ф.4.2.КФК1:Ф.4.2.КФК30!L37)</f>
        <v>0</v>
      </c>
      <c r="M37" s="82" t="s">
        <v>25</v>
      </c>
      <c r="N37" s="82" t="s">
        <v>25</v>
      </c>
    </row>
    <row r="38" spans="1:14" ht="80.25" thickTop="1" thickBot="1" x14ac:dyDescent="0.3">
      <c r="A38" s="28" t="s">
        <v>42</v>
      </c>
      <c r="B38" s="29">
        <v>2210</v>
      </c>
      <c r="C38" s="29">
        <v>160</v>
      </c>
      <c r="D38" s="25">
        <f>SUM([1]Ф.4.2.КФК1:Ф.4.2.КФК30!D38)</f>
        <v>0</v>
      </c>
      <c r="E38" s="82" t="s">
        <v>25</v>
      </c>
      <c r="F38" s="82" t="s">
        <v>25</v>
      </c>
      <c r="G38" s="82" t="s">
        <v>25</v>
      </c>
      <c r="H38" s="82" t="s">
        <v>25</v>
      </c>
      <c r="I38" s="82" t="s">
        <v>25</v>
      </c>
      <c r="J38" s="25">
        <f>SUM([1]Ф.4.2.КФК1:Ф.4.2.КФК30!J38)</f>
        <v>0</v>
      </c>
      <c r="K38" s="25">
        <f>SUM([1]Ф.4.2.КФК1:Ф.4.2.КФК30!K38)</f>
        <v>0</v>
      </c>
      <c r="L38" s="25">
        <f>SUM([1]Ф.4.2.КФК1:Ф.4.2.КФК30!L38)</f>
        <v>0</v>
      </c>
      <c r="M38" s="82" t="s">
        <v>25</v>
      </c>
      <c r="N38" s="82" t="s">
        <v>25</v>
      </c>
    </row>
    <row r="39" spans="1:14" ht="57.75" thickTop="1" thickBot="1" x14ac:dyDescent="0.3">
      <c r="A39" s="28" t="s">
        <v>44</v>
      </c>
      <c r="B39" s="29">
        <v>2220</v>
      </c>
      <c r="C39" s="29">
        <v>170</v>
      </c>
      <c r="D39" s="25">
        <f>SUM([1]Ф.4.2.КФК1:Ф.4.2.КФК30!D39)</f>
        <v>0</v>
      </c>
      <c r="E39" s="82" t="s">
        <v>25</v>
      </c>
      <c r="F39" s="82" t="s">
        <v>25</v>
      </c>
      <c r="G39" s="82" t="s">
        <v>25</v>
      </c>
      <c r="H39" s="82" t="s">
        <v>25</v>
      </c>
      <c r="I39" s="82" t="s">
        <v>25</v>
      </c>
      <c r="J39" s="25">
        <f>SUM([1]Ф.4.2.КФК1:Ф.4.2.КФК30!J39)</f>
        <v>0</v>
      </c>
      <c r="K39" s="25">
        <f>SUM([1]Ф.4.2.КФК1:Ф.4.2.КФК30!K39)</f>
        <v>0</v>
      </c>
      <c r="L39" s="25">
        <f>SUM([1]Ф.4.2.КФК1:Ф.4.2.КФК30!L39)</f>
        <v>0</v>
      </c>
      <c r="M39" s="82" t="s">
        <v>25</v>
      </c>
      <c r="N39" s="82" t="s">
        <v>25</v>
      </c>
    </row>
    <row r="40" spans="1:14" ht="24" thickTop="1" thickBot="1" x14ac:dyDescent="0.3">
      <c r="A40" s="28" t="s">
        <v>45</v>
      </c>
      <c r="B40" s="29">
        <v>2230</v>
      </c>
      <c r="C40" s="29">
        <v>180</v>
      </c>
      <c r="D40" s="25">
        <f>SUM([1]Ф.4.2.КФК1:Ф.4.2.КФК30!D40)</f>
        <v>0</v>
      </c>
      <c r="E40" s="82" t="s">
        <v>25</v>
      </c>
      <c r="F40" s="82" t="s">
        <v>25</v>
      </c>
      <c r="G40" s="82" t="s">
        <v>25</v>
      </c>
      <c r="H40" s="82" t="s">
        <v>25</v>
      </c>
      <c r="I40" s="82" t="s">
        <v>25</v>
      </c>
      <c r="J40" s="25">
        <f>SUM([1]Ф.4.2.КФК1:Ф.4.2.КФК30!J40)</f>
        <v>0</v>
      </c>
      <c r="K40" s="25">
        <f>SUM([1]Ф.4.2.КФК1:Ф.4.2.КФК30!K40)</f>
        <v>0</v>
      </c>
      <c r="L40" s="25">
        <f>SUM([1]Ф.4.2.КФК1:Ф.4.2.КФК30!L40)</f>
        <v>0</v>
      </c>
      <c r="M40" s="82" t="s">
        <v>25</v>
      </c>
      <c r="N40" s="82" t="s">
        <v>25</v>
      </c>
    </row>
    <row r="41" spans="1:14" ht="57.75" thickTop="1" thickBot="1" x14ac:dyDescent="0.3">
      <c r="A41" s="28" t="s">
        <v>46</v>
      </c>
      <c r="B41" s="29">
        <v>2240</v>
      </c>
      <c r="C41" s="29">
        <v>190</v>
      </c>
      <c r="D41" s="25">
        <f>SUM([1]Ф.4.2.КФК1:Ф.4.2.КФК30!D41)</f>
        <v>0</v>
      </c>
      <c r="E41" s="82" t="s">
        <v>25</v>
      </c>
      <c r="F41" s="82" t="s">
        <v>25</v>
      </c>
      <c r="G41" s="82" t="s">
        <v>25</v>
      </c>
      <c r="H41" s="82" t="s">
        <v>25</v>
      </c>
      <c r="I41" s="82" t="s">
        <v>25</v>
      </c>
      <c r="J41" s="25">
        <f>SUM([1]Ф.4.2.КФК1:Ф.4.2.КФК30!J41)</f>
        <v>0</v>
      </c>
      <c r="K41" s="25">
        <f>SUM([1]Ф.4.2.КФК1:Ф.4.2.КФК30!K41)</f>
        <v>0</v>
      </c>
      <c r="L41" s="25">
        <f>SUM([1]Ф.4.2.КФК1:Ф.4.2.КФК30!L41)</f>
        <v>0</v>
      </c>
      <c r="M41" s="82" t="s">
        <v>25</v>
      </c>
      <c r="N41" s="82" t="s">
        <v>25</v>
      </c>
    </row>
    <row r="42" spans="1:14" ht="46.5" thickTop="1" thickBot="1" x14ac:dyDescent="0.3">
      <c r="A42" s="28" t="s">
        <v>47</v>
      </c>
      <c r="B42" s="29">
        <v>2250</v>
      </c>
      <c r="C42" s="29">
        <v>200</v>
      </c>
      <c r="D42" s="25">
        <f>SUM([1]Ф.4.2.КФК1:Ф.4.2.КФК30!D42)</f>
        <v>0</v>
      </c>
      <c r="E42" s="82" t="s">
        <v>25</v>
      </c>
      <c r="F42" s="82" t="s">
        <v>25</v>
      </c>
      <c r="G42" s="82" t="s">
        <v>25</v>
      </c>
      <c r="H42" s="82" t="s">
        <v>25</v>
      </c>
      <c r="I42" s="82" t="s">
        <v>25</v>
      </c>
      <c r="J42" s="25">
        <f>SUM([1]Ф.4.2.КФК1:Ф.4.2.КФК30!J42)</f>
        <v>0</v>
      </c>
      <c r="K42" s="25">
        <f>SUM([1]Ф.4.2.КФК1:Ф.4.2.КФК30!K42)</f>
        <v>0</v>
      </c>
      <c r="L42" s="25">
        <f>SUM([1]Ф.4.2.КФК1:Ф.4.2.КФК30!L42)</f>
        <v>0</v>
      </c>
      <c r="M42" s="82" t="s">
        <v>25</v>
      </c>
      <c r="N42" s="82" t="s">
        <v>25</v>
      </c>
    </row>
    <row r="43" spans="1:14" ht="69" thickTop="1" thickBot="1" x14ac:dyDescent="0.3">
      <c r="A43" s="34" t="s">
        <v>48</v>
      </c>
      <c r="B43" s="29">
        <v>2260</v>
      </c>
      <c r="C43" s="29">
        <v>210</v>
      </c>
      <c r="D43" s="25">
        <f>SUM([1]Ф.4.2.КФК1:Ф.4.2.КФК30!D43)</f>
        <v>0</v>
      </c>
      <c r="E43" s="82" t="s">
        <v>25</v>
      </c>
      <c r="F43" s="82" t="s">
        <v>25</v>
      </c>
      <c r="G43" s="82" t="s">
        <v>25</v>
      </c>
      <c r="H43" s="82" t="s">
        <v>25</v>
      </c>
      <c r="I43" s="82" t="s">
        <v>25</v>
      </c>
      <c r="J43" s="25">
        <f>SUM([1]Ф.4.2.КФК1:Ф.4.2.КФК30!J43)</f>
        <v>0</v>
      </c>
      <c r="K43" s="25">
        <f>SUM([1]Ф.4.2.КФК1:Ф.4.2.КФК30!K43)</f>
        <v>0</v>
      </c>
      <c r="L43" s="25">
        <f>SUM([1]Ф.4.2.КФК1:Ф.4.2.КФК30!L43)</f>
        <v>0</v>
      </c>
      <c r="M43" s="82" t="s">
        <v>25</v>
      </c>
      <c r="N43" s="82" t="s">
        <v>25</v>
      </c>
    </row>
    <row r="44" spans="1:14" ht="69" thickTop="1" thickBot="1" x14ac:dyDescent="0.3">
      <c r="A44" s="34" t="s">
        <v>49</v>
      </c>
      <c r="B44" s="29">
        <v>2270</v>
      </c>
      <c r="C44" s="29">
        <v>220</v>
      </c>
      <c r="D44" s="25">
        <f>SUM([1]Ф.4.2.КФК1:Ф.4.2.КФК30!D44)</f>
        <v>0</v>
      </c>
      <c r="E44" s="82" t="s">
        <v>25</v>
      </c>
      <c r="F44" s="82" t="s">
        <v>25</v>
      </c>
      <c r="G44" s="82" t="s">
        <v>25</v>
      </c>
      <c r="H44" s="82" t="s">
        <v>25</v>
      </c>
      <c r="I44" s="82" t="s">
        <v>25</v>
      </c>
      <c r="J44" s="25">
        <f>SUM([1]Ф.4.2.КФК1:Ф.4.2.КФК30!J44)</f>
        <v>0</v>
      </c>
      <c r="K44" s="25">
        <f>SUM([1]Ф.4.2.КФК1:Ф.4.2.КФК30!K44)</f>
        <v>0</v>
      </c>
      <c r="L44" s="25">
        <f>SUM([1]Ф.4.2.КФК1:Ф.4.2.КФК30!L44)</f>
        <v>0</v>
      </c>
      <c r="M44" s="82" t="s">
        <v>25</v>
      </c>
      <c r="N44" s="82" t="s">
        <v>25</v>
      </c>
    </row>
    <row r="45" spans="1:14" ht="35.25" thickTop="1" thickBot="1" x14ac:dyDescent="0.3">
      <c r="A45" s="31" t="s">
        <v>50</v>
      </c>
      <c r="B45" s="26">
        <v>2271</v>
      </c>
      <c r="C45" s="26">
        <v>230</v>
      </c>
      <c r="D45" s="25">
        <f>SUM([1]Ф.4.2.КФК1:Ф.4.2.КФК30!D45)</f>
        <v>0</v>
      </c>
      <c r="E45" s="82" t="s">
        <v>25</v>
      </c>
      <c r="F45" s="82" t="s">
        <v>25</v>
      </c>
      <c r="G45" s="82" t="s">
        <v>25</v>
      </c>
      <c r="H45" s="82" t="s">
        <v>25</v>
      </c>
      <c r="I45" s="82" t="s">
        <v>25</v>
      </c>
      <c r="J45" s="25">
        <f>SUM([1]Ф.4.2.КФК1:Ф.4.2.КФК30!J45)</f>
        <v>0</v>
      </c>
      <c r="K45" s="25">
        <f>SUM([1]Ф.4.2.КФК1:Ф.4.2.КФК30!K45)</f>
        <v>0</v>
      </c>
      <c r="L45" s="25">
        <f>SUM([1]Ф.4.2.КФК1:Ф.4.2.КФК30!L45)</f>
        <v>0</v>
      </c>
      <c r="M45" s="82" t="s">
        <v>25</v>
      </c>
      <c r="N45" s="82" t="s">
        <v>25</v>
      </c>
    </row>
    <row r="46" spans="1:14" ht="57.75" thickTop="1" thickBot="1" x14ac:dyDescent="0.3">
      <c r="A46" s="31" t="s">
        <v>51</v>
      </c>
      <c r="B46" s="26">
        <v>2272</v>
      </c>
      <c r="C46" s="26">
        <v>240</v>
      </c>
      <c r="D46" s="25">
        <f>SUM([1]Ф.4.2.КФК1:Ф.4.2.КФК30!D46)</f>
        <v>0</v>
      </c>
      <c r="E46" s="82" t="s">
        <v>25</v>
      </c>
      <c r="F46" s="82" t="s">
        <v>25</v>
      </c>
      <c r="G46" s="82" t="s">
        <v>25</v>
      </c>
      <c r="H46" s="82" t="s">
        <v>25</v>
      </c>
      <c r="I46" s="82" t="s">
        <v>25</v>
      </c>
      <c r="J46" s="25">
        <f>SUM([1]Ф.4.2.КФК1:Ф.4.2.КФК30!J46)</f>
        <v>0</v>
      </c>
      <c r="K46" s="25">
        <f>SUM([1]Ф.4.2.КФК1:Ф.4.2.КФК30!K46)</f>
        <v>0</v>
      </c>
      <c r="L46" s="25">
        <f>SUM([1]Ф.4.2.КФК1:Ф.4.2.КФК30!L46)</f>
        <v>0</v>
      </c>
      <c r="M46" s="82" t="s">
        <v>25</v>
      </c>
      <c r="N46" s="82" t="s">
        <v>25</v>
      </c>
    </row>
    <row r="47" spans="1:14" ht="35.25" thickTop="1" thickBot="1" x14ac:dyDescent="0.3">
      <c r="A47" s="31" t="s">
        <v>52</v>
      </c>
      <c r="B47" s="26">
        <v>2273</v>
      </c>
      <c r="C47" s="26">
        <v>250</v>
      </c>
      <c r="D47" s="25">
        <f>SUM([1]Ф.4.2.КФК1:Ф.4.2.КФК30!D47)</f>
        <v>0</v>
      </c>
      <c r="E47" s="82" t="s">
        <v>25</v>
      </c>
      <c r="F47" s="82" t="s">
        <v>25</v>
      </c>
      <c r="G47" s="82" t="s">
        <v>25</v>
      </c>
      <c r="H47" s="82" t="s">
        <v>25</v>
      </c>
      <c r="I47" s="82" t="s">
        <v>25</v>
      </c>
      <c r="J47" s="25">
        <f>SUM([1]Ф.4.2.КФК1:Ф.4.2.КФК30!J47)</f>
        <v>0</v>
      </c>
      <c r="K47" s="25">
        <f>SUM([1]Ф.4.2.КФК1:Ф.4.2.КФК30!K47)</f>
        <v>0</v>
      </c>
      <c r="L47" s="25">
        <f>SUM([1]Ф.4.2.КФК1:Ф.4.2.КФК30!L47)</f>
        <v>0</v>
      </c>
      <c r="M47" s="82" t="s">
        <v>25</v>
      </c>
      <c r="N47" s="82" t="s">
        <v>25</v>
      </c>
    </row>
    <row r="48" spans="1:14" ht="35.25" thickTop="1" thickBot="1" x14ac:dyDescent="0.3">
      <c r="A48" s="31" t="s">
        <v>53</v>
      </c>
      <c r="B48" s="26">
        <v>2274</v>
      </c>
      <c r="C48" s="26">
        <v>260</v>
      </c>
      <c r="D48" s="25">
        <f>SUM([1]Ф.4.2.КФК1:Ф.4.2.КФК30!D48)</f>
        <v>0</v>
      </c>
      <c r="E48" s="82" t="s">
        <v>25</v>
      </c>
      <c r="F48" s="82" t="s">
        <v>25</v>
      </c>
      <c r="G48" s="82" t="s">
        <v>25</v>
      </c>
      <c r="H48" s="82" t="s">
        <v>25</v>
      </c>
      <c r="I48" s="82" t="s">
        <v>25</v>
      </c>
      <c r="J48" s="25">
        <f>SUM([1]Ф.4.2.КФК1:Ф.4.2.КФК30!J48)</f>
        <v>0</v>
      </c>
      <c r="K48" s="25">
        <f>SUM([1]Ф.4.2.КФК1:Ф.4.2.КФК30!K48)</f>
        <v>0</v>
      </c>
      <c r="L48" s="25">
        <f>SUM([1]Ф.4.2.КФК1:Ф.4.2.КФК30!L48)</f>
        <v>0</v>
      </c>
      <c r="M48" s="82" t="s">
        <v>25</v>
      </c>
      <c r="N48" s="82" t="s">
        <v>25</v>
      </c>
    </row>
    <row r="49" spans="1:14" ht="69" thickTop="1" thickBot="1" x14ac:dyDescent="0.3">
      <c r="A49" s="31" t="s">
        <v>54</v>
      </c>
      <c r="B49" s="26">
        <v>2275</v>
      </c>
      <c r="C49" s="26">
        <v>270</v>
      </c>
      <c r="D49" s="25">
        <f>SUM([1]Ф.4.2.КФК1:Ф.4.2.КФК30!D49)</f>
        <v>0</v>
      </c>
      <c r="E49" s="82" t="s">
        <v>25</v>
      </c>
      <c r="F49" s="82" t="s">
        <v>25</v>
      </c>
      <c r="G49" s="82" t="s">
        <v>25</v>
      </c>
      <c r="H49" s="82" t="s">
        <v>25</v>
      </c>
      <c r="I49" s="82" t="s">
        <v>25</v>
      </c>
      <c r="J49" s="25">
        <f>SUM([1]Ф.4.2.КФК1:Ф.4.2.КФК30!J49)</f>
        <v>0</v>
      </c>
      <c r="K49" s="25">
        <f>SUM([1]Ф.4.2.КФК1:Ф.4.2.КФК30!K49)</f>
        <v>0</v>
      </c>
      <c r="L49" s="25">
        <f>SUM([1]Ф.4.2.КФК1:Ф.4.2.КФК30!L49)</f>
        <v>0</v>
      </c>
      <c r="M49" s="82" t="s">
        <v>25</v>
      </c>
      <c r="N49" s="82" t="s">
        <v>25</v>
      </c>
    </row>
    <row r="50" spans="1:14" ht="35.25" thickTop="1" thickBot="1" x14ac:dyDescent="0.3">
      <c r="A50" s="31" t="s">
        <v>153</v>
      </c>
      <c r="B50" s="26">
        <v>2276</v>
      </c>
      <c r="C50" s="26">
        <v>280</v>
      </c>
      <c r="D50" s="25">
        <f>SUM([1]Ф.4.2.КФК1:Ф.4.2.КФК30!D50)</f>
        <v>0</v>
      </c>
      <c r="E50" s="82" t="s">
        <v>25</v>
      </c>
      <c r="F50" s="82" t="s">
        <v>25</v>
      </c>
      <c r="G50" s="82" t="s">
        <v>25</v>
      </c>
      <c r="H50" s="82" t="s">
        <v>25</v>
      </c>
      <c r="I50" s="82" t="s">
        <v>25</v>
      </c>
      <c r="J50" s="25">
        <f>SUM([1]Ф.4.2.КФК1:Ф.4.2.КФК30!J50)</f>
        <v>0</v>
      </c>
      <c r="K50" s="25">
        <f>SUM([1]Ф.4.2.КФК1:Ф.4.2.КФК30!K50)</f>
        <v>0</v>
      </c>
      <c r="L50" s="25">
        <f>SUM([1]Ф.4.2.КФК1:Ф.4.2.КФК30!L50)</f>
        <v>0</v>
      </c>
      <c r="M50" s="82" t="s">
        <v>25</v>
      </c>
      <c r="N50" s="82" t="s">
        <v>25</v>
      </c>
    </row>
    <row r="51" spans="1:14" ht="114" thickTop="1" thickBot="1" x14ac:dyDescent="0.3">
      <c r="A51" s="34" t="s">
        <v>56</v>
      </c>
      <c r="B51" s="29">
        <v>2280</v>
      </c>
      <c r="C51" s="29">
        <v>290</v>
      </c>
      <c r="D51" s="25">
        <f>SUM([1]Ф.4.2.КФК1:Ф.4.2.КФК30!D51)</f>
        <v>0</v>
      </c>
      <c r="E51" s="82" t="s">
        <v>25</v>
      </c>
      <c r="F51" s="82" t="s">
        <v>25</v>
      </c>
      <c r="G51" s="82" t="s">
        <v>25</v>
      </c>
      <c r="H51" s="82" t="s">
        <v>25</v>
      </c>
      <c r="I51" s="82" t="s">
        <v>25</v>
      </c>
      <c r="J51" s="25">
        <f>SUM([1]Ф.4.2.КФК1:Ф.4.2.КФК30!J51)</f>
        <v>0</v>
      </c>
      <c r="K51" s="25">
        <f>SUM([1]Ф.4.2.КФК1:Ф.4.2.КФК30!K51)</f>
        <v>0</v>
      </c>
      <c r="L51" s="25">
        <f>SUM([1]Ф.4.2.КФК1:Ф.4.2.КФК30!L51)</f>
        <v>0</v>
      </c>
      <c r="M51" s="82" t="s">
        <v>25</v>
      </c>
      <c r="N51" s="82" t="s">
        <v>25</v>
      </c>
    </row>
    <row r="52" spans="1:14" ht="85.5" thickTop="1" thickBot="1" x14ac:dyDescent="0.3">
      <c r="A52" s="36" t="s">
        <v>57</v>
      </c>
      <c r="B52" s="26">
        <v>2281</v>
      </c>
      <c r="C52" s="26">
        <v>300</v>
      </c>
      <c r="D52" s="25">
        <f>SUM([1]Ф.4.2.КФК1:Ф.4.2.КФК30!D52)</f>
        <v>0</v>
      </c>
      <c r="E52" s="82" t="s">
        <v>25</v>
      </c>
      <c r="F52" s="82" t="s">
        <v>25</v>
      </c>
      <c r="G52" s="82" t="s">
        <v>25</v>
      </c>
      <c r="H52" s="82" t="s">
        <v>25</v>
      </c>
      <c r="I52" s="82" t="s">
        <v>25</v>
      </c>
      <c r="J52" s="25">
        <f>SUM([1]Ф.4.2.КФК1:Ф.4.2.КФК30!J52)</f>
        <v>0</v>
      </c>
      <c r="K52" s="25">
        <f>SUM([1]Ф.4.2.КФК1:Ф.4.2.КФК30!K52)</f>
        <v>0</v>
      </c>
      <c r="L52" s="25">
        <f>SUM([1]Ф.4.2.КФК1:Ф.4.2.КФК30!L52)</f>
        <v>0</v>
      </c>
      <c r="M52" s="82" t="s">
        <v>25</v>
      </c>
      <c r="N52" s="82" t="s">
        <v>25</v>
      </c>
    </row>
    <row r="53" spans="1:14" ht="96" thickTop="1" thickBot="1" x14ac:dyDescent="0.3">
      <c r="A53" s="37" t="s">
        <v>58</v>
      </c>
      <c r="B53" s="26">
        <v>2282</v>
      </c>
      <c r="C53" s="26">
        <v>310</v>
      </c>
      <c r="D53" s="25">
        <f>SUM([1]Ф.4.2.КФК1:Ф.4.2.КФК30!D53)</f>
        <v>0</v>
      </c>
      <c r="E53" s="82" t="s">
        <v>25</v>
      </c>
      <c r="F53" s="82" t="s">
        <v>25</v>
      </c>
      <c r="G53" s="82" t="s">
        <v>25</v>
      </c>
      <c r="H53" s="82" t="s">
        <v>25</v>
      </c>
      <c r="I53" s="82" t="s">
        <v>25</v>
      </c>
      <c r="J53" s="25">
        <f>SUM([1]Ф.4.2.КФК1:Ф.4.2.КФК30!J53)</f>
        <v>0</v>
      </c>
      <c r="K53" s="25">
        <f>SUM([1]Ф.4.2.КФК1:Ф.4.2.КФК30!K53)</f>
        <v>0</v>
      </c>
      <c r="L53" s="25">
        <f>SUM([1]Ф.4.2.КФК1:Ф.4.2.КФК30!L53)</f>
        <v>0</v>
      </c>
      <c r="M53" s="82" t="s">
        <v>25</v>
      </c>
      <c r="N53" s="82" t="s">
        <v>25</v>
      </c>
    </row>
    <row r="54" spans="1:14" ht="54" thickTop="1" thickBot="1" x14ac:dyDescent="0.3">
      <c r="A54" s="27" t="s">
        <v>59</v>
      </c>
      <c r="B54" s="23">
        <v>2400</v>
      </c>
      <c r="C54" s="23">
        <v>320</v>
      </c>
      <c r="D54" s="25">
        <f>SUM([1]Ф.4.2.КФК1:Ф.4.2.КФК30!D54)</f>
        <v>0</v>
      </c>
      <c r="E54" s="82" t="s">
        <v>25</v>
      </c>
      <c r="F54" s="82" t="s">
        <v>25</v>
      </c>
      <c r="G54" s="82" t="s">
        <v>25</v>
      </c>
      <c r="H54" s="82" t="s">
        <v>25</v>
      </c>
      <c r="I54" s="82" t="s">
        <v>25</v>
      </c>
      <c r="J54" s="25">
        <f>SUM([1]Ф.4.2.КФК1:Ф.4.2.КФК30!J54)</f>
        <v>0</v>
      </c>
      <c r="K54" s="25">
        <f>SUM([1]Ф.4.2.КФК1:Ф.4.2.КФК30!K54)</f>
        <v>0</v>
      </c>
      <c r="L54" s="25">
        <f>SUM([1]Ф.4.2.КФК1:Ф.4.2.КФК30!L54)</f>
        <v>0</v>
      </c>
      <c r="M54" s="82" t="s">
        <v>25</v>
      </c>
      <c r="N54" s="82" t="s">
        <v>25</v>
      </c>
    </row>
    <row r="55" spans="1:14" ht="69" thickTop="1" thickBot="1" x14ac:dyDescent="0.3">
      <c r="A55" s="38" t="s">
        <v>60</v>
      </c>
      <c r="B55" s="29">
        <v>2410</v>
      </c>
      <c r="C55" s="29">
        <v>330</v>
      </c>
      <c r="D55" s="25">
        <f>SUM([1]Ф.4.2.КФК1:Ф.4.2.КФК30!D55)</f>
        <v>0</v>
      </c>
      <c r="E55" s="82" t="s">
        <v>25</v>
      </c>
      <c r="F55" s="82" t="s">
        <v>25</v>
      </c>
      <c r="G55" s="82" t="s">
        <v>25</v>
      </c>
      <c r="H55" s="82" t="s">
        <v>25</v>
      </c>
      <c r="I55" s="82" t="s">
        <v>25</v>
      </c>
      <c r="J55" s="25">
        <f>SUM([1]Ф.4.2.КФК1:Ф.4.2.КФК30!J55)</f>
        <v>0</v>
      </c>
      <c r="K55" s="25">
        <f>SUM([1]Ф.4.2.КФК1:Ф.4.2.КФК30!K55)</f>
        <v>0</v>
      </c>
      <c r="L55" s="25">
        <f>SUM([1]Ф.4.2.КФК1:Ф.4.2.КФК30!L55)</f>
        <v>0</v>
      </c>
      <c r="M55" s="82" t="s">
        <v>25</v>
      </c>
      <c r="N55" s="82" t="s">
        <v>25</v>
      </c>
    </row>
    <row r="56" spans="1:14" ht="69" thickTop="1" thickBot="1" x14ac:dyDescent="0.3">
      <c r="A56" s="38" t="s">
        <v>61</v>
      </c>
      <c r="B56" s="29">
        <v>2420</v>
      </c>
      <c r="C56" s="29">
        <v>340</v>
      </c>
      <c r="D56" s="25">
        <f>SUM([1]Ф.4.2.КФК1:Ф.4.2.КФК30!D56)</f>
        <v>0</v>
      </c>
      <c r="E56" s="82" t="s">
        <v>25</v>
      </c>
      <c r="F56" s="82" t="s">
        <v>25</v>
      </c>
      <c r="G56" s="82" t="s">
        <v>25</v>
      </c>
      <c r="H56" s="82" t="s">
        <v>25</v>
      </c>
      <c r="I56" s="82" t="s">
        <v>25</v>
      </c>
      <c r="J56" s="25">
        <f>SUM([1]Ф.4.2.КФК1:Ф.4.2.КФК30!J56)</f>
        <v>0</v>
      </c>
      <c r="K56" s="25">
        <f>SUM([1]Ф.4.2.КФК1:Ф.4.2.КФК30!K56)</f>
        <v>0</v>
      </c>
      <c r="L56" s="25">
        <f>SUM([1]Ф.4.2.КФК1:Ф.4.2.КФК30!L56)</f>
        <v>0</v>
      </c>
      <c r="M56" s="82" t="s">
        <v>25</v>
      </c>
      <c r="N56" s="82" t="s">
        <v>25</v>
      </c>
    </row>
    <row r="57" spans="1:14" ht="33" thickTop="1" thickBot="1" x14ac:dyDescent="0.3">
      <c r="A57" s="39" t="s">
        <v>62</v>
      </c>
      <c r="B57" s="23">
        <v>2600</v>
      </c>
      <c r="C57" s="23">
        <v>350</v>
      </c>
      <c r="D57" s="25">
        <f>SUM([1]Ф.4.2.КФК1:Ф.4.2.КФК30!D57)</f>
        <v>0</v>
      </c>
      <c r="E57" s="82" t="s">
        <v>25</v>
      </c>
      <c r="F57" s="82" t="s">
        <v>25</v>
      </c>
      <c r="G57" s="82" t="s">
        <v>25</v>
      </c>
      <c r="H57" s="82" t="s">
        <v>25</v>
      </c>
      <c r="I57" s="82" t="s">
        <v>25</v>
      </c>
      <c r="J57" s="25">
        <f>SUM([1]Ф.4.2.КФК1:Ф.4.2.КФК30!J57)</f>
        <v>0</v>
      </c>
      <c r="K57" s="25">
        <f>SUM([1]Ф.4.2.КФК1:Ф.4.2.КФК30!K57)</f>
        <v>0</v>
      </c>
      <c r="L57" s="25">
        <f>SUM([1]Ф.4.2.КФК1:Ф.4.2.КФК30!L57)</f>
        <v>0</v>
      </c>
      <c r="M57" s="82" t="s">
        <v>25</v>
      </c>
      <c r="N57" s="82" t="s">
        <v>25</v>
      </c>
    </row>
    <row r="58" spans="1:14" ht="125.25" thickTop="1" thickBot="1" x14ac:dyDescent="0.3">
      <c r="A58" s="34" t="s">
        <v>63</v>
      </c>
      <c r="B58" s="29">
        <v>2610</v>
      </c>
      <c r="C58" s="29">
        <v>360</v>
      </c>
      <c r="D58" s="25">
        <f>SUM([1]Ф.4.2.КФК1:Ф.4.2.КФК30!D58)</f>
        <v>0</v>
      </c>
      <c r="E58" s="82" t="s">
        <v>25</v>
      </c>
      <c r="F58" s="82" t="s">
        <v>25</v>
      </c>
      <c r="G58" s="82" t="s">
        <v>25</v>
      </c>
      <c r="H58" s="82" t="s">
        <v>25</v>
      </c>
      <c r="I58" s="82" t="s">
        <v>25</v>
      </c>
      <c r="J58" s="25">
        <f>SUM([1]Ф.4.2.КФК1:Ф.4.2.КФК30!J58)</f>
        <v>0</v>
      </c>
      <c r="K58" s="25">
        <f>SUM([1]Ф.4.2.КФК1:Ф.4.2.КФК30!K58)</f>
        <v>0</v>
      </c>
      <c r="L58" s="25">
        <f>SUM([1]Ф.4.2.КФК1:Ф.4.2.КФК30!L58)</f>
        <v>0</v>
      </c>
      <c r="M58" s="82" t="s">
        <v>25</v>
      </c>
      <c r="N58" s="82" t="s">
        <v>25</v>
      </c>
    </row>
    <row r="59" spans="1:14" ht="102.75" thickTop="1" thickBot="1" x14ac:dyDescent="0.3">
      <c r="A59" s="34" t="s">
        <v>64</v>
      </c>
      <c r="B59" s="29">
        <v>2620</v>
      </c>
      <c r="C59" s="29">
        <v>370</v>
      </c>
      <c r="D59" s="25">
        <f>SUM([1]Ф.4.2.КФК1:Ф.4.2.КФК30!D59)</f>
        <v>0</v>
      </c>
      <c r="E59" s="82" t="s">
        <v>25</v>
      </c>
      <c r="F59" s="82" t="s">
        <v>25</v>
      </c>
      <c r="G59" s="82" t="s">
        <v>25</v>
      </c>
      <c r="H59" s="82" t="s">
        <v>25</v>
      </c>
      <c r="I59" s="82" t="s">
        <v>25</v>
      </c>
      <c r="J59" s="25">
        <f>SUM([1]Ф.4.2.КФК1:Ф.4.2.КФК30!J59)</f>
        <v>0</v>
      </c>
      <c r="K59" s="25">
        <f>SUM([1]Ф.4.2.КФК1:Ф.4.2.КФК30!K59)</f>
        <v>0</v>
      </c>
      <c r="L59" s="25">
        <f>SUM([1]Ф.4.2.КФК1:Ф.4.2.КФК30!L59)</f>
        <v>0</v>
      </c>
      <c r="M59" s="82" t="s">
        <v>25</v>
      </c>
      <c r="N59" s="82" t="s">
        <v>25</v>
      </c>
    </row>
    <row r="60" spans="1:14" ht="125.25" thickTop="1" thickBot="1" x14ac:dyDescent="0.3">
      <c r="A60" s="38" t="s">
        <v>65</v>
      </c>
      <c r="B60" s="29">
        <v>2630</v>
      </c>
      <c r="C60" s="29">
        <v>380</v>
      </c>
      <c r="D60" s="25">
        <f>SUM([1]Ф.4.2.КФК1:Ф.4.2.КФК30!D60)</f>
        <v>0</v>
      </c>
      <c r="E60" s="82" t="s">
        <v>25</v>
      </c>
      <c r="F60" s="82" t="s">
        <v>25</v>
      </c>
      <c r="G60" s="82" t="s">
        <v>25</v>
      </c>
      <c r="H60" s="82" t="s">
        <v>25</v>
      </c>
      <c r="I60" s="82" t="s">
        <v>25</v>
      </c>
      <c r="J60" s="25">
        <f>SUM([1]Ф.4.2.КФК1:Ф.4.2.КФК30!J60)</f>
        <v>0</v>
      </c>
      <c r="K60" s="25">
        <f>SUM([1]Ф.4.2.КФК1:Ф.4.2.КФК30!K60)</f>
        <v>0</v>
      </c>
      <c r="L60" s="25">
        <f>SUM([1]Ф.4.2.КФК1:Ф.4.2.КФК30!L60)</f>
        <v>0</v>
      </c>
      <c r="M60" s="82" t="s">
        <v>25</v>
      </c>
      <c r="N60" s="82" t="s">
        <v>25</v>
      </c>
    </row>
    <row r="61" spans="1:14" ht="33" thickTop="1" thickBot="1" x14ac:dyDescent="0.3">
      <c r="A61" s="35" t="s">
        <v>66</v>
      </c>
      <c r="B61" s="23">
        <v>2700</v>
      </c>
      <c r="C61" s="23">
        <v>390</v>
      </c>
      <c r="D61" s="25">
        <f>SUM([1]Ф.4.2.КФК1:Ф.4.2.КФК30!D61)</f>
        <v>0</v>
      </c>
      <c r="E61" s="82" t="s">
        <v>25</v>
      </c>
      <c r="F61" s="82" t="s">
        <v>25</v>
      </c>
      <c r="G61" s="82" t="s">
        <v>25</v>
      </c>
      <c r="H61" s="82" t="s">
        <v>25</v>
      </c>
      <c r="I61" s="82" t="s">
        <v>25</v>
      </c>
      <c r="J61" s="25">
        <f>SUM([1]Ф.4.2.КФК1:Ф.4.2.КФК30!J61)</f>
        <v>0</v>
      </c>
      <c r="K61" s="25">
        <f>SUM([1]Ф.4.2.КФК1:Ф.4.2.КФК30!K61)</f>
        <v>0</v>
      </c>
      <c r="L61" s="25">
        <f>SUM([1]Ф.4.2.КФК1:Ф.4.2.КФК30!L61)</f>
        <v>0</v>
      </c>
      <c r="M61" s="82" t="s">
        <v>25</v>
      </c>
      <c r="N61" s="82" t="s">
        <v>25</v>
      </c>
    </row>
    <row r="62" spans="1:14" ht="35.25" thickTop="1" thickBot="1" x14ac:dyDescent="0.3">
      <c r="A62" s="34" t="s">
        <v>67</v>
      </c>
      <c r="B62" s="29">
        <v>2710</v>
      </c>
      <c r="C62" s="29">
        <v>400</v>
      </c>
      <c r="D62" s="25">
        <f>SUM([1]Ф.4.2.КФК1:Ф.4.2.КФК30!D62)</f>
        <v>0</v>
      </c>
      <c r="E62" s="82" t="s">
        <v>25</v>
      </c>
      <c r="F62" s="82" t="s">
        <v>25</v>
      </c>
      <c r="G62" s="82" t="s">
        <v>25</v>
      </c>
      <c r="H62" s="82" t="s">
        <v>25</v>
      </c>
      <c r="I62" s="82" t="s">
        <v>25</v>
      </c>
      <c r="J62" s="25">
        <f>SUM([1]Ф.4.2.КФК1:Ф.4.2.КФК30!J62)</f>
        <v>0</v>
      </c>
      <c r="K62" s="25">
        <f>SUM([1]Ф.4.2.КФК1:Ф.4.2.КФК30!K62)</f>
        <v>0</v>
      </c>
      <c r="L62" s="25">
        <f>SUM([1]Ф.4.2.КФК1:Ф.4.2.КФК30!L62)</f>
        <v>0</v>
      </c>
      <c r="M62" s="82" t="s">
        <v>25</v>
      </c>
      <c r="N62" s="82" t="s">
        <v>25</v>
      </c>
    </row>
    <row r="63" spans="1:14" ht="16.5" thickTop="1" thickBot="1" x14ac:dyDescent="0.3">
      <c r="A63" s="34" t="s">
        <v>68</v>
      </c>
      <c r="B63" s="29">
        <v>2720</v>
      </c>
      <c r="C63" s="29">
        <v>410</v>
      </c>
      <c r="D63" s="25">
        <f>SUM([1]Ф.4.2.КФК1:Ф.4.2.КФК30!D63)</f>
        <v>0</v>
      </c>
      <c r="E63" s="82" t="s">
        <v>25</v>
      </c>
      <c r="F63" s="82" t="s">
        <v>25</v>
      </c>
      <c r="G63" s="82" t="s">
        <v>25</v>
      </c>
      <c r="H63" s="82" t="s">
        <v>25</v>
      </c>
      <c r="I63" s="82" t="s">
        <v>25</v>
      </c>
      <c r="J63" s="25">
        <f>SUM([1]Ф.4.2.КФК1:Ф.4.2.КФК30!J63)</f>
        <v>0</v>
      </c>
      <c r="K63" s="25">
        <f>SUM([1]Ф.4.2.КФК1:Ф.4.2.КФК30!K63)</f>
        <v>0</v>
      </c>
      <c r="L63" s="25">
        <f>SUM([1]Ф.4.2.КФК1:Ф.4.2.КФК30!L63)</f>
        <v>0</v>
      </c>
      <c r="M63" s="82" t="s">
        <v>25</v>
      </c>
      <c r="N63" s="82" t="s">
        <v>25</v>
      </c>
    </row>
    <row r="64" spans="1:14" ht="35.25" thickTop="1" thickBot="1" x14ac:dyDescent="0.3">
      <c r="A64" s="34" t="s">
        <v>69</v>
      </c>
      <c r="B64" s="29">
        <v>2730</v>
      </c>
      <c r="C64" s="29">
        <v>420</v>
      </c>
      <c r="D64" s="25">
        <f>SUM([1]Ф.4.2.КФК1:Ф.4.2.КФК30!D64)</f>
        <v>0</v>
      </c>
      <c r="E64" s="82" t="s">
        <v>25</v>
      </c>
      <c r="F64" s="82" t="s">
        <v>25</v>
      </c>
      <c r="G64" s="82" t="s">
        <v>25</v>
      </c>
      <c r="H64" s="82" t="s">
        <v>25</v>
      </c>
      <c r="I64" s="82" t="s">
        <v>25</v>
      </c>
      <c r="J64" s="25">
        <f>SUM([1]Ф.4.2.КФК1:Ф.4.2.КФК30!J64)</f>
        <v>0</v>
      </c>
      <c r="K64" s="25">
        <f>SUM([1]Ф.4.2.КФК1:Ф.4.2.КФК30!K64)</f>
        <v>0</v>
      </c>
      <c r="L64" s="25">
        <f>SUM([1]Ф.4.2.КФК1:Ф.4.2.КФК30!L64)</f>
        <v>0</v>
      </c>
      <c r="M64" s="82" t="s">
        <v>25</v>
      </c>
      <c r="N64" s="82" t="s">
        <v>25</v>
      </c>
    </row>
    <row r="65" spans="1:14" ht="33" thickTop="1" thickBot="1" x14ac:dyDescent="0.3">
      <c r="A65" s="35" t="s">
        <v>70</v>
      </c>
      <c r="B65" s="23">
        <v>2800</v>
      </c>
      <c r="C65" s="23">
        <v>430</v>
      </c>
      <c r="D65" s="25">
        <f>SUM([1]Ф.4.2.КФК1:Ф.4.2.КФК30!D65)</f>
        <v>0</v>
      </c>
      <c r="E65" s="82" t="s">
        <v>25</v>
      </c>
      <c r="F65" s="82" t="s">
        <v>25</v>
      </c>
      <c r="G65" s="82" t="s">
        <v>25</v>
      </c>
      <c r="H65" s="82" t="s">
        <v>25</v>
      </c>
      <c r="I65" s="82" t="s">
        <v>25</v>
      </c>
      <c r="J65" s="25">
        <f>SUM([1]Ф.4.2.КФК1:Ф.4.2.КФК30!J65)</f>
        <v>0</v>
      </c>
      <c r="K65" s="25">
        <f>SUM([1]Ф.4.2.КФК1:Ф.4.2.КФК30!K65)</f>
        <v>0</v>
      </c>
      <c r="L65" s="25">
        <f>SUM([1]Ф.4.2.КФК1:Ф.4.2.КФК30!L65)</f>
        <v>0</v>
      </c>
      <c r="M65" s="82" t="s">
        <v>25</v>
      </c>
      <c r="N65" s="82" t="s">
        <v>25</v>
      </c>
    </row>
    <row r="66" spans="1:14" ht="22.5" thickTop="1" thickBot="1" x14ac:dyDescent="0.3">
      <c r="A66" s="23" t="s">
        <v>71</v>
      </c>
      <c r="B66" s="23">
        <v>3000</v>
      </c>
      <c r="C66" s="23">
        <v>440</v>
      </c>
      <c r="D66" s="25">
        <f>SUM([1]Ф.4.2.КФК1:Ф.4.2.КФК30!D66)</f>
        <v>0</v>
      </c>
      <c r="E66" s="82" t="s">
        <v>25</v>
      </c>
      <c r="F66" s="82" t="s">
        <v>25</v>
      </c>
      <c r="G66" s="82" t="s">
        <v>25</v>
      </c>
      <c r="H66" s="82" t="s">
        <v>25</v>
      </c>
      <c r="I66" s="82" t="s">
        <v>25</v>
      </c>
      <c r="J66" s="25">
        <f>SUM([1]Ф.4.2.КФК1:Ф.4.2.КФК30!J66)</f>
        <v>0</v>
      </c>
      <c r="K66" s="25">
        <f>SUM([1]Ф.4.2.КФК1:Ф.4.2.КФК30!K66)</f>
        <v>0</v>
      </c>
      <c r="L66" s="25">
        <f>SUM([1]Ф.4.2.КФК1:Ф.4.2.КФК30!L66)</f>
        <v>0</v>
      </c>
      <c r="M66" s="82" t="s">
        <v>25</v>
      </c>
      <c r="N66" s="82" t="s">
        <v>25</v>
      </c>
    </row>
    <row r="67" spans="1:14" ht="33" thickTop="1" thickBot="1" x14ac:dyDescent="0.3">
      <c r="A67" s="27" t="s">
        <v>72</v>
      </c>
      <c r="B67" s="23">
        <v>3100</v>
      </c>
      <c r="C67" s="23">
        <v>450</v>
      </c>
      <c r="D67" s="25">
        <f>SUM([1]Ф.4.2.КФК1:Ф.4.2.КФК30!D67)</f>
        <v>0</v>
      </c>
      <c r="E67" s="82" t="s">
        <v>25</v>
      </c>
      <c r="F67" s="82" t="s">
        <v>25</v>
      </c>
      <c r="G67" s="82" t="s">
        <v>25</v>
      </c>
      <c r="H67" s="82" t="s">
        <v>25</v>
      </c>
      <c r="I67" s="82" t="s">
        <v>25</v>
      </c>
      <c r="J67" s="25">
        <f>SUM([1]Ф.4.2.КФК1:Ф.4.2.КФК30!J67)</f>
        <v>0</v>
      </c>
      <c r="K67" s="25">
        <f>SUM([1]Ф.4.2.КФК1:Ф.4.2.КФК30!K67)</f>
        <v>0</v>
      </c>
      <c r="L67" s="25">
        <f>SUM([1]Ф.4.2.КФК1:Ф.4.2.КФК30!L67)</f>
        <v>0</v>
      </c>
      <c r="M67" s="82" t="s">
        <v>25</v>
      </c>
      <c r="N67" s="82" t="s">
        <v>25</v>
      </c>
    </row>
    <row r="68" spans="1:14" ht="91.5" thickTop="1" thickBot="1" x14ac:dyDescent="0.3">
      <c r="A68" s="34" t="s">
        <v>73</v>
      </c>
      <c r="B68" s="29">
        <v>3110</v>
      </c>
      <c r="C68" s="29">
        <v>460</v>
      </c>
      <c r="D68" s="25">
        <f>SUM([1]Ф.4.2.КФК1:Ф.4.2.КФК30!D68)</f>
        <v>0</v>
      </c>
      <c r="E68" s="82" t="s">
        <v>25</v>
      </c>
      <c r="F68" s="82" t="s">
        <v>25</v>
      </c>
      <c r="G68" s="82" t="s">
        <v>25</v>
      </c>
      <c r="H68" s="82" t="s">
        <v>25</v>
      </c>
      <c r="I68" s="82" t="s">
        <v>25</v>
      </c>
      <c r="J68" s="25">
        <f>SUM([1]Ф.4.2.КФК1:Ф.4.2.КФК30!J68)</f>
        <v>0</v>
      </c>
      <c r="K68" s="25">
        <f>SUM([1]Ф.4.2.КФК1:Ф.4.2.КФК30!K68)</f>
        <v>0</v>
      </c>
      <c r="L68" s="25">
        <f>SUM([1]Ф.4.2.КФК1:Ф.4.2.КФК30!L68)</f>
        <v>0</v>
      </c>
      <c r="M68" s="82" t="s">
        <v>25</v>
      </c>
      <c r="N68" s="82" t="s">
        <v>25</v>
      </c>
    </row>
    <row r="69" spans="1:14" ht="69" thickTop="1" thickBot="1" x14ac:dyDescent="0.3">
      <c r="A69" s="38" t="s">
        <v>74</v>
      </c>
      <c r="B69" s="29">
        <v>3120</v>
      </c>
      <c r="C69" s="29">
        <v>470</v>
      </c>
      <c r="D69" s="25">
        <f>SUM([1]Ф.4.2.КФК1:Ф.4.2.КФК30!D69)</f>
        <v>0</v>
      </c>
      <c r="E69" s="82" t="s">
        <v>25</v>
      </c>
      <c r="F69" s="82" t="s">
        <v>25</v>
      </c>
      <c r="G69" s="82" t="s">
        <v>25</v>
      </c>
      <c r="H69" s="82" t="s">
        <v>25</v>
      </c>
      <c r="I69" s="82" t="s">
        <v>25</v>
      </c>
      <c r="J69" s="25">
        <f>SUM([1]Ф.4.2.КФК1:Ф.4.2.КФК30!J69)</f>
        <v>0</v>
      </c>
      <c r="K69" s="25">
        <f>SUM([1]Ф.4.2.КФК1:Ф.4.2.КФК30!K69)</f>
        <v>0</v>
      </c>
      <c r="L69" s="25">
        <f>SUM([1]Ф.4.2.КФК1:Ф.4.2.КФК30!L69)</f>
        <v>0</v>
      </c>
      <c r="M69" s="82" t="s">
        <v>25</v>
      </c>
      <c r="N69" s="82" t="s">
        <v>25</v>
      </c>
    </row>
    <row r="70" spans="1:14" ht="57.75" thickTop="1" thickBot="1" x14ac:dyDescent="0.3">
      <c r="A70" s="31" t="s">
        <v>75</v>
      </c>
      <c r="B70" s="26">
        <v>3121</v>
      </c>
      <c r="C70" s="26">
        <v>480</v>
      </c>
      <c r="D70" s="25">
        <f>SUM([1]Ф.4.2.КФК1:Ф.4.2.КФК30!D70)</f>
        <v>0</v>
      </c>
      <c r="E70" s="82" t="s">
        <v>25</v>
      </c>
      <c r="F70" s="82" t="s">
        <v>25</v>
      </c>
      <c r="G70" s="82" t="s">
        <v>25</v>
      </c>
      <c r="H70" s="82" t="s">
        <v>25</v>
      </c>
      <c r="I70" s="82" t="s">
        <v>25</v>
      </c>
      <c r="J70" s="25">
        <f>SUM([1]Ф.4.2.КФК1:Ф.4.2.КФК30!J70)</f>
        <v>0</v>
      </c>
      <c r="K70" s="25">
        <f>SUM([1]Ф.4.2.КФК1:Ф.4.2.КФК30!K70)</f>
        <v>0</v>
      </c>
      <c r="L70" s="25">
        <f>SUM([1]Ф.4.2.КФК1:Ф.4.2.КФК30!L70)</f>
        <v>0</v>
      </c>
      <c r="M70" s="82" t="s">
        <v>25</v>
      </c>
      <c r="N70" s="82" t="s">
        <v>25</v>
      </c>
    </row>
    <row r="71" spans="1:14" ht="69" thickTop="1" thickBot="1" x14ac:dyDescent="0.3">
      <c r="A71" s="31" t="s">
        <v>76</v>
      </c>
      <c r="B71" s="26">
        <v>3122</v>
      </c>
      <c r="C71" s="26">
        <v>490</v>
      </c>
      <c r="D71" s="25">
        <f>SUM([1]Ф.4.2.КФК1:Ф.4.2.КФК30!D71)</f>
        <v>0</v>
      </c>
      <c r="E71" s="82" t="s">
        <v>25</v>
      </c>
      <c r="F71" s="82" t="s">
        <v>25</v>
      </c>
      <c r="G71" s="82" t="s">
        <v>25</v>
      </c>
      <c r="H71" s="82" t="s">
        <v>25</v>
      </c>
      <c r="I71" s="82" t="s">
        <v>25</v>
      </c>
      <c r="J71" s="25">
        <f>SUM([1]Ф.4.2.КФК1:Ф.4.2.КФК30!J71)</f>
        <v>0</v>
      </c>
      <c r="K71" s="25">
        <f>SUM([1]Ф.4.2.КФК1:Ф.4.2.КФК30!K71)</f>
        <v>0</v>
      </c>
      <c r="L71" s="25">
        <f>SUM([1]Ф.4.2.КФК1:Ф.4.2.КФК30!L71)</f>
        <v>0</v>
      </c>
      <c r="M71" s="82" t="s">
        <v>25</v>
      </c>
      <c r="N71" s="82" t="s">
        <v>25</v>
      </c>
    </row>
    <row r="72" spans="1:14" ht="24" thickTop="1" thickBot="1" x14ac:dyDescent="0.3">
      <c r="A72" s="28" t="s">
        <v>77</v>
      </c>
      <c r="B72" s="29">
        <v>3130</v>
      </c>
      <c r="C72" s="29">
        <v>500</v>
      </c>
      <c r="D72" s="25">
        <f>SUM([1]Ф.4.2.КФК1:Ф.4.2.КФК30!D72)</f>
        <v>0</v>
      </c>
      <c r="E72" s="82" t="s">
        <v>25</v>
      </c>
      <c r="F72" s="82" t="s">
        <v>25</v>
      </c>
      <c r="G72" s="82" t="s">
        <v>25</v>
      </c>
      <c r="H72" s="82" t="s">
        <v>25</v>
      </c>
      <c r="I72" s="82" t="s">
        <v>25</v>
      </c>
      <c r="J72" s="25">
        <f>SUM([1]Ф.4.2.КФК1:Ф.4.2.КФК30!J72)</f>
        <v>0</v>
      </c>
      <c r="K72" s="25">
        <f>SUM([1]Ф.4.2.КФК1:Ф.4.2.КФК30!K72)</f>
        <v>0</v>
      </c>
      <c r="L72" s="25">
        <f>SUM([1]Ф.4.2.КФК1:Ф.4.2.КФК30!L72)</f>
        <v>0</v>
      </c>
      <c r="M72" s="82" t="s">
        <v>25</v>
      </c>
      <c r="N72" s="82" t="s">
        <v>25</v>
      </c>
    </row>
    <row r="73" spans="1:14" ht="80.25" thickTop="1" thickBot="1" x14ac:dyDescent="0.3">
      <c r="A73" s="31" t="s">
        <v>78</v>
      </c>
      <c r="B73" s="26">
        <v>3131</v>
      </c>
      <c r="C73" s="29">
        <v>510</v>
      </c>
      <c r="D73" s="25">
        <f>SUM([1]Ф.4.2.КФК1:Ф.4.2.КФК30!D73)</f>
        <v>0</v>
      </c>
      <c r="E73" s="82" t="s">
        <v>25</v>
      </c>
      <c r="F73" s="82" t="s">
        <v>25</v>
      </c>
      <c r="G73" s="82" t="s">
        <v>25</v>
      </c>
      <c r="H73" s="82" t="s">
        <v>25</v>
      </c>
      <c r="I73" s="82" t="s">
        <v>25</v>
      </c>
      <c r="J73" s="25">
        <f>SUM([1]Ф.4.2.КФК1:Ф.4.2.КФК30!J73)</f>
        <v>0</v>
      </c>
      <c r="K73" s="25">
        <f>SUM([1]Ф.4.2.КФК1:Ф.4.2.КФК30!K73)</f>
        <v>0</v>
      </c>
      <c r="L73" s="25">
        <f>SUM([1]Ф.4.2.КФК1:Ф.4.2.КФК30!L73)</f>
        <v>0</v>
      </c>
      <c r="M73" s="82" t="s">
        <v>25</v>
      </c>
      <c r="N73" s="82" t="s">
        <v>25</v>
      </c>
    </row>
    <row r="74" spans="1:14" ht="57.75" thickTop="1" thickBot="1" x14ac:dyDescent="0.3">
      <c r="A74" s="31" t="s">
        <v>79</v>
      </c>
      <c r="B74" s="26">
        <v>3132</v>
      </c>
      <c r="C74" s="26">
        <v>520</v>
      </c>
      <c r="D74" s="25">
        <f>SUM([1]Ф.4.2.КФК1:Ф.4.2.КФК30!D74)</f>
        <v>0</v>
      </c>
      <c r="E74" s="82" t="s">
        <v>25</v>
      </c>
      <c r="F74" s="82" t="s">
        <v>25</v>
      </c>
      <c r="G74" s="82" t="s">
        <v>25</v>
      </c>
      <c r="H74" s="82" t="s">
        <v>25</v>
      </c>
      <c r="I74" s="82" t="s">
        <v>25</v>
      </c>
      <c r="J74" s="25">
        <f>SUM([1]Ф.4.2.КФК1:Ф.4.2.КФК30!J74)</f>
        <v>0</v>
      </c>
      <c r="K74" s="25">
        <f>SUM([1]Ф.4.2.КФК1:Ф.4.2.КФК30!K74)</f>
        <v>0</v>
      </c>
      <c r="L74" s="25">
        <f>SUM([1]Ф.4.2.КФК1:Ф.4.2.КФК30!L74)</f>
        <v>0</v>
      </c>
      <c r="M74" s="82" t="s">
        <v>25</v>
      </c>
      <c r="N74" s="82" t="s">
        <v>25</v>
      </c>
    </row>
    <row r="75" spans="1:14" ht="46.5" thickTop="1" thickBot="1" x14ac:dyDescent="0.3">
      <c r="A75" s="28" t="s">
        <v>80</v>
      </c>
      <c r="B75" s="29">
        <v>3140</v>
      </c>
      <c r="C75" s="29">
        <v>530</v>
      </c>
      <c r="D75" s="25">
        <f>SUM([1]Ф.4.2.КФК1:Ф.4.2.КФК30!D75)</f>
        <v>0</v>
      </c>
      <c r="E75" s="82" t="s">
        <v>25</v>
      </c>
      <c r="F75" s="82" t="s">
        <v>25</v>
      </c>
      <c r="G75" s="82" t="s">
        <v>25</v>
      </c>
      <c r="H75" s="82" t="s">
        <v>25</v>
      </c>
      <c r="I75" s="82" t="s">
        <v>25</v>
      </c>
      <c r="J75" s="25">
        <f>SUM([1]Ф.4.2.КФК1:Ф.4.2.КФК30!J75)</f>
        <v>0</v>
      </c>
      <c r="K75" s="25">
        <f>SUM([1]Ф.4.2.КФК1:Ф.4.2.КФК30!K75)</f>
        <v>0</v>
      </c>
      <c r="L75" s="25">
        <f>SUM([1]Ф.4.2.КФК1:Ф.4.2.КФК30!L75)</f>
        <v>0</v>
      </c>
      <c r="M75" s="82" t="s">
        <v>25</v>
      </c>
      <c r="N75" s="82" t="s">
        <v>25</v>
      </c>
    </row>
    <row r="76" spans="1:14" ht="81" thickTop="1" thickBot="1" x14ac:dyDescent="0.3">
      <c r="A76" s="128" t="s">
        <v>81</v>
      </c>
      <c r="B76" s="26">
        <v>3141</v>
      </c>
      <c r="C76" s="26">
        <v>540</v>
      </c>
      <c r="D76" s="25">
        <f>SUM([1]Ф.4.2.КФК1:Ф.4.2.КФК30!D76)</f>
        <v>0</v>
      </c>
      <c r="E76" s="82" t="s">
        <v>25</v>
      </c>
      <c r="F76" s="82" t="s">
        <v>25</v>
      </c>
      <c r="G76" s="82" t="s">
        <v>25</v>
      </c>
      <c r="H76" s="82" t="s">
        <v>25</v>
      </c>
      <c r="I76" s="82" t="s">
        <v>25</v>
      </c>
      <c r="J76" s="25">
        <f>SUM([1]Ф.4.2.КФК1:Ф.4.2.КФК30!J76)</f>
        <v>0</v>
      </c>
      <c r="K76" s="25">
        <f>SUM([1]Ф.4.2.КФК1:Ф.4.2.КФК30!K76)</f>
        <v>0</v>
      </c>
      <c r="L76" s="25">
        <f>SUM([1]Ф.4.2.КФК1:Ф.4.2.КФК30!L76)</f>
        <v>0</v>
      </c>
      <c r="M76" s="82" t="s">
        <v>25</v>
      </c>
      <c r="N76" s="82" t="s">
        <v>25</v>
      </c>
    </row>
    <row r="77" spans="1:14" ht="69.75" thickTop="1" thickBot="1" x14ac:dyDescent="0.3">
      <c r="A77" s="128" t="s">
        <v>82</v>
      </c>
      <c r="B77" s="26">
        <v>3142</v>
      </c>
      <c r="C77" s="26">
        <v>550</v>
      </c>
      <c r="D77" s="25">
        <f>SUM([1]Ф.4.2.КФК1:Ф.4.2.КФК30!D77)</f>
        <v>0</v>
      </c>
      <c r="E77" s="82" t="s">
        <v>25</v>
      </c>
      <c r="F77" s="82" t="s">
        <v>25</v>
      </c>
      <c r="G77" s="82" t="s">
        <v>25</v>
      </c>
      <c r="H77" s="82" t="s">
        <v>25</v>
      </c>
      <c r="I77" s="82" t="s">
        <v>25</v>
      </c>
      <c r="J77" s="25">
        <f>SUM([1]Ф.4.2.КФК1:Ф.4.2.КФК30!J77)</f>
        <v>0</v>
      </c>
      <c r="K77" s="25">
        <f>SUM([1]Ф.4.2.КФК1:Ф.4.2.КФК30!K77)</f>
        <v>0</v>
      </c>
      <c r="L77" s="25">
        <f>SUM([1]Ф.4.2.КФК1:Ф.4.2.КФК30!L77)</f>
        <v>0</v>
      </c>
      <c r="M77" s="82" t="s">
        <v>25</v>
      </c>
      <c r="N77" s="82" t="s">
        <v>25</v>
      </c>
    </row>
    <row r="78" spans="1:14" ht="81" thickTop="1" thickBot="1" x14ac:dyDescent="0.3">
      <c r="A78" s="128" t="s">
        <v>83</v>
      </c>
      <c r="B78" s="26">
        <v>3143</v>
      </c>
      <c r="C78" s="26">
        <v>560</v>
      </c>
      <c r="D78" s="25">
        <f>SUM([1]Ф.4.2.КФК1:Ф.4.2.КФК30!D78)</f>
        <v>0</v>
      </c>
      <c r="E78" s="82" t="s">
        <v>25</v>
      </c>
      <c r="F78" s="82" t="s">
        <v>25</v>
      </c>
      <c r="G78" s="82" t="s">
        <v>25</v>
      </c>
      <c r="H78" s="82" t="s">
        <v>25</v>
      </c>
      <c r="I78" s="82" t="s">
        <v>25</v>
      </c>
      <c r="J78" s="25">
        <f>SUM([1]Ф.4.2.КФК1:Ф.4.2.КФК30!J78)</f>
        <v>0</v>
      </c>
      <c r="K78" s="25">
        <f>SUM([1]Ф.4.2.КФК1:Ф.4.2.КФК30!K78)</f>
        <v>0</v>
      </c>
      <c r="L78" s="25">
        <f>SUM([1]Ф.4.2.КФК1:Ф.4.2.КФК30!L78)</f>
        <v>0</v>
      </c>
      <c r="M78" s="82" t="s">
        <v>25</v>
      </c>
      <c r="N78" s="82" t="s">
        <v>25</v>
      </c>
    </row>
    <row r="79" spans="1:14" ht="46.5" thickTop="1" thickBot="1" x14ac:dyDescent="0.3">
      <c r="A79" s="28" t="s">
        <v>84</v>
      </c>
      <c r="B79" s="29">
        <v>3150</v>
      </c>
      <c r="C79" s="29">
        <v>570</v>
      </c>
      <c r="D79" s="25">
        <f>SUM([1]Ф.4.2.КФК1:Ф.4.2.КФК30!D79)</f>
        <v>0</v>
      </c>
      <c r="E79" s="82" t="s">
        <v>25</v>
      </c>
      <c r="F79" s="82" t="s">
        <v>25</v>
      </c>
      <c r="G79" s="82" t="s">
        <v>25</v>
      </c>
      <c r="H79" s="82" t="s">
        <v>25</v>
      </c>
      <c r="I79" s="82" t="s">
        <v>25</v>
      </c>
      <c r="J79" s="25">
        <f>SUM([1]Ф.4.2.КФК1:Ф.4.2.КФК30!J79)</f>
        <v>0</v>
      </c>
      <c r="K79" s="25">
        <f>SUM([1]Ф.4.2.КФК1:Ф.4.2.КФК30!K79)</f>
        <v>0</v>
      </c>
      <c r="L79" s="25">
        <f>SUM([1]Ф.4.2.КФК1:Ф.4.2.КФК30!L79)</f>
        <v>0</v>
      </c>
      <c r="M79" s="82" t="s">
        <v>25</v>
      </c>
      <c r="N79" s="82" t="s">
        <v>25</v>
      </c>
    </row>
    <row r="80" spans="1:14" ht="57.75" thickTop="1" thickBot="1" x14ac:dyDescent="0.3">
      <c r="A80" s="28" t="s">
        <v>85</v>
      </c>
      <c r="B80" s="29">
        <v>3160</v>
      </c>
      <c r="C80" s="29">
        <v>580</v>
      </c>
      <c r="D80" s="25">
        <f>SUM([1]Ф.4.2.КФК1:Ф.4.2.КФК30!D80)</f>
        <v>0</v>
      </c>
      <c r="E80" s="82" t="s">
        <v>25</v>
      </c>
      <c r="F80" s="82" t="s">
        <v>25</v>
      </c>
      <c r="G80" s="82" t="s">
        <v>25</v>
      </c>
      <c r="H80" s="82" t="s">
        <v>25</v>
      </c>
      <c r="I80" s="82" t="s">
        <v>25</v>
      </c>
      <c r="J80" s="25">
        <f>SUM([1]Ф.4.2.КФК1:Ф.4.2.КФК30!J80)</f>
        <v>0</v>
      </c>
      <c r="K80" s="25">
        <f>SUM([1]Ф.4.2.КФК1:Ф.4.2.КФК30!K80)</f>
        <v>0</v>
      </c>
      <c r="L80" s="25">
        <f>SUM([1]Ф.4.2.КФК1:Ф.4.2.КФК30!L80)</f>
        <v>0</v>
      </c>
      <c r="M80" s="82" t="s">
        <v>25</v>
      </c>
      <c r="N80" s="82" t="s">
        <v>25</v>
      </c>
    </row>
    <row r="81" spans="1:14" ht="43.5" thickTop="1" thickBot="1" x14ac:dyDescent="0.3">
      <c r="A81" s="27" t="s">
        <v>86</v>
      </c>
      <c r="B81" s="23">
        <v>3200</v>
      </c>
      <c r="C81" s="23">
        <v>590</v>
      </c>
      <c r="D81" s="25">
        <f>SUM([1]Ф.4.2.КФК1:Ф.4.2.КФК30!D81)</f>
        <v>0</v>
      </c>
      <c r="E81" s="82" t="s">
        <v>25</v>
      </c>
      <c r="F81" s="82" t="s">
        <v>25</v>
      </c>
      <c r="G81" s="82" t="s">
        <v>25</v>
      </c>
      <c r="H81" s="82" t="s">
        <v>25</v>
      </c>
      <c r="I81" s="82" t="s">
        <v>25</v>
      </c>
      <c r="J81" s="25">
        <f>SUM([1]Ф.4.2.КФК1:Ф.4.2.КФК30!J81)</f>
        <v>0</v>
      </c>
      <c r="K81" s="25">
        <f>SUM([1]Ф.4.2.КФК1:Ф.4.2.КФК30!K81)</f>
        <v>0</v>
      </c>
      <c r="L81" s="25">
        <f>SUM([1]Ф.4.2.КФК1:Ф.4.2.КФК30!L81)</f>
        <v>0</v>
      </c>
      <c r="M81" s="82" t="s">
        <v>25</v>
      </c>
      <c r="N81" s="82" t="s">
        <v>25</v>
      </c>
    </row>
    <row r="82" spans="1:14" ht="102.75" thickTop="1" thickBot="1" x14ac:dyDescent="0.3">
      <c r="A82" s="34" t="s">
        <v>87</v>
      </c>
      <c r="B82" s="29">
        <v>3210</v>
      </c>
      <c r="C82" s="29">
        <v>600</v>
      </c>
      <c r="D82" s="25">
        <f>SUM([1]Ф.4.2.КФК1:Ф.4.2.КФК30!D82)</f>
        <v>0</v>
      </c>
      <c r="E82" s="82" t="s">
        <v>25</v>
      </c>
      <c r="F82" s="82" t="s">
        <v>25</v>
      </c>
      <c r="G82" s="82" t="s">
        <v>25</v>
      </c>
      <c r="H82" s="82" t="s">
        <v>25</v>
      </c>
      <c r="I82" s="82" t="s">
        <v>25</v>
      </c>
      <c r="J82" s="25">
        <f>SUM([1]Ф.4.2.КФК1:Ф.4.2.КФК30!J82)</f>
        <v>0</v>
      </c>
      <c r="K82" s="25">
        <f>SUM([1]Ф.4.2.КФК1:Ф.4.2.КФК30!K82)</f>
        <v>0</v>
      </c>
      <c r="L82" s="25">
        <f>SUM([1]Ф.4.2.КФК1:Ф.4.2.КФК30!L82)</f>
        <v>0</v>
      </c>
      <c r="M82" s="82" t="s">
        <v>25</v>
      </c>
      <c r="N82" s="82" t="s">
        <v>25</v>
      </c>
    </row>
    <row r="83" spans="1:14" ht="102.75" thickTop="1" thickBot="1" x14ac:dyDescent="0.3">
      <c r="A83" s="34" t="s">
        <v>88</v>
      </c>
      <c r="B83" s="29">
        <v>3220</v>
      </c>
      <c r="C83" s="29">
        <v>610</v>
      </c>
      <c r="D83" s="25">
        <f>SUM([1]Ф.4.2.КФК1:Ф.4.2.КФК30!D83)</f>
        <v>0</v>
      </c>
      <c r="E83" s="82" t="s">
        <v>25</v>
      </c>
      <c r="F83" s="82" t="s">
        <v>25</v>
      </c>
      <c r="G83" s="82" t="s">
        <v>25</v>
      </c>
      <c r="H83" s="82" t="s">
        <v>25</v>
      </c>
      <c r="I83" s="82" t="s">
        <v>25</v>
      </c>
      <c r="J83" s="25">
        <f>SUM([1]Ф.4.2.КФК1:Ф.4.2.КФК30!J83)</f>
        <v>0</v>
      </c>
      <c r="K83" s="25">
        <f>SUM([1]Ф.4.2.КФК1:Ф.4.2.КФК30!K83)</f>
        <v>0</v>
      </c>
      <c r="L83" s="25">
        <f>SUM([1]Ф.4.2.КФК1:Ф.4.2.КФК30!L83)</f>
        <v>0</v>
      </c>
      <c r="M83" s="82" t="s">
        <v>25</v>
      </c>
      <c r="N83" s="82" t="s">
        <v>25</v>
      </c>
    </row>
    <row r="84" spans="1:14" ht="125.25" thickTop="1" thickBot="1" x14ac:dyDescent="0.3">
      <c r="A84" s="28" t="s">
        <v>89</v>
      </c>
      <c r="B84" s="29">
        <v>3230</v>
      </c>
      <c r="C84" s="29">
        <v>620</v>
      </c>
      <c r="D84" s="25">
        <f>SUM([1]Ф.4.2.КФК1:Ф.4.2.КФК30!D84)</f>
        <v>0</v>
      </c>
      <c r="E84" s="82" t="s">
        <v>25</v>
      </c>
      <c r="F84" s="82" t="s">
        <v>25</v>
      </c>
      <c r="G84" s="82" t="s">
        <v>25</v>
      </c>
      <c r="H84" s="82" t="s">
        <v>25</v>
      </c>
      <c r="I84" s="82" t="s">
        <v>25</v>
      </c>
      <c r="J84" s="25">
        <f>SUM([1]Ф.4.2.КФК1:Ф.4.2.КФК30!J84)</f>
        <v>0</v>
      </c>
      <c r="K84" s="25">
        <f>SUM([1]Ф.4.2.КФК1:Ф.4.2.КФК30!K84)</f>
        <v>0</v>
      </c>
      <c r="L84" s="25">
        <f>SUM([1]Ф.4.2.КФК1:Ф.4.2.КФК30!L84)</f>
        <v>0</v>
      </c>
      <c r="M84" s="82" t="s">
        <v>25</v>
      </c>
      <c r="N84" s="82" t="s">
        <v>25</v>
      </c>
    </row>
    <row r="85" spans="1:14" ht="46.5" thickTop="1" thickBot="1" x14ac:dyDescent="0.3">
      <c r="A85" s="34" t="s">
        <v>90</v>
      </c>
      <c r="B85" s="29">
        <v>3240</v>
      </c>
      <c r="C85" s="29">
        <v>630</v>
      </c>
      <c r="D85" s="25">
        <f>SUM([1]Ф.4.2.КФК1:Ф.4.2.КФК30!D85)</f>
        <v>0</v>
      </c>
      <c r="E85" s="82" t="s">
        <v>25</v>
      </c>
      <c r="F85" s="82" t="s">
        <v>25</v>
      </c>
      <c r="G85" s="82" t="s">
        <v>25</v>
      </c>
      <c r="H85" s="82" t="s">
        <v>25</v>
      </c>
      <c r="I85" s="82" t="s">
        <v>25</v>
      </c>
      <c r="J85" s="25">
        <f>SUM([1]Ф.4.2.КФК1:Ф.4.2.КФК30!J85)</f>
        <v>0</v>
      </c>
      <c r="K85" s="25">
        <f>SUM([1]Ф.4.2.КФК1:Ф.4.2.КФК30!K85)</f>
        <v>0</v>
      </c>
      <c r="L85" s="25">
        <f>SUM([1]Ф.4.2.КФК1:Ф.4.2.КФК30!L85)</f>
        <v>0</v>
      </c>
      <c r="M85" s="82" t="s">
        <v>25</v>
      </c>
      <c r="N85" s="82" t="s">
        <v>25</v>
      </c>
    </row>
    <row r="86" spans="1:14" ht="16.5" thickTop="1" thickBot="1" x14ac:dyDescent="0.3">
      <c r="A86" s="28"/>
      <c r="B86" s="29"/>
      <c r="C86" s="129">
        <v>640</v>
      </c>
      <c r="D86" s="25">
        <f>SUM([1]Ф.4.2.КФК1:Ф.4.2.КФК30!D86)</f>
        <v>0</v>
      </c>
      <c r="E86" s="130"/>
      <c r="F86" s="130"/>
      <c r="G86" s="130"/>
      <c r="H86" s="130"/>
      <c r="I86" s="130"/>
      <c r="J86" s="25">
        <f>SUM([1]Ф.4.2.КФК1:Ф.4.2.КФК30!J86)</f>
        <v>0</v>
      </c>
      <c r="K86" s="25">
        <f>SUM([1]Ф.4.2.КФК1:Ф.4.2.КФК30!K86)</f>
        <v>0</v>
      </c>
      <c r="L86" s="25">
        <f>SUM([1]Ф.4.2.КФК1:Ф.4.2.КФК30!L86)</f>
        <v>0</v>
      </c>
      <c r="M86" s="130"/>
      <c r="N86" s="130"/>
    </row>
    <row r="87" spans="1:14" ht="16.5" thickTop="1" thickBot="1" x14ac:dyDescent="0.3">
      <c r="A87" s="28"/>
      <c r="B87" s="29"/>
      <c r="C87" s="129">
        <v>650</v>
      </c>
      <c r="D87" s="25">
        <f>SUM([1]Ф.4.2.КФК1:Ф.4.2.КФК30!D87)</f>
        <v>0</v>
      </c>
      <c r="E87" s="130"/>
      <c r="F87" s="130"/>
      <c r="G87" s="130"/>
      <c r="H87" s="130"/>
      <c r="I87" s="130"/>
      <c r="J87" s="25">
        <f>SUM([1]Ф.4.2.КФК1:Ф.4.2.КФК30!J87)</f>
        <v>0</v>
      </c>
      <c r="K87" s="25">
        <f>SUM([1]Ф.4.2.КФК1:Ф.4.2.КФК30!K87)</f>
        <v>0</v>
      </c>
      <c r="L87" s="25">
        <f>SUM([1]Ф.4.2.КФК1:Ф.4.2.КФК30!L87)</f>
        <v>0</v>
      </c>
      <c r="M87" s="130"/>
      <c r="N87" s="130"/>
    </row>
    <row r="88" spans="1:14" ht="16.5" thickTop="1" thickBot="1" x14ac:dyDescent="0.3">
      <c r="A88" s="28"/>
      <c r="B88" s="29"/>
      <c r="C88" s="129">
        <v>660</v>
      </c>
      <c r="D88" s="25">
        <f>SUM([1]Ф.4.2.КФК1:Ф.4.2.КФК30!D88)</f>
        <v>0</v>
      </c>
      <c r="E88" s="131"/>
      <c r="F88" s="131"/>
      <c r="G88" s="131"/>
      <c r="H88" s="131"/>
      <c r="I88" s="131"/>
      <c r="J88" s="25">
        <f>SUM([1]Ф.4.2.КФК1:Ф.4.2.КФК30!J88)</f>
        <v>0</v>
      </c>
      <c r="K88" s="25">
        <f>SUM([1]Ф.4.2.КФК1:Ф.4.2.КФК30!K88)</f>
        <v>0</v>
      </c>
      <c r="L88" s="25">
        <f>SUM([1]Ф.4.2.КФК1:Ф.4.2.КФК30!L88)</f>
        <v>0</v>
      </c>
      <c r="M88" s="131"/>
      <c r="N88" s="131"/>
    </row>
    <row r="89" spans="1:14" ht="49.5" thickTop="1" thickBot="1" x14ac:dyDescent="0.3">
      <c r="A89" s="132" t="s">
        <v>91</v>
      </c>
      <c r="B89" s="23">
        <v>4100</v>
      </c>
      <c r="C89" s="23">
        <v>670</v>
      </c>
      <c r="D89" s="25">
        <f>SUM([1]Ф.4.2.КФК1:Ф.4.2.КФК30!D89)</f>
        <v>0</v>
      </c>
      <c r="E89" s="133" t="s">
        <v>25</v>
      </c>
      <c r="F89" s="133" t="s">
        <v>25</v>
      </c>
      <c r="G89" s="133" t="s">
        <v>25</v>
      </c>
      <c r="H89" s="133" t="s">
        <v>25</v>
      </c>
      <c r="I89" s="133" t="s">
        <v>25</v>
      </c>
      <c r="J89" s="25">
        <f>SUM([1]Ф.4.2.КФК1:Ф.4.2.КФК30!J89)</f>
        <v>0</v>
      </c>
      <c r="K89" s="25">
        <f>SUM([1]Ф.4.2.КФК1:Ф.4.2.КФК30!K89)</f>
        <v>0</v>
      </c>
      <c r="L89" s="25">
        <f>SUM([1]Ф.4.2.КФК1:Ф.4.2.КФК30!L89)</f>
        <v>0</v>
      </c>
      <c r="M89" s="133" t="s">
        <v>25</v>
      </c>
      <c r="N89" s="133" t="s">
        <v>25</v>
      </c>
    </row>
    <row r="90" spans="1:14" ht="35.25" thickTop="1" thickBot="1" x14ac:dyDescent="0.3">
      <c r="A90" s="28" t="s">
        <v>92</v>
      </c>
      <c r="B90" s="29">
        <v>4110</v>
      </c>
      <c r="C90" s="29">
        <v>680</v>
      </c>
      <c r="D90" s="25">
        <f>SUM([1]Ф.4.2.КФК1:Ф.4.2.КФК30!D90)</f>
        <v>0</v>
      </c>
      <c r="E90" s="133" t="s">
        <v>25</v>
      </c>
      <c r="F90" s="133" t="s">
        <v>25</v>
      </c>
      <c r="G90" s="133" t="s">
        <v>25</v>
      </c>
      <c r="H90" s="133" t="s">
        <v>25</v>
      </c>
      <c r="I90" s="133" t="s">
        <v>25</v>
      </c>
      <c r="J90" s="25">
        <f>SUM([1]Ф.4.2.КФК1:Ф.4.2.КФК30!J90)</f>
        <v>0</v>
      </c>
      <c r="K90" s="25">
        <f>SUM([1]Ф.4.2.КФК1:Ф.4.2.КФК30!K90)</f>
        <v>0</v>
      </c>
      <c r="L90" s="25">
        <f>SUM([1]Ф.4.2.КФК1:Ф.4.2.КФК30!L90)</f>
        <v>0</v>
      </c>
      <c r="M90" s="133" t="s">
        <v>25</v>
      </c>
      <c r="N90" s="133" t="s">
        <v>25</v>
      </c>
    </row>
    <row r="91" spans="1:14" ht="80.25" thickTop="1" thickBot="1" x14ac:dyDescent="0.3">
      <c r="A91" s="31" t="s">
        <v>93</v>
      </c>
      <c r="B91" s="26">
        <v>4111</v>
      </c>
      <c r="C91" s="26">
        <v>690</v>
      </c>
      <c r="D91" s="25">
        <f>SUM([1]Ф.4.2.КФК1:Ф.4.2.КФК30!D91)</f>
        <v>0</v>
      </c>
      <c r="E91" s="133" t="s">
        <v>25</v>
      </c>
      <c r="F91" s="133" t="s">
        <v>25</v>
      </c>
      <c r="G91" s="133" t="s">
        <v>25</v>
      </c>
      <c r="H91" s="133" t="s">
        <v>25</v>
      </c>
      <c r="I91" s="133" t="s">
        <v>25</v>
      </c>
      <c r="J91" s="25">
        <f>SUM([1]Ф.4.2.КФК1:Ф.4.2.КФК30!J91)</f>
        <v>0</v>
      </c>
      <c r="K91" s="25">
        <f>SUM([1]Ф.4.2.КФК1:Ф.4.2.КФК30!K91)</f>
        <v>0</v>
      </c>
      <c r="L91" s="25">
        <f>SUM([1]Ф.4.2.КФК1:Ф.4.2.КФК30!L91)</f>
        <v>0</v>
      </c>
      <c r="M91" s="133" t="s">
        <v>25</v>
      </c>
      <c r="N91" s="133" t="s">
        <v>25</v>
      </c>
    </row>
    <row r="92" spans="1:14" ht="80.25" thickTop="1" thickBot="1" x14ac:dyDescent="0.3">
      <c r="A92" s="31" t="s">
        <v>94</v>
      </c>
      <c r="B92" s="26">
        <v>4112</v>
      </c>
      <c r="C92" s="26">
        <v>660</v>
      </c>
      <c r="D92" s="25">
        <f>SUM([1]Ф.4.2.КФК1:Ф.4.2.КФК30!D92)</f>
        <v>0</v>
      </c>
      <c r="E92" s="133" t="s">
        <v>25</v>
      </c>
      <c r="F92" s="133" t="s">
        <v>25</v>
      </c>
      <c r="G92" s="133" t="s">
        <v>25</v>
      </c>
      <c r="H92" s="133" t="s">
        <v>25</v>
      </c>
      <c r="I92" s="133" t="s">
        <v>25</v>
      </c>
      <c r="J92" s="25">
        <f>SUM([1]Ф.4.2.КФК1:Ф.4.2.КФК30!J92)</f>
        <v>0</v>
      </c>
      <c r="K92" s="25">
        <f>SUM([1]Ф.4.2.КФК1:Ф.4.2.КФК30!K92)</f>
        <v>0</v>
      </c>
      <c r="L92" s="25">
        <f>SUM([1]Ф.4.2.КФК1:Ф.4.2.КФК30!L92)</f>
        <v>0</v>
      </c>
      <c r="M92" s="133" t="s">
        <v>25</v>
      </c>
      <c r="N92" s="133" t="s">
        <v>25</v>
      </c>
    </row>
    <row r="93" spans="1:14" ht="48" thickTop="1" thickBot="1" x14ac:dyDescent="0.3">
      <c r="A93" s="134" t="s">
        <v>95</v>
      </c>
      <c r="B93" s="26">
        <v>4113</v>
      </c>
      <c r="C93" s="26">
        <v>670</v>
      </c>
      <c r="D93" s="25">
        <f>SUM([1]Ф.4.2.КФК1:Ф.4.2.КФК30!D93)</f>
        <v>0</v>
      </c>
      <c r="E93" s="133" t="s">
        <v>25</v>
      </c>
      <c r="F93" s="133" t="s">
        <v>25</v>
      </c>
      <c r="G93" s="133" t="s">
        <v>25</v>
      </c>
      <c r="H93" s="133" t="s">
        <v>25</v>
      </c>
      <c r="I93" s="133" t="s">
        <v>25</v>
      </c>
      <c r="J93" s="25">
        <f>SUM([1]Ф.4.2.КФК1:Ф.4.2.КФК30!J93)</f>
        <v>0</v>
      </c>
      <c r="K93" s="25">
        <f>SUM([1]Ф.4.2.КФК1:Ф.4.2.КФК30!K93)</f>
        <v>0</v>
      </c>
      <c r="L93" s="25">
        <f>SUM([1]Ф.4.2.КФК1:Ф.4.2.КФК30!L93)</f>
        <v>0</v>
      </c>
      <c r="M93" s="133" t="s">
        <v>25</v>
      </c>
      <c r="N93" s="133" t="s">
        <v>25</v>
      </c>
    </row>
    <row r="94" spans="1:14" ht="16.5" thickTop="1" thickBot="1" x14ac:dyDescent="0.3">
      <c r="A94" s="28"/>
      <c r="B94" s="29"/>
      <c r="C94" s="23"/>
      <c r="D94" s="25">
        <f>SUM([1]Ф.4.2.КФК1:Ф.4.2.КФК30!D94)</f>
        <v>0</v>
      </c>
      <c r="E94" s="133"/>
      <c r="F94" s="133"/>
      <c r="G94" s="133"/>
      <c r="H94" s="133"/>
      <c r="I94" s="133"/>
      <c r="J94" s="25">
        <f>SUM([1]Ф.4.2.КФК1:Ф.4.2.КФК30!J94)</f>
        <v>0</v>
      </c>
      <c r="K94" s="25">
        <f>SUM([1]Ф.4.2.КФК1:Ф.4.2.КФК30!K94)</f>
        <v>0</v>
      </c>
      <c r="L94" s="25">
        <f>SUM([1]Ф.4.2.КФК1:Ф.4.2.КФК30!L94)</f>
        <v>0</v>
      </c>
      <c r="M94" s="133"/>
      <c r="N94" s="133"/>
    </row>
    <row r="95" spans="1:14" ht="16.5" thickTop="1" thickBot="1" x14ac:dyDescent="0.3">
      <c r="A95" s="37"/>
      <c r="B95" s="26"/>
      <c r="C95" s="23"/>
      <c r="D95" s="25">
        <f>SUM([1]Ф.4.2.КФК1:Ф.4.2.КФК30!D95)</f>
        <v>0</v>
      </c>
      <c r="E95" s="133"/>
      <c r="F95" s="133"/>
      <c r="G95" s="133"/>
      <c r="H95" s="133"/>
      <c r="I95" s="133"/>
      <c r="J95" s="25">
        <f>SUM([1]Ф.4.2.КФК1:Ф.4.2.КФК30!J95)</f>
        <v>0</v>
      </c>
      <c r="K95" s="25">
        <f>SUM([1]Ф.4.2.КФК1:Ф.4.2.КФК30!K95)</f>
        <v>0</v>
      </c>
      <c r="L95" s="25">
        <f>SUM([1]Ф.4.2.КФК1:Ф.4.2.КФК30!L95)</f>
        <v>0</v>
      </c>
      <c r="M95" s="133"/>
      <c r="N95" s="133"/>
    </row>
    <row r="96" spans="1:14" ht="16.5" thickTop="1" thickBot="1" x14ac:dyDescent="0.3">
      <c r="A96" s="37"/>
      <c r="B96" s="26"/>
      <c r="C96" s="23"/>
      <c r="D96" s="25">
        <f>SUM([1]Ф.4.2.КФК1:Ф.4.2.КФК30!D96)</f>
        <v>0</v>
      </c>
      <c r="E96" s="133"/>
      <c r="F96" s="133"/>
      <c r="G96" s="133"/>
      <c r="H96" s="133"/>
      <c r="I96" s="133"/>
      <c r="J96" s="25">
        <f>SUM([1]Ф.4.2.КФК1:Ф.4.2.КФК30!J96)</f>
        <v>0</v>
      </c>
      <c r="K96" s="25">
        <f>SUM([1]Ф.4.2.КФК1:Ф.4.2.КФК30!K96)</f>
        <v>0</v>
      </c>
      <c r="L96" s="25">
        <f>SUM([1]Ф.4.2.КФК1:Ф.4.2.КФК30!L96)</f>
        <v>0</v>
      </c>
      <c r="M96" s="133"/>
      <c r="N96" s="133"/>
    </row>
    <row r="97" spans="1:14" ht="16.5" thickTop="1" thickBot="1" x14ac:dyDescent="0.3">
      <c r="A97" s="31"/>
      <c r="B97" s="26"/>
      <c r="C97" s="23"/>
      <c r="D97" s="25">
        <f>SUM([1]Ф.4.2.КФК1:Ф.4.2.КФК30!D97)</f>
        <v>0</v>
      </c>
      <c r="E97" s="133"/>
      <c r="F97" s="133"/>
      <c r="G97" s="133"/>
      <c r="H97" s="133"/>
      <c r="I97" s="133"/>
      <c r="J97" s="25">
        <f>SUM([1]Ф.4.2.КФК1:Ф.4.2.КФК30!J97)</f>
        <v>0</v>
      </c>
      <c r="K97" s="25">
        <f>SUM([1]Ф.4.2.КФК1:Ф.4.2.КФК30!K97)</f>
        <v>0</v>
      </c>
      <c r="L97" s="25">
        <f>SUM([1]Ф.4.2.КФК1:Ф.4.2.КФК30!L97)</f>
        <v>0</v>
      </c>
      <c r="M97" s="133"/>
      <c r="N97" s="133"/>
    </row>
    <row r="98" spans="1:14" ht="37.5" thickTop="1" thickBot="1" x14ac:dyDescent="0.3">
      <c r="A98" s="132" t="s">
        <v>96</v>
      </c>
      <c r="B98" s="23">
        <v>4200</v>
      </c>
      <c r="C98" s="23">
        <v>680</v>
      </c>
      <c r="D98" s="25">
        <f>SUM([1]Ф.4.2.КФК1:Ф.4.2.КФК30!D98)</f>
        <v>0</v>
      </c>
      <c r="E98" s="133" t="s">
        <v>25</v>
      </c>
      <c r="F98" s="133" t="s">
        <v>25</v>
      </c>
      <c r="G98" s="133" t="s">
        <v>25</v>
      </c>
      <c r="H98" s="133" t="s">
        <v>25</v>
      </c>
      <c r="I98" s="133" t="s">
        <v>25</v>
      </c>
      <c r="J98" s="25">
        <f>SUM([1]Ф.4.2.КФК1:Ф.4.2.КФК30!J98)</f>
        <v>0</v>
      </c>
      <c r="K98" s="25">
        <f>SUM([1]Ф.4.2.КФК1:Ф.4.2.КФК30!K98)</f>
        <v>0</v>
      </c>
      <c r="L98" s="25">
        <f>SUM([1]Ф.4.2.КФК1:Ф.4.2.КФК30!L98)</f>
        <v>0</v>
      </c>
      <c r="M98" s="133" t="s">
        <v>25</v>
      </c>
      <c r="N98" s="133" t="s">
        <v>25</v>
      </c>
    </row>
    <row r="99" spans="1:14" ht="35.25" thickTop="1" thickBot="1" x14ac:dyDescent="0.3">
      <c r="A99" s="28" t="s">
        <v>97</v>
      </c>
      <c r="B99" s="29">
        <v>4210</v>
      </c>
      <c r="C99" s="29">
        <v>690</v>
      </c>
      <c r="D99" s="25">
        <f>SUM([1]Ф.4.2.КФК1:Ф.4.2.КФК30!D99)</f>
        <v>0</v>
      </c>
      <c r="E99" s="133" t="s">
        <v>25</v>
      </c>
      <c r="F99" s="133" t="s">
        <v>25</v>
      </c>
      <c r="G99" s="133" t="s">
        <v>25</v>
      </c>
      <c r="H99" s="133" t="s">
        <v>25</v>
      </c>
      <c r="I99" s="133" t="s">
        <v>25</v>
      </c>
      <c r="J99" s="25">
        <f>SUM([1]Ф.4.2.КФК1:Ф.4.2.КФК30!J99)</f>
        <v>0</v>
      </c>
      <c r="K99" s="25">
        <f>SUM([1]Ф.4.2.КФК1:Ф.4.2.КФК30!K99)</f>
        <v>0</v>
      </c>
      <c r="L99" s="25">
        <f>SUM([1]Ф.4.2.КФК1:Ф.4.2.КФК30!L99)</f>
        <v>0</v>
      </c>
      <c r="M99" s="133" t="s">
        <v>25</v>
      </c>
      <c r="N99" s="133" t="s">
        <v>25</v>
      </c>
    </row>
    <row r="100" spans="1:14" ht="34.5" thickTop="1" x14ac:dyDescent="0.25">
      <c r="A100" s="44" t="s">
        <v>143</v>
      </c>
      <c r="B100" s="88">
        <v>4220</v>
      </c>
      <c r="C100" s="135">
        <v>710</v>
      </c>
      <c r="D100" s="136" t="s">
        <v>25</v>
      </c>
      <c r="E100" s="136" t="s">
        <v>25</v>
      </c>
      <c r="F100" s="136"/>
      <c r="G100" s="136" t="s">
        <v>25</v>
      </c>
      <c r="H100" s="136"/>
      <c r="I100" s="136" t="s">
        <v>25</v>
      </c>
      <c r="J100" s="136" t="s">
        <v>25</v>
      </c>
      <c r="K100" s="136"/>
      <c r="L100" s="136" t="s">
        <v>25</v>
      </c>
      <c r="M100" s="136" t="s">
        <v>25</v>
      </c>
      <c r="N100" s="6"/>
    </row>
    <row r="101" spans="1:14" x14ac:dyDescent="0.25">
      <c r="A101" s="137"/>
      <c r="B101" s="138"/>
      <c r="C101" s="139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6"/>
    </row>
    <row r="102" spans="1:14" x14ac:dyDescent="0.25">
      <c r="A102" s="50" t="str">
        <f>[1]ЗАПОЛНИТЬ!F30</f>
        <v xml:space="preserve">Керівник </v>
      </c>
      <c r="B102" s="54"/>
      <c r="C102" s="54"/>
      <c r="E102" s="51" t="str">
        <f>[1]ЗАПОЛНИТЬ!F26</f>
        <v>Оксана ОНУФЕР</v>
      </c>
      <c r="F102" s="51"/>
      <c r="G102" s="51"/>
      <c r="H102" s="51"/>
      <c r="I102" s="51"/>
    </row>
    <row r="103" spans="1:14" x14ac:dyDescent="0.25">
      <c r="B103" s="52" t="s">
        <v>101</v>
      </c>
      <c r="C103" s="52"/>
      <c r="E103" s="53"/>
      <c r="F103" s="53"/>
      <c r="G103" s="53"/>
      <c r="H103" s="59"/>
      <c r="I103" s="5"/>
    </row>
    <row r="104" spans="1:14" x14ac:dyDescent="0.25">
      <c r="A104" s="50" t="str">
        <f>[1]ЗАПОЛНИТЬ!F31</f>
        <v>Головний бухгалтер</v>
      </c>
      <c r="B104" s="54"/>
      <c r="C104" s="54"/>
      <c r="E104" s="51" t="str">
        <f>[1]ЗАПОЛНИТЬ!F28</f>
        <v>Ірина ПАЛЬЧИКЕВИЧ</v>
      </c>
      <c r="F104" s="51"/>
      <c r="G104" s="51"/>
      <c r="H104" s="51"/>
      <c r="I104" s="51"/>
    </row>
    <row r="105" spans="1:14" x14ac:dyDescent="0.25">
      <c r="B105" s="52" t="s">
        <v>101</v>
      </c>
      <c r="C105" s="52"/>
      <c r="E105" s="53"/>
      <c r="F105" s="53"/>
      <c r="G105" s="53"/>
      <c r="H105" s="59"/>
      <c r="I105" s="5"/>
    </row>
  </sheetData>
  <mergeCells count="39">
    <mergeCell ref="B104:C104"/>
    <mergeCell ref="E104:I104"/>
    <mergeCell ref="B105:C105"/>
    <mergeCell ref="E105:G105"/>
    <mergeCell ref="J18:K19"/>
    <mergeCell ref="L18:L20"/>
    <mergeCell ref="M18:N19"/>
    <mergeCell ref="B102:C102"/>
    <mergeCell ref="E102:I102"/>
    <mergeCell ref="B103:C103"/>
    <mergeCell ref="E103:G103"/>
    <mergeCell ref="A15:C15"/>
    <mergeCell ref="E15:M15"/>
    <mergeCell ref="A18:A20"/>
    <mergeCell ref="B18:B20"/>
    <mergeCell ref="C18:C20"/>
    <mergeCell ref="D18:D20"/>
    <mergeCell ref="E18:F19"/>
    <mergeCell ref="G18:G20"/>
    <mergeCell ref="H18:H20"/>
    <mergeCell ref="I18:I20"/>
    <mergeCell ref="A12:C12"/>
    <mergeCell ref="E12:J12"/>
    <mergeCell ref="A13:C13"/>
    <mergeCell ref="E13:M13"/>
    <mergeCell ref="A14:C14"/>
    <mergeCell ref="E14:M14"/>
    <mergeCell ref="B9:J9"/>
    <mergeCell ref="M9:N9"/>
    <mergeCell ref="B10:J10"/>
    <mergeCell ref="M10:N10"/>
    <mergeCell ref="B11:J11"/>
    <mergeCell ref="M11:N11"/>
    <mergeCell ref="I1:M2"/>
    <mergeCell ref="A3:M3"/>
    <mergeCell ref="A4:M4"/>
    <mergeCell ref="A5:C5"/>
    <mergeCell ref="A6:M6"/>
    <mergeCell ref="M8:N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workbookViewId="0">
      <selection activeCell="R9" sqref="R9"/>
    </sheetView>
  </sheetViews>
  <sheetFormatPr defaultRowHeight="15" x14ac:dyDescent="0.25"/>
  <sheetData>
    <row r="1" spans="1:14" x14ac:dyDescent="0.25">
      <c r="A1" s="5"/>
      <c r="B1" s="5"/>
      <c r="C1" s="5"/>
      <c r="D1" s="5"/>
      <c r="E1" s="5"/>
      <c r="F1" s="5"/>
      <c r="G1" s="5"/>
      <c r="H1" s="5"/>
      <c r="I1" s="60" t="s">
        <v>154</v>
      </c>
      <c r="J1" s="60"/>
      <c r="K1" s="60"/>
      <c r="L1" s="60"/>
      <c r="M1" s="60"/>
      <c r="N1" s="60"/>
    </row>
    <row r="2" spans="1:14" x14ac:dyDescent="0.25">
      <c r="A2" s="5"/>
      <c r="B2" s="5"/>
      <c r="C2" s="5"/>
      <c r="D2" s="5"/>
      <c r="E2" s="5"/>
      <c r="F2" s="5"/>
      <c r="G2" s="5"/>
      <c r="H2" s="112"/>
      <c r="I2" s="60"/>
      <c r="J2" s="60"/>
      <c r="K2" s="60"/>
      <c r="L2" s="60"/>
      <c r="M2" s="60"/>
      <c r="N2" s="60"/>
    </row>
    <row r="3" spans="1:14" x14ac:dyDescent="0.25">
      <c r="A3" s="5"/>
      <c r="B3" s="5"/>
      <c r="C3" s="5"/>
      <c r="D3" s="5"/>
      <c r="E3" s="5"/>
      <c r="F3" s="5"/>
      <c r="G3" s="5"/>
      <c r="H3" s="112"/>
      <c r="I3" s="60"/>
      <c r="J3" s="60"/>
      <c r="K3" s="60"/>
      <c r="L3" s="60"/>
      <c r="M3" s="60"/>
      <c r="N3" s="60"/>
    </row>
    <row r="4" spans="1:14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4" x14ac:dyDescent="0.25">
      <c r="A5" s="3" t="str">
        <f>IF([1]ЗАПОЛНИТЬ!$F$7=1,CONCATENATE([1]шапки!A5),CONCATENATE([1]шапки!A5,[1]шапки!C5))</f>
        <v xml:space="preserve">про надходження і використання інших надходжень спеціального фонду (форма№ 4-3д, </v>
      </c>
      <c r="B5" s="3"/>
      <c r="C5" s="3"/>
      <c r="D5" s="3"/>
      <c r="E5" s="3"/>
      <c r="F5" s="3"/>
      <c r="G5" s="3"/>
      <c r="H5" s="3"/>
      <c r="I5" s="4" t="str">
        <f>IF([1]ЗАПОЛНИТЬ!$F$7=1,[1]шапки!C5,[1]шапки!D5)</f>
        <v>№ 4-3м)</v>
      </c>
      <c r="J5" s="2" t="str">
        <f>IF([1]ЗАПОЛНИТЬ!$F$7=1,[1]шапки!D5,"")</f>
        <v/>
      </c>
      <c r="K5" s="2"/>
      <c r="L5" s="63"/>
      <c r="M5" s="63"/>
      <c r="N5" s="2"/>
    </row>
    <row r="6" spans="1:14" x14ac:dyDescent="0.25">
      <c r="A6" s="1" t="str">
        <f>CONCATENATE("за ",[1]ЗАПОЛНИТЬ!$B$17," ",[1]ЗАПОЛНИТЬ!$C$17)</f>
        <v>за перше півріччя 2022 р.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"/>
    </row>
    <row r="7" spans="1:1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4" t="s">
        <v>1</v>
      </c>
      <c r="N8" s="64"/>
    </row>
    <row r="9" spans="1:14" x14ac:dyDescent="0.25">
      <c r="A9" s="7" t="s">
        <v>2</v>
      </c>
      <c r="B9" s="8" t="str">
        <f>[1]ЗАПОЛНИТЬ!B3</f>
        <v>Йосиповицька СЗОШ І ст.</v>
      </c>
      <c r="C9" s="8"/>
      <c r="D9" s="8"/>
      <c r="E9" s="8"/>
      <c r="F9" s="8"/>
      <c r="G9" s="8"/>
      <c r="H9" s="8"/>
      <c r="I9" s="8"/>
      <c r="J9" s="8"/>
      <c r="K9" s="9" t="str">
        <f>[1]ЗАПОЛНИТЬ!A13</f>
        <v>за ЄДРПОУ</v>
      </c>
      <c r="L9" s="6"/>
      <c r="M9" s="67" t="str">
        <f>[1]ЗАПОЛНИТЬ!B13</f>
        <v>22390562</v>
      </c>
      <c r="N9" s="67"/>
    </row>
    <row r="10" spans="1:14" x14ac:dyDescent="0.25">
      <c r="A10" s="12" t="s">
        <v>4</v>
      </c>
      <c r="B10" s="13" t="str">
        <f>[1]ЗАПОЛНИТЬ!B5</f>
        <v>с.Йосиповичі, Стрийський район, Львівська область</v>
      </c>
      <c r="C10" s="13"/>
      <c r="D10" s="13"/>
      <c r="E10" s="13"/>
      <c r="F10" s="13"/>
      <c r="G10" s="13"/>
      <c r="H10" s="13"/>
      <c r="I10" s="13"/>
      <c r="J10" s="13"/>
      <c r="K10" s="9" t="str">
        <f>[1]ЗАПОЛНИТЬ!A14</f>
        <v>за КАТОТТГ</v>
      </c>
      <c r="L10" s="6"/>
      <c r="M10" s="67">
        <f>[1]ЗАПОЛНИТЬ!B14</f>
        <v>4611200000</v>
      </c>
      <c r="N10" s="67"/>
    </row>
    <row r="11" spans="1:14" ht="63" x14ac:dyDescent="0.25">
      <c r="A11" s="12" t="str">
        <f>[1]Ф.4.2.КФК15!A11</f>
        <v>Організаційно-правова форма господарювання</v>
      </c>
      <c r="B11" s="13" t="str">
        <f>[1]ЗАПОЛНИТЬ!D15</f>
        <v>Орган державної влади</v>
      </c>
      <c r="C11" s="13"/>
      <c r="D11" s="13"/>
      <c r="E11" s="13"/>
      <c r="F11" s="13"/>
      <c r="G11" s="13"/>
      <c r="H11" s="13"/>
      <c r="I11" s="13"/>
      <c r="J11" s="13"/>
      <c r="K11" s="9" t="str">
        <f>[1]ЗАПОЛНИТЬ!A15</f>
        <v>за КОПФГ</v>
      </c>
      <c r="L11" s="6"/>
      <c r="M11" s="69">
        <f>[1]ЗАПОЛНИТЬ!B15</f>
        <v>410</v>
      </c>
      <c r="N11" s="69"/>
    </row>
    <row r="12" spans="1:14" x14ac:dyDescent="0.25">
      <c r="A12" s="141" t="s">
        <v>8</v>
      </c>
      <c r="B12" s="141"/>
      <c r="C12" s="10"/>
      <c r="D12" s="142" t="str">
        <f>[1]ЗАПОЛНИТЬ!H9</f>
        <v>350</v>
      </c>
      <c r="E12" s="143" t="str">
        <f>IF(D12&gt;0,VLOOKUP(D12,'[1]ДовидникКВК(ГОС)'!A$1:B$65536,2,FALSE),"")</f>
        <v>Міністерство фінансів України</v>
      </c>
      <c r="F12" s="143"/>
      <c r="G12" s="143"/>
      <c r="H12" s="143"/>
      <c r="I12" s="143"/>
      <c r="J12" s="143"/>
      <c r="K12" s="144"/>
      <c r="L12" s="73"/>
      <c r="M12" s="73"/>
      <c r="N12" s="11"/>
    </row>
    <row r="13" spans="1:14" ht="15.75" x14ac:dyDescent="0.25">
      <c r="A13" s="14" t="s">
        <v>9</v>
      </c>
      <c r="B13" s="14"/>
      <c r="C13" s="10"/>
      <c r="D13" s="145"/>
      <c r="E13" s="117"/>
      <c r="F13" s="117"/>
      <c r="G13" s="117"/>
      <c r="H13" s="117"/>
      <c r="I13" s="117"/>
      <c r="J13" s="117"/>
      <c r="K13" s="117"/>
      <c r="L13" s="117"/>
      <c r="M13" s="117"/>
      <c r="N13" s="11"/>
    </row>
    <row r="14" spans="1:14" x14ac:dyDescent="0.25">
      <c r="A14" s="14" t="s">
        <v>10</v>
      </c>
      <c r="B14" s="14"/>
      <c r="C14" s="10"/>
      <c r="D14" s="17" t="str">
        <f>[1]ЗАПОЛНИТЬ!H10</f>
        <v>06</v>
      </c>
      <c r="E14" s="19" t="str">
        <f>[1]ЗАПОЛНИТЬ!I10</f>
        <v>Орган з питань освіти і науки</v>
      </c>
      <c r="F14" s="19"/>
      <c r="G14" s="19"/>
      <c r="H14" s="19"/>
      <c r="I14" s="19"/>
      <c r="J14" s="19"/>
      <c r="K14" s="19"/>
      <c r="L14" s="19"/>
      <c r="M14" s="19"/>
      <c r="N14" s="11"/>
    </row>
    <row r="15" spans="1:14" ht="15.75" x14ac:dyDescent="0.25">
      <c r="A15" s="14" t="s">
        <v>11</v>
      </c>
      <c r="B15" s="14"/>
      <c r="C15" s="10"/>
      <c r="D15" s="15"/>
      <c r="E15" s="120"/>
      <c r="F15" s="120"/>
      <c r="G15" s="120"/>
      <c r="H15" s="120"/>
      <c r="I15" s="120"/>
      <c r="J15" s="120"/>
      <c r="K15" s="120"/>
      <c r="L15" s="120"/>
      <c r="M15" s="120"/>
      <c r="N15" s="11"/>
    </row>
    <row r="16" spans="1:14" ht="67.5" x14ac:dyDescent="0.25">
      <c r="A16" s="20" t="s">
        <v>114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4.5" thickBot="1" x14ac:dyDescent="0.3">
      <c r="A17" s="20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6.5" thickTop="1" thickBot="1" x14ac:dyDescent="0.3">
      <c r="A18" s="21" t="s">
        <v>14</v>
      </c>
      <c r="B18" s="79" t="s">
        <v>15</v>
      </c>
      <c r="C18" s="79" t="s">
        <v>16</v>
      </c>
      <c r="D18" s="79" t="s">
        <v>155</v>
      </c>
      <c r="E18" s="79" t="s">
        <v>18</v>
      </c>
      <c r="F18" s="79" t="s">
        <v>19</v>
      </c>
      <c r="G18" s="79"/>
      <c r="H18" s="79" t="s">
        <v>156</v>
      </c>
      <c r="I18" s="79" t="s">
        <v>20</v>
      </c>
      <c r="J18" s="79" t="s">
        <v>21</v>
      </c>
      <c r="K18" s="79"/>
      <c r="L18" s="79" t="s">
        <v>22</v>
      </c>
      <c r="M18" s="79" t="s">
        <v>23</v>
      </c>
      <c r="N18" s="79"/>
    </row>
    <row r="19" spans="1:14" ht="16.5" thickTop="1" thickBot="1" x14ac:dyDescent="0.3">
      <c r="A19" s="21"/>
      <c r="B19" s="79"/>
      <c r="C19" s="79"/>
      <c r="D19" s="79"/>
      <c r="E19" s="79"/>
      <c r="F19" s="79" t="s">
        <v>120</v>
      </c>
      <c r="G19" s="80" t="s">
        <v>121</v>
      </c>
      <c r="H19" s="79"/>
      <c r="I19" s="79"/>
      <c r="J19" s="79" t="s">
        <v>120</v>
      </c>
      <c r="K19" s="80" t="s">
        <v>127</v>
      </c>
      <c r="L19" s="79"/>
      <c r="M19" s="79" t="s">
        <v>120</v>
      </c>
      <c r="N19" s="146" t="s">
        <v>121</v>
      </c>
    </row>
    <row r="20" spans="1:14" ht="16.5" thickTop="1" thickBot="1" x14ac:dyDescent="0.3">
      <c r="A20" s="21"/>
      <c r="B20" s="79"/>
      <c r="C20" s="79"/>
      <c r="D20" s="79"/>
      <c r="E20" s="79"/>
      <c r="F20" s="79"/>
      <c r="G20" s="80"/>
      <c r="H20" s="79"/>
      <c r="I20" s="79"/>
      <c r="J20" s="79"/>
      <c r="K20" s="80"/>
      <c r="L20" s="79"/>
      <c r="M20" s="79"/>
      <c r="N20" s="146"/>
    </row>
    <row r="21" spans="1:14" ht="16.5" thickTop="1" thickBot="1" x14ac:dyDescent="0.3">
      <c r="A21" s="147">
        <v>1</v>
      </c>
      <c r="B21" s="147">
        <v>2</v>
      </c>
      <c r="C21" s="147">
        <v>3</v>
      </c>
      <c r="D21" s="147">
        <v>4</v>
      </c>
      <c r="E21" s="147">
        <v>5</v>
      </c>
      <c r="F21" s="147">
        <v>6</v>
      </c>
      <c r="G21" s="147">
        <v>7</v>
      </c>
      <c r="H21" s="147">
        <v>8</v>
      </c>
      <c r="I21" s="147">
        <v>9</v>
      </c>
      <c r="J21" s="147">
        <v>10</v>
      </c>
      <c r="K21" s="147">
        <v>11</v>
      </c>
      <c r="L21" s="147">
        <v>12</v>
      </c>
      <c r="M21" s="147">
        <v>12</v>
      </c>
      <c r="N21" s="147">
        <v>13</v>
      </c>
    </row>
    <row r="22" spans="1:14" ht="45" thickTop="1" thickBot="1" x14ac:dyDescent="0.3">
      <c r="A22" s="23" t="s">
        <v>24</v>
      </c>
      <c r="B22" s="23" t="s">
        <v>25</v>
      </c>
      <c r="C22" s="24" t="s">
        <v>26</v>
      </c>
      <c r="D22" s="25">
        <f>SUM([1]Ф.4.3.КФК1:Ф.4.3.КФК40!D22)</f>
        <v>0</v>
      </c>
      <c r="E22" s="25">
        <f>SUM([1]Ф.4.3.КФК1:Ф.4.3.КФК40!E22)</f>
        <v>0</v>
      </c>
      <c r="F22" s="25">
        <f>SUM([1]Ф.4.3.КФК1:Ф.4.3.КФК40!F22)</f>
        <v>0</v>
      </c>
      <c r="G22" s="25">
        <f>SUM([1]Ф.4.3.КФК1:Ф.4.3.КФК40!G22)</f>
        <v>0</v>
      </c>
      <c r="H22" s="25">
        <f>SUM([1]Ф.4.3.КФК1:Ф.4.3.КФК40!H22)</f>
        <v>0</v>
      </c>
      <c r="I22" s="25">
        <f>SUM([1]Ф.4.3.КФК1:Ф.4.3.КФК40!I22)</f>
        <v>0</v>
      </c>
      <c r="J22" s="25">
        <f>SUM([1]Ф.4.3.КФК1:Ф.4.3.КФК40!J22)</f>
        <v>0</v>
      </c>
      <c r="K22" s="25">
        <f>SUM([1]Ф.4.3.КФК1:Ф.4.3.КФК40!K22)</f>
        <v>0</v>
      </c>
      <c r="L22" s="25">
        <f>SUM([1]Ф.4.3.КФК1:Ф.4.3.КФК40!L22)</f>
        <v>0</v>
      </c>
      <c r="M22" s="25">
        <f>SUM([1]Ф.4.3.КФК1:Ф.4.3.КФК40!M22)</f>
        <v>0</v>
      </c>
      <c r="N22" s="25">
        <f>SUM([1]Ф.4.3.КФК1:Ф.4.3.КФК40!N22)</f>
        <v>0</v>
      </c>
    </row>
    <row r="23" spans="1:14" ht="24" thickTop="1" thickBot="1" x14ac:dyDescent="0.3">
      <c r="A23" s="26" t="s">
        <v>135</v>
      </c>
      <c r="B23" s="23"/>
      <c r="C23" s="24" t="s">
        <v>136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24" thickTop="1" thickBot="1" x14ac:dyDescent="0.3">
      <c r="A24" s="26" t="s">
        <v>137</v>
      </c>
      <c r="B24" s="23">
        <v>2000</v>
      </c>
      <c r="C24" s="24" t="s">
        <v>27</v>
      </c>
      <c r="D24" s="25">
        <f>SUM([1]Ф.4.3.КФК1:Ф.4.3.КФК40!D24)</f>
        <v>0</v>
      </c>
      <c r="E24" s="25">
        <f>SUM([1]Ф.4.3.КФК1:Ф.4.3.КФК40!E24)</f>
        <v>0</v>
      </c>
      <c r="F24" s="25">
        <f>SUM([1]Ф.4.3.КФК1:Ф.4.3.КФК40!F24)</f>
        <v>0</v>
      </c>
      <c r="G24" s="25">
        <f>SUM([1]Ф.4.3.КФК1:Ф.4.3.КФК40!G24)</f>
        <v>0</v>
      </c>
      <c r="H24" s="25">
        <f>SUM([1]Ф.4.3.КФК1:Ф.4.3.КФК40!H24)</f>
        <v>0</v>
      </c>
      <c r="I24" s="25">
        <f>SUM([1]Ф.4.3.КФК1:Ф.4.3.КФК40!I24)</f>
        <v>0</v>
      </c>
      <c r="J24" s="25">
        <f>SUM([1]Ф.4.3.КФК1:Ф.4.3.КФК40!J24)</f>
        <v>0</v>
      </c>
      <c r="K24" s="25">
        <f>SUM([1]Ф.4.3.КФК1:Ф.4.3.КФК40!K24)</f>
        <v>0</v>
      </c>
      <c r="L24" s="25">
        <f>SUM([1]Ф.4.3.КФК1:Ф.4.3.КФК40!L24)</f>
        <v>0</v>
      </c>
      <c r="M24" s="25">
        <f>SUM([1]Ф.4.3.КФК1:Ф.4.3.КФК40!M24)</f>
        <v>0</v>
      </c>
      <c r="N24" s="25">
        <f>SUM([1]Ф.4.3.КФК1:Ф.4.3.КФК40!N24)</f>
        <v>0</v>
      </c>
    </row>
    <row r="25" spans="1:14" ht="64.5" thickTop="1" thickBot="1" x14ac:dyDescent="0.3">
      <c r="A25" s="27" t="s">
        <v>28</v>
      </c>
      <c r="B25" s="23">
        <v>2100</v>
      </c>
      <c r="C25" s="24" t="s">
        <v>29</v>
      </c>
      <c r="D25" s="25">
        <f>SUM([1]Ф.4.3.КФК1:Ф.4.3.КФК40!D25)</f>
        <v>0</v>
      </c>
      <c r="E25" s="25">
        <f>SUM([1]Ф.4.3.КФК1:Ф.4.3.КФК40!E25)</f>
        <v>0</v>
      </c>
      <c r="F25" s="25">
        <f>SUM([1]Ф.4.3.КФК1:Ф.4.3.КФК40!F25)</f>
        <v>0</v>
      </c>
      <c r="G25" s="25">
        <f>SUM([1]Ф.4.3.КФК1:Ф.4.3.КФК40!G25)</f>
        <v>0</v>
      </c>
      <c r="H25" s="25">
        <f>SUM([1]Ф.4.3.КФК1:Ф.4.3.КФК40!H25)</f>
        <v>0</v>
      </c>
      <c r="I25" s="25">
        <f>SUM([1]Ф.4.3.КФК1:Ф.4.3.КФК40!I25)</f>
        <v>0</v>
      </c>
      <c r="J25" s="25">
        <f>SUM([1]Ф.4.3.КФК1:Ф.4.3.КФК40!J25)</f>
        <v>0</v>
      </c>
      <c r="K25" s="25">
        <f>SUM([1]Ф.4.3.КФК1:Ф.4.3.КФК40!K25)</f>
        <v>0</v>
      </c>
      <c r="L25" s="25">
        <f>SUM([1]Ф.4.3.КФК1:Ф.4.3.КФК40!L25)</f>
        <v>0</v>
      </c>
      <c r="M25" s="25">
        <f>SUM([1]Ф.4.3.КФК1:Ф.4.3.КФК40!M25)</f>
        <v>0</v>
      </c>
      <c r="N25" s="25">
        <f>SUM([1]Ф.4.3.КФК1:Ф.4.3.КФК40!N25)</f>
        <v>0</v>
      </c>
    </row>
    <row r="26" spans="1:14" ht="24" thickTop="1" thickBot="1" x14ac:dyDescent="0.3">
      <c r="A26" s="28" t="s">
        <v>30</v>
      </c>
      <c r="B26" s="29">
        <v>2110</v>
      </c>
      <c r="C26" s="30" t="s">
        <v>31</v>
      </c>
      <c r="D26" s="25">
        <f>SUM([1]Ф.4.3.КФК1:Ф.4.3.КФК40!D26)</f>
        <v>0</v>
      </c>
      <c r="E26" s="25">
        <f>SUM([1]Ф.4.3.КФК1:Ф.4.3.КФК40!E26)</f>
        <v>0</v>
      </c>
      <c r="F26" s="25">
        <f>SUM([1]Ф.4.3.КФК1:Ф.4.3.КФК40!F26)</f>
        <v>0</v>
      </c>
      <c r="G26" s="25">
        <f>SUM([1]Ф.4.3.КФК1:Ф.4.3.КФК40!G26)</f>
        <v>0</v>
      </c>
      <c r="H26" s="25">
        <f>SUM([1]Ф.4.3.КФК1:Ф.4.3.КФК40!H26)</f>
        <v>0</v>
      </c>
      <c r="I26" s="25">
        <f>SUM([1]Ф.4.3.КФК1:Ф.4.3.КФК40!I26)</f>
        <v>0</v>
      </c>
      <c r="J26" s="25">
        <f>SUM([1]Ф.4.3.КФК1:Ф.4.3.КФК40!J26)</f>
        <v>0</v>
      </c>
      <c r="K26" s="25">
        <f>SUM([1]Ф.4.3.КФК1:Ф.4.3.КФК40!K26)</f>
        <v>0</v>
      </c>
      <c r="L26" s="25">
        <f>SUM([1]Ф.4.3.КФК1:Ф.4.3.КФК40!L26)</f>
        <v>0</v>
      </c>
      <c r="M26" s="25">
        <f>SUM([1]Ф.4.3.КФК1:Ф.4.3.КФК40!M26)</f>
        <v>0</v>
      </c>
      <c r="N26" s="25">
        <f>SUM([1]Ф.4.3.КФК1:Ф.4.3.КФК40!N26)</f>
        <v>0</v>
      </c>
    </row>
    <row r="27" spans="1:14" ht="24" thickTop="1" thickBot="1" x14ac:dyDescent="0.3">
      <c r="A27" s="31" t="s">
        <v>32</v>
      </c>
      <c r="B27" s="26">
        <v>2111</v>
      </c>
      <c r="C27" s="32" t="s">
        <v>33</v>
      </c>
      <c r="D27" s="25">
        <f>SUM([1]Ф.4.3.КФК1:Ф.4.3.КФК40!D27)</f>
        <v>0</v>
      </c>
      <c r="E27" s="25">
        <f>SUM([1]Ф.4.3.КФК1:Ф.4.3.КФК40!E27)</f>
        <v>0</v>
      </c>
      <c r="F27" s="25">
        <f>SUM([1]Ф.4.3.КФК1:Ф.4.3.КФК40!F27)</f>
        <v>0</v>
      </c>
      <c r="G27" s="25">
        <f>SUM([1]Ф.4.3.КФК1:Ф.4.3.КФК40!G27)</f>
        <v>0</v>
      </c>
      <c r="H27" s="25">
        <f>SUM([1]Ф.4.3.КФК1:Ф.4.3.КФК40!H27)</f>
        <v>0</v>
      </c>
      <c r="I27" s="25">
        <f>SUM([1]Ф.4.3.КФК1:Ф.4.3.КФК40!I27)</f>
        <v>0</v>
      </c>
      <c r="J27" s="25">
        <f>SUM([1]Ф.4.3.КФК1:Ф.4.3.КФК40!J27)</f>
        <v>0</v>
      </c>
      <c r="K27" s="25">
        <f>SUM([1]Ф.4.3.КФК1:Ф.4.3.КФК40!K27)</f>
        <v>0</v>
      </c>
      <c r="L27" s="25">
        <f>SUM([1]Ф.4.3.КФК1:Ф.4.3.КФК40!L27)</f>
        <v>0</v>
      </c>
      <c r="M27" s="25">
        <f>SUM([1]Ф.4.3.КФК1:Ф.4.3.КФК40!M27)</f>
        <v>0</v>
      </c>
      <c r="N27" s="25">
        <f>SUM([1]Ф.4.3.КФК1:Ф.4.3.КФК40!N27)</f>
        <v>0</v>
      </c>
    </row>
    <row r="28" spans="1:14" ht="57.75" thickTop="1" thickBot="1" x14ac:dyDescent="0.3">
      <c r="A28" s="31" t="s">
        <v>34</v>
      </c>
      <c r="B28" s="26">
        <v>2112</v>
      </c>
      <c r="C28" s="32" t="s">
        <v>35</v>
      </c>
      <c r="D28" s="25">
        <f>SUM([1]Ф.4.3.КФК1:Ф.4.3.КФК40!D28)</f>
        <v>0</v>
      </c>
      <c r="E28" s="25">
        <f>SUM([1]Ф.4.3.КФК1:Ф.4.3.КФК40!E28)</f>
        <v>0</v>
      </c>
      <c r="F28" s="25">
        <f>SUM([1]Ф.4.3.КФК1:Ф.4.3.КФК40!F28)</f>
        <v>0</v>
      </c>
      <c r="G28" s="25">
        <f>SUM([1]Ф.4.3.КФК1:Ф.4.3.КФК40!G28)</f>
        <v>0</v>
      </c>
      <c r="H28" s="25">
        <f>SUM([1]Ф.4.3.КФК1:Ф.4.3.КФК40!H28)</f>
        <v>0</v>
      </c>
      <c r="I28" s="25">
        <f>SUM([1]Ф.4.3.КФК1:Ф.4.3.КФК40!I28)</f>
        <v>0</v>
      </c>
      <c r="J28" s="25">
        <f>SUM([1]Ф.4.3.КФК1:Ф.4.3.КФК40!J28)</f>
        <v>0</v>
      </c>
      <c r="K28" s="25">
        <f>SUM([1]Ф.4.3.КФК1:Ф.4.3.КФК40!K28)</f>
        <v>0</v>
      </c>
      <c r="L28" s="25">
        <f>SUM([1]Ф.4.3.КФК1:Ф.4.3.КФК40!L28)</f>
        <v>0</v>
      </c>
      <c r="M28" s="25">
        <f>SUM([1]Ф.4.3.КФК1:Ф.4.3.КФК40!M28)</f>
        <v>0</v>
      </c>
      <c r="N28" s="25">
        <f>SUM([1]Ф.4.3.КФК1:Ф.4.3.КФК40!N28)</f>
        <v>0</v>
      </c>
    </row>
    <row r="29" spans="1:14" ht="24" thickTop="1" thickBot="1" x14ac:dyDescent="0.3">
      <c r="A29" s="31" t="s">
        <v>36</v>
      </c>
      <c r="B29" s="26">
        <v>2113</v>
      </c>
      <c r="C29" s="32" t="s">
        <v>37</v>
      </c>
      <c r="D29" s="25">
        <f>SUM([1]Ф.4.3.КФК1:Ф.4.3.КФК40!D29)</f>
        <v>0</v>
      </c>
      <c r="E29" s="25">
        <f>SUM([1]Ф.4.3.КФК1:Ф.4.3.КФК40!E29)</f>
        <v>0</v>
      </c>
      <c r="F29" s="25">
        <f>SUM([1]Ф.4.3.КФК1:Ф.4.3.КФК40!F29)</f>
        <v>0</v>
      </c>
      <c r="G29" s="25">
        <f>SUM([1]Ф.4.3.КФК1:Ф.4.3.КФК40!G29)</f>
        <v>0</v>
      </c>
      <c r="H29" s="25">
        <f>SUM([1]Ф.4.3.КФК1:Ф.4.3.КФК40!H29)</f>
        <v>0</v>
      </c>
      <c r="I29" s="25">
        <f>SUM([1]Ф.4.3.КФК1:Ф.4.3.КФК40!I29)</f>
        <v>0</v>
      </c>
      <c r="J29" s="25">
        <f>SUM([1]Ф.4.3.КФК1:Ф.4.3.КФК40!J29)</f>
        <v>0</v>
      </c>
      <c r="K29" s="25">
        <f>SUM([1]Ф.4.3.КФК1:Ф.4.3.КФК40!K29)</f>
        <v>0</v>
      </c>
      <c r="L29" s="25">
        <f>SUM([1]Ф.4.3.КФК1:Ф.4.3.КФК40!L29)</f>
        <v>0</v>
      </c>
      <c r="M29" s="25">
        <f>SUM([1]Ф.4.3.КФК1:Ф.4.3.КФК40!M29)</f>
        <v>0</v>
      </c>
      <c r="N29" s="25">
        <f>SUM([1]Ф.4.3.КФК1:Ф.4.3.КФК40!N29)</f>
        <v>0</v>
      </c>
    </row>
    <row r="30" spans="1:14" ht="46.5" thickTop="1" thickBot="1" x14ac:dyDescent="0.3">
      <c r="A30" s="34" t="s">
        <v>38</v>
      </c>
      <c r="B30" s="29">
        <v>2120</v>
      </c>
      <c r="C30" s="30" t="s">
        <v>39</v>
      </c>
      <c r="D30" s="25">
        <f>SUM([1]Ф.4.3.КФК1:Ф.4.3.КФК40!D30)</f>
        <v>0</v>
      </c>
      <c r="E30" s="25">
        <f>SUM([1]Ф.4.3.КФК1:Ф.4.3.КФК40!E30)</f>
        <v>0</v>
      </c>
      <c r="F30" s="25">
        <f>SUM([1]Ф.4.3.КФК1:Ф.4.3.КФК40!F30)</f>
        <v>0</v>
      </c>
      <c r="G30" s="25">
        <f>SUM([1]Ф.4.3.КФК1:Ф.4.3.КФК40!G30)</f>
        <v>0</v>
      </c>
      <c r="H30" s="25">
        <f>SUM([1]Ф.4.3.КФК1:Ф.4.3.КФК40!H30)</f>
        <v>0</v>
      </c>
      <c r="I30" s="25">
        <f>SUM([1]Ф.4.3.КФК1:Ф.4.3.КФК40!I30)</f>
        <v>0</v>
      </c>
      <c r="J30" s="25">
        <f>SUM([1]Ф.4.3.КФК1:Ф.4.3.КФК40!J30)</f>
        <v>0</v>
      </c>
      <c r="K30" s="25">
        <f>SUM([1]Ф.4.3.КФК1:Ф.4.3.КФК40!K30)</f>
        <v>0</v>
      </c>
      <c r="L30" s="25">
        <f>SUM([1]Ф.4.3.КФК1:Ф.4.3.КФК40!L30)</f>
        <v>0</v>
      </c>
      <c r="M30" s="25">
        <f>SUM([1]Ф.4.3.КФК1:Ф.4.3.КФК40!M30)</f>
        <v>0</v>
      </c>
      <c r="N30" s="25">
        <f>SUM([1]Ф.4.3.КФК1:Ф.4.3.КФК40!N30)</f>
        <v>0</v>
      </c>
    </row>
    <row r="31" spans="1:14" ht="43.5" thickTop="1" thickBot="1" x14ac:dyDescent="0.3">
      <c r="A31" s="35" t="s">
        <v>40</v>
      </c>
      <c r="B31" s="23">
        <v>2200</v>
      </c>
      <c r="C31" s="24" t="s">
        <v>41</v>
      </c>
      <c r="D31" s="25">
        <f>SUM([1]Ф.4.3.КФК1:Ф.4.3.КФК40!D31)</f>
        <v>0</v>
      </c>
      <c r="E31" s="25">
        <f>SUM([1]Ф.4.3.КФК1:Ф.4.3.КФК40!E31)</f>
        <v>0</v>
      </c>
      <c r="F31" s="25">
        <f>SUM([1]Ф.4.3.КФК1:Ф.4.3.КФК40!F31)</f>
        <v>0</v>
      </c>
      <c r="G31" s="25">
        <f>SUM([1]Ф.4.3.КФК1:Ф.4.3.КФК40!G31)</f>
        <v>0</v>
      </c>
      <c r="H31" s="25">
        <f>SUM([1]Ф.4.3.КФК1:Ф.4.3.КФК40!H31)</f>
        <v>0</v>
      </c>
      <c r="I31" s="25">
        <f>SUM([1]Ф.4.3.КФК1:Ф.4.3.КФК40!I31)</f>
        <v>0</v>
      </c>
      <c r="J31" s="25">
        <f>SUM([1]Ф.4.3.КФК1:Ф.4.3.КФК40!J31)</f>
        <v>0</v>
      </c>
      <c r="K31" s="25">
        <f>SUM([1]Ф.4.3.КФК1:Ф.4.3.КФК40!K31)</f>
        <v>0</v>
      </c>
      <c r="L31" s="25">
        <f>SUM([1]Ф.4.3.КФК1:Ф.4.3.КФК40!L31)</f>
        <v>0</v>
      </c>
      <c r="M31" s="25">
        <f>SUM([1]Ф.4.3.КФК1:Ф.4.3.КФК40!M31)</f>
        <v>0</v>
      </c>
      <c r="N31" s="25">
        <f>SUM([1]Ф.4.3.КФК1:Ф.4.3.КФК40!N31)</f>
        <v>0</v>
      </c>
    </row>
    <row r="32" spans="1:14" ht="80.25" thickTop="1" thickBot="1" x14ac:dyDescent="0.3">
      <c r="A32" s="28" t="s">
        <v>42</v>
      </c>
      <c r="B32" s="29">
        <v>2210</v>
      </c>
      <c r="C32" s="30" t="s">
        <v>43</v>
      </c>
      <c r="D32" s="25">
        <f>SUM([1]Ф.4.3.КФК1:Ф.4.3.КФК40!D32)</f>
        <v>0</v>
      </c>
      <c r="E32" s="25">
        <f>SUM([1]Ф.4.3.КФК1:Ф.4.3.КФК40!E32)</f>
        <v>0</v>
      </c>
      <c r="F32" s="25">
        <f>SUM([1]Ф.4.3.КФК1:Ф.4.3.КФК40!F32)</f>
        <v>0</v>
      </c>
      <c r="G32" s="25">
        <f>SUM([1]Ф.4.3.КФК1:Ф.4.3.КФК40!G32)</f>
        <v>0</v>
      </c>
      <c r="H32" s="25">
        <f>SUM([1]Ф.4.3.КФК1:Ф.4.3.КФК40!H32)</f>
        <v>0</v>
      </c>
      <c r="I32" s="25">
        <f>SUM([1]Ф.4.3.КФК1:Ф.4.3.КФК40!I32)</f>
        <v>0</v>
      </c>
      <c r="J32" s="25">
        <f>SUM([1]Ф.4.3.КФК1:Ф.4.3.КФК40!J32)</f>
        <v>0</v>
      </c>
      <c r="K32" s="25">
        <f>SUM([1]Ф.4.3.КФК1:Ф.4.3.КФК40!K32)</f>
        <v>0</v>
      </c>
      <c r="L32" s="25">
        <f>SUM([1]Ф.4.3.КФК1:Ф.4.3.КФК40!L32)</f>
        <v>0</v>
      </c>
      <c r="M32" s="25">
        <f>SUM([1]Ф.4.3.КФК1:Ф.4.3.КФК40!M32)</f>
        <v>0</v>
      </c>
      <c r="N32" s="25">
        <f>SUM([1]Ф.4.3.КФК1:Ф.4.3.КФК40!N32)</f>
        <v>0</v>
      </c>
    </row>
    <row r="33" spans="1:14" ht="57.75" thickTop="1" thickBot="1" x14ac:dyDescent="0.3">
      <c r="A33" s="28" t="s">
        <v>44</v>
      </c>
      <c r="B33" s="29">
        <v>2220</v>
      </c>
      <c r="C33" s="29">
        <v>110</v>
      </c>
      <c r="D33" s="25">
        <f>SUM([1]Ф.4.3.КФК1:Ф.4.3.КФК40!D33)</f>
        <v>0</v>
      </c>
      <c r="E33" s="25">
        <f>SUM([1]Ф.4.3.КФК1:Ф.4.3.КФК40!E33)</f>
        <v>0</v>
      </c>
      <c r="F33" s="25">
        <f>SUM([1]Ф.4.3.КФК1:Ф.4.3.КФК40!F33)</f>
        <v>0</v>
      </c>
      <c r="G33" s="25">
        <f>SUM([1]Ф.4.3.КФК1:Ф.4.3.КФК40!G33)</f>
        <v>0</v>
      </c>
      <c r="H33" s="25">
        <f>SUM([1]Ф.4.3.КФК1:Ф.4.3.КФК40!H33)</f>
        <v>0</v>
      </c>
      <c r="I33" s="25">
        <f>SUM([1]Ф.4.3.КФК1:Ф.4.3.КФК40!I33)</f>
        <v>0</v>
      </c>
      <c r="J33" s="25">
        <f>SUM([1]Ф.4.3.КФК1:Ф.4.3.КФК40!J33)</f>
        <v>0</v>
      </c>
      <c r="K33" s="25">
        <f>SUM([1]Ф.4.3.КФК1:Ф.4.3.КФК40!K33)</f>
        <v>0</v>
      </c>
      <c r="L33" s="25">
        <f>SUM([1]Ф.4.3.КФК1:Ф.4.3.КФК40!L33)</f>
        <v>0</v>
      </c>
      <c r="M33" s="25">
        <f>SUM([1]Ф.4.3.КФК1:Ф.4.3.КФК40!M33)</f>
        <v>0</v>
      </c>
      <c r="N33" s="25">
        <f>SUM([1]Ф.4.3.КФК1:Ф.4.3.КФК40!N33)</f>
        <v>0</v>
      </c>
    </row>
    <row r="34" spans="1:14" ht="24" thickTop="1" thickBot="1" x14ac:dyDescent="0.3">
      <c r="A34" s="28" t="s">
        <v>45</v>
      </c>
      <c r="B34" s="29">
        <v>2230</v>
      </c>
      <c r="C34" s="29">
        <v>120</v>
      </c>
      <c r="D34" s="25">
        <f>SUM([1]Ф.4.3.КФК1:Ф.4.3.КФК40!D34)</f>
        <v>0</v>
      </c>
      <c r="E34" s="25">
        <f>SUM([1]Ф.4.3.КФК1:Ф.4.3.КФК40!E34)</f>
        <v>0</v>
      </c>
      <c r="F34" s="25">
        <f>SUM([1]Ф.4.3.КФК1:Ф.4.3.КФК40!F34)</f>
        <v>0</v>
      </c>
      <c r="G34" s="25">
        <f>SUM([1]Ф.4.3.КФК1:Ф.4.3.КФК40!G34)</f>
        <v>0</v>
      </c>
      <c r="H34" s="25">
        <f>SUM([1]Ф.4.3.КФК1:Ф.4.3.КФК40!H34)</f>
        <v>0</v>
      </c>
      <c r="I34" s="25">
        <f>SUM([1]Ф.4.3.КФК1:Ф.4.3.КФК40!I34)</f>
        <v>0</v>
      </c>
      <c r="J34" s="25">
        <f>SUM([1]Ф.4.3.КФК1:Ф.4.3.КФК40!J34)</f>
        <v>0</v>
      </c>
      <c r="K34" s="25">
        <f>SUM([1]Ф.4.3.КФК1:Ф.4.3.КФК40!K34)</f>
        <v>0</v>
      </c>
      <c r="L34" s="25">
        <f>SUM([1]Ф.4.3.КФК1:Ф.4.3.КФК40!L34)</f>
        <v>0</v>
      </c>
      <c r="M34" s="25">
        <f>SUM([1]Ф.4.3.КФК1:Ф.4.3.КФК40!M34)</f>
        <v>0</v>
      </c>
      <c r="N34" s="25">
        <f>SUM([1]Ф.4.3.КФК1:Ф.4.3.КФК40!N34)</f>
        <v>0</v>
      </c>
    </row>
    <row r="35" spans="1:14" ht="57.75" thickTop="1" thickBot="1" x14ac:dyDescent="0.3">
      <c r="A35" s="28" t="s">
        <v>46</v>
      </c>
      <c r="B35" s="29">
        <v>2240</v>
      </c>
      <c r="C35" s="29">
        <v>130</v>
      </c>
      <c r="D35" s="25">
        <f>SUM([1]Ф.4.3.КФК1:Ф.4.3.КФК40!D35)</f>
        <v>0</v>
      </c>
      <c r="E35" s="25">
        <f>SUM([1]Ф.4.3.КФК1:Ф.4.3.КФК40!E35)</f>
        <v>0</v>
      </c>
      <c r="F35" s="25">
        <f>SUM([1]Ф.4.3.КФК1:Ф.4.3.КФК40!F35)</f>
        <v>0</v>
      </c>
      <c r="G35" s="25">
        <f>SUM([1]Ф.4.3.КФК1:Ф.4.3.КФК40!G35)</f>
        <v>0</v>
      </c>
      <c r="H35" s="25">
        <f>SUM([1]Ф.4.3.КФК1:Ф.4.3.КФК40!H35)</f>
        <v>0</v>
      </c>
      <c r="I35" s="25">
        <f>SUM([1]Ф.4.3.КФК1:Ф.4.3.КФК40!I35)</f>
        <v>0</v>
      </c>
      <c r="J35" s="25">
        <f>SUM([1]Ф.4.3.КФК1:Ф.4.3.КФК40!J35)</f>
        <v>0</v>
      </c>
      <c r="K35" s="25">
        <f>SUM([1]Ф.4.3.КФК1:Ф.4.3.КФК40!K35)</f>
        <v>0</v>
      </c>
      <c r="L35" s="25">
        <f>SUM([1]Ф.4.3.КФК1:Ф.4.3.КФК40!L35)</f>
        <v>0</v>
      </c>
      <c r="M35" s="25">
        <f>SUM([1]Ф.4.3.КФК1:Ф.4.3.КФК40!M35)</f>
        <v>0</v>
      </c>
      <c r="N35" s="25">
        <f>SUM([1]Ф.4.3.КФК1:Ф.4.3.КФК40!N35)</f>
        <v>0</v>
      </c>
    </row>
    <row r="36" spans="1:14" ht="46.5" thickTop="1" thickBot="1" x14ac:dyDescent="0.3">
      <c r="A36" s="28" t="s">
        <v>47</v>
      </c>
      <c r="B36" s="29">
        <v>2250</v>
      </c>
      <c r="C36" s="29">
        <v>140</v>
      </c>
      <c r="D36" s="25">
        <f>SUM([1]Ф.4.3.КФК1:Ф.4.3.КФК40!D36)</f>
        <v>0</v>
      </c>
      <c r="E36" s="25">
        <f>SUM([1]Ф.4.3.КФК1:Ф.4.3.КФК40!E36)</f>
        <v>0</v>
      </c>
      <c r="F36" s="25">
        <f>SUM([1]Ф.4.3.КФК1:Ф.4.3.КФК40!F36)</f>
        <v>0</v>
      </c>
      <c r="G36" s="25">
        <f>SUM([1]Ф.4.3.КФК1:Ф.4.3.КФК40!G36)</f>
        <v>0</v>
      </c>
      <c r="H36" s="25">
        <f>SUM([1]Ф.4.3.КФК1:Ф.4.3.КФК40!H36)</f>
        <v>0</v>
      </c>
      <c r="I36" s="25">
        <f>SUM([1]Ф.4.3.КФК1:Ф.4.3.КФК40!I36)</f>
        <v>0</v>
      </c>
      <c r="J36" s="25">
        <f>SUM([1]Ф.4.3.КФК1:Ф.4.3.КФК40!J36)</f>
        <v>0</v>
      </c>
      <c r="K36" s="25">
        <f>SUM([1]Ф.4.3.КФК1:Ф.4.3.КФК40!K36)</f>
        <v>0</v>
      </c>
      <c r="L36" s="25">
        <f>SUM([1]Ф.4.3.КФК1:Ф.4.3.КФК40!L36)</f>
        <v>0</v>
      </c>
      <c r="M36" s="25">
        <f>SUM([1]Ф.4.3.КФК1:Ф.4.3.КФК40!M36)</f>
        <v>0</v>
      </c>
      <c r="N36" s="25">
        <f>SUM([1]Ф.4.3.КФК1:Ф.4.3.КФК40!N36)</f>
        <v>0</v>
      </c>
    </row>
    <row r="37" spans="1:14" ht="69" thickTop="1" thickBot="1" x14ac:dyDescent="0.3">
      <c r="A37" s="34" t="s">
        <v>48</v>
      </c>
      <c r="B37" s="29">
        <v>2260</v>
      </c>
      <c r="C37" s="29">
        <v>150</v>
      </c>
      <c r="D37" s="25">
        <f>SUM([1]Ф.4.3.КФК1:Ф.4.3.КФК40!D37)</f>
        <v>0</v>
      </c>
      <c r="E37" s="25">
        <f>SUM([1]Ф.4.3.КФК1:Ф.4.3.КФК40!E37)</f>
        <v>0</v>
      </c>
      <c r="F37" s="25">
        <f>SUM([1]Ф.4.3.КФК1:Ф.4.3.КФК40!F37)</f>
        <v>0</v>
      </c>
      <c r="G37" s="25">
        <f>SUM([1]Ф.4.3.КФК1:Ф.4.3.КФК40!G37)</f>
        <v>0</v>
      </c>
      <c r="H37" s="25">
        <f>SUM([1]Ф.4.3.КФК1:Ф.4.3.КФК40!H37)</f>
        <v>0</v>
      </c>
      <c r="I37" s="25">
        <f>SUM([1]Ф.4.3.КФК1:Ф.4.3.КФК40!I37)</f>
        <v>0</v>
      </c>
      <c r="J37" s="25">
        <f>SUM([1]Ф.4.3.КФК1:Ф.4.3.КФК40!J37)</f>
        <v>0</v>
      </c>
      <c r="K37" s="25">
        <f>SUM([1]Ф.4.3.КФК1:Ф.4.3.КФК40!K37)</f>
        <v>0</v>
      </c>
      <c r="L37" s="25">
        <f>SUM([1]Ф.4.3.КФК1:Ф.4.3.КФК40!L37)</f>
        <v>0</v>
      </c>
      <c r="M37" s="25">
        <f>SUM([1]Ф.4.3.КФК1:Ф.4.3.КФК40!M37)</f>
        <v>0</v>
      </c>
      <c r="N37" s="25">
        <f>SUM([1]Ф.4.3.КФК1:Ф.4.3.КФК40!N37)</f>
        <v>0</v>
      </c>
    </row>
    <row r="38" spans="1:14" ht="69" thickTop="1" thickBot="1" x14ac:dyDescent="0.3">
      <c r="A38" s="34" t="s">
        <v>49</v>
      </c>
      <c r="B38" s="29">
        <v>2270</v>
      </c>
      <c r="C38" s="29">
        <v>160</v>
      </c>
      <c r="D38" s="25">
        <f>SUM([1]Ф.4.3.КФК1:Ф.4.3.КФК40!D38)</f>
        <v>0</v>
      </c>
      <c r="E38" s="25">
        <f>SUM([1]Ф.4.3.КФК1:Ф.4.3.КФК40!E38)</f>
        <v>0</v>
      </c>
      <c r="F38" s="25">
        <f>SUM([1]Ф.4.3.КФК1:Ф.4.3.КФК40!F38)</f>
        <v>0</v>
      </c>
      <c r="G38" s="25">
        <f>SUM([1]Ф.4.3.КФК1:Ф.4.3.КФК40!G38)</f>
        <v>0</v>
      </c>
      <c r="H38" s="25">
        <f>SUM([1]Ф.4.3.КФК1:Ф.4.3.КФК40!H38)</f>
        <v>0</v>
      </c>
      <c r="I38" s="25">
        <f>SUM([1]Ф.4.3.КФК1:Ф.4.3.КФК40!I38)</f>
        <v>0</v>
      </c>
      <c r="J38" s="25">
        <f>SUM([1]Ф.4.3.КФК1:Ф.4.3.КФК40!J38)</f>
        <v>0</v>
      </c>
      <c r="K38" s="25">
        <f>SUM([1]Ф.4.3.КФК1:Ф.4.3.КФК40!K38)</f>
        <v>0</v>
      </c>
      <c r="L38" s="25">
        <f>SUM([1]Ф.4.3.КФК1:Ф.4.3.КФК40!L38)</f>
        <v>0</v>
      </c>
      <c r="M38" s="25">
        <f>SUM([1]Ф.4.3.КФК1:Ф.4.3.КФК40!M38)</f>
        <v>0</v>
      </c>
      <c r="N38" s="25">
        <f>SUM([1]Ф.4.3.КФК1:Ф.4.3.КФК40!N38)</f>
        <v>0</v>
      </c>
    </row>
    <row r="39" spans="1:14" ht="35.25" thickTop="1" thickBot="1" x14ac:dyDescent="0.3">
      <c r="A39" s="31" t="s">
        <v>50</v>
      </c>
      <c r="B39" s="26">
        <v>2271</v>
      </c>
      <c r="C39" s="26">
        <v>170</v>
      </c>
      <c r="D39" s="25">
        <f>SUM([1]Ф.4.3.КФК1:Ф.4.3.КФК40!D39)</f>
        <v>0</v>
      </c>
      <c r="E39" s="25">
        <f>SUM([1]Ф.4.3.КФК1:Ф.4.3.КФК40!E39)</f>
        <v>0</v>
      </c>
      <c r="F39" s="25">
        <f>SUM([1]Ф.4.3.КФК1:Ф.4.3.КФК40!F39)</f>
        <v>0</v>
      </c>
      <c r="G39" s="25">
        <f>SUM([1]Ф.4.3.КФК1:Ф.4.3.КФК40!G39)</f>
        <v>0</v>
      </c>
      <c r="H39" s="25">
        <f>SUM([1]Ф.4.3.КФК1:Ф.4.3.КФК40!H39)</f>
        <v>0</v>
      </c>
      <c r="I39" s="25">
        <f>SUM([1]Ф.4.3.КФК1:Ф.4.3.КФК40!I39)</f>
        <v>0</v>
      </c>
      <c r="J39" s="25">
        <f>SUM([1]Ф.4.3.КФК1:Ф.4.3.КФК40!J39)</f>
        <v>0</v>
      </c>
      <c r="K39" s="25">
        <f>SUM([1]Ф.4.3.КФК1:Ф.4.3.КФК40!K39)</f>
        <v>0</v>
      </c>
      <c r="L39" s="25">
        <f>SUM([1]Ф.4.3.КФК1:Ф.4.3.КФК40!L39)</f>
        <v>0</v>
      </c>
      <c r="M39" s="25">
        <f>SUM([1]Ф.4.3.КФК1:Ф.4.3.КФК40!M39)</f>
        <v>0</v>
      </c>
      <c r="N39" s="25">
        <f>SUM([1]Ф.4.3.КФК1:Ф.4.3.КФК40!N39)</f>
        <v>0</v>
      </c>
    </row>
    <row r="40" spans="1:14" ht="57.75" thickTop="1" thickBot="1" x14ac:dyDescent="0.3">
      <c r="A40" s="31" t="s">
        <v>51</v>
      </c>
      <c r="B40" s="26">
        <v>2272</v>
      </c>
      <c r="C40" s="26">
        <v>180</v>
      </c>
      <c r="D40" s="25">
        <f>SUM([1]Ф.4.3.КФК1:Ф.4.3.КФК40!D40)</f>
        <v>0</v>
      </c>
      <c r="E40" s="25">
        <f>SUM([1]Ф.4.3.КФК1:Ф.4.3.КФК40!E40)</f>
        <v>0</v>
      </c>
      <c r="F40" s="25">
        <f>SUM([1]Ф.4.3.КФК1:Ф.4.3.КФК40!F40)</f>
        <v>0</v>
      </c>
      <c r="G40" s="25">
        <f>SUM([1]Ф.4.3.КФК1:Ф.4.3.КФК40!G40)</f>
        <v>0</v>
      </c>
      <c r="H40" s="25">
        <f>SUM([1]Ф.4.3.КФК1:Ф.4.3.КФК40!H40)</f>
        <v>0</v>
      </c>
      <c r="I40" s="25">
        <f>SUM([1]Ф.4.3.КФК1:Ф.4.3.КФК40!I40)</f>
        <v>0</v>
      </c>
      <c r="J40" s="25">
        <f>SUM([1]Ф.4.3.КФК1:Ф.4.3.КФК40!J40)</f>
        <v>0</v>
      </c>
      <c r="K40" s="25">
        <f>SUM([1]Ф.4.3.КФК1:Ф.4.3.КФК40!K40)</f>
        <v>0</v>
      </c>
      <c r="L40" s="25">
        <f>SUM([1]Ф.4.3.КФК1:Ф.4.3.КФК40!L40)</f>
        <v>0</v>
      </c>
      <c r="M40" s="25">
        <f>SUM([1]Ф.4.3.КФК1:Ф.4.3.КФК40!M40)</f>
        <v>0</v>
      </c>
      <c r="N40" s="25">
        <f>SUM([1]Ф.4.3.КФК1:Ф.4.3.КФК40!N40)</f>
        <v>0</v>
      </c>
    </row>
    <row r="41" spans="1:14" ht="35.25" thickTop="1" thickBot="1" x14ac:dyDescent="0.3">
      <c r="A41" s="31" t="s">
        <v>52</v>
      </c>
      <c r="B41" s="26">
        <v>2273</v>
      </c>
      <c r="C41" s="26">
        <v>190</v>
      </c>
      <c r="D41" s="25">
        <f>SUM([1]Ф.4.3.КФК1:Ф.4.3.КФК40!D41)</f>
        <v>0</v>
      </c>
      <c r="E41" s="25">
        <f>SUM([1]Ф.4.3.КФК1:Ф.4.3.КФК40!E41)</f>
        <v>0</v>
      </c>
      <c r="F41" s="25">
        <f>SUM([1]Ф.4.3.КФК1:Ф.4.3.КФК40!F41)</f>
        <v>0</v>
      </c>
      <c r="G41" s="25">
        <f>SUM([1]Ф.4.3.КФК1:Ф.4.3.КФК40!G41)</f>
        <v>0</v>
      </c>
      <c r="H41" s="25">
        <f>SUM([1]Ф.4.3.КФК1:Ф.4.3.КФК40!H41)</f>
        <v>0</v>
      </c>
      <c r="I41" s="25">
        <f>SUM([1]Ф.4.3.КФК1:Ф.4.3.КФК40!I41)</f>
        <v>0</v>
      </c>
      <c r="J41" s="25">
        <f>SUM([1]Ф.4.3.КФК1:Ф.4.3.КФК40!J41)</f>
        <v>0</v>
      </c>
      <c r="K41" s="25">
        <f>SUM([1]Ф.4.3.КФК1:Ф.4.3.КФК40!K41)</f>
        <v>0</v>
      </c>
      <c r="L41" s="25">
        <f>SUM([1]Ф.4.3.КФК1:Ф.4.3.КФК40!L41)</f>
        <v>0</v>
      </c>
      <c r="M41" s="25">
        <f>SUM([1]Ф.4.3.КФК1:Ф.4.3.КФК40!M41)</f>
        <v>0</v>
      </c>
      <c r="N41" s="25">
        <f>SUM([1]Ф.4.3.КФК1:Ф.4.3.КФК40!N41)</f>
        <v>0</v>
      </c>
    </row>
    <row r="42" spans="1:14" ht="35.25" thickTop="1" thickBot="1" x14ac:dyDescent="0.3">
      <c r="A42" s="31" t="s">
        <v>53</v>
      </c>
      <c r="B42" s="26">
        <v>2274</v>
      </c>
      <c r="C42" s="26">
        <v>200</v>
      </c>
      <c r="D42" s="25">
        <f>SUM([1]Ф.4.3.КФК1:Ф.4.3.КФК40!D42)</f>
        <v>0</v>
      </c>
      <c r="E42" s="25">
        <f>SUM([1]Ф.4.3.КФК1:Ф.4.3.КФК40!E42)</f>
        <v>0</v>
      </c>
      <c r="F42" s="25">
        <f>SUM([1]Ф.4.3.КФК1:Ф.4.3.КФК40!F42)</f>
        <v>0</v>
      </c>
      <c r="G42" s="25">
        <f>SUM([1]Ф.4.3.КФК1:Ф.4.3.КФК40!G42)</f>
        <v>0</v>
      </c>
      <c r="H42" s="25">
        <f>SUM([1]Ф.4.3.КФК1:Ф.4.3.КФК40!H42)</f>
        <v>0</v>
      </c>
      <c r="I42" s="25">
        <f>SUM([1]Ф.4.3.КФК1:Ф.4.3.КФК40!I42)</f>
        <v>0</v>
      </c>
      <c r="J42" s="25">
        <f>SUM([1]Ф.4.3.КФК1:Ф.4.3.КФК40!J42)</f>
        <v>0</v>
      </c>
      <c r="K42" s="25">
        <f>SUM([1]Ф.4.3.КФК1:Ф.4.3.КФК40!K42)</f>
        <v>0</v>
      </c>
      <c r="L42" s="25">
        <f>SUM([1]Ф.4.3.КФК1:Ф.4.3.КФК40!L42)</f>
        <v>0</v>
      </c>
      <c r="M42" s="25">
        <f>SUM([1]Ф.4.3.КФК1:Ф.4.3.КФК40!M42)</f>
        <v>0</v>
      </c>
      <c r="N42" s="25">
        <f>SUM([1]Ф.4.3.КФК1:Ф.4.3.КФК40!N42)</f>
        <v>0</v>
      </c>
    </row>
    <row r="43" spans="1:14" ht="69" thickTop="1" thickBot="1" x14ac:dyDescent="0.3">
      <c r="A43" s="31" t="s">
        <v>157</v>
      </c>
      <c r="B43" s="26">
        <v>2275</v>
      </c>
      <c r="C43" s="26">
        <v>210</v>
      </c>
      <c r="D43" s="25">
        <f>SUM([1]Ф.4.3.КФК1:Ф.4.3.КФК40!D43)</f>
        <v>0</v>
      </c>
      <c r="E43" s="25">
        <f>SUM([1]Ф.4.3.КФК1:Ф.4.3.КФК40!E43)</f>
        <v>0</v>
      </c>
      <c r="F43" s="25">
        <f>SUM([1]Ф.4.3.КФК1:Ф.4.3.КФК40!F43)</f>
        <v>0</v>
      </c>
      <c r="G43" s="25">
        <f>SUM([1]Ф.4.3.КФК1:Ф.4.3.КФК40!G43)</f>
        <v>0</v>
      </c>
      <c r="H43" s="25">
        <f>SUM([1]Ф.4.3.КФК1:Ф.4.3.КФК40!H43)</f>
        <v>0</v>
      </c>
      <c r="I43" s="25">
        <f>SUM([1]Ф.4.3.КФК1:Ф.4.3.КФК40!I43)</f>
        <v>0</v>
      </c>
      <c r="J43" s="25">
        <f>SUM([1]Ф.4.3.КФК1:Ф.4.3.КФК40!J43)</f>
        <v>0</v>
      </c>
      <c r="K43" s="25">
        <f>SUM([1]Ф.4.3.КФК1:Ф.4.3.КФК40!K43)</f>
        <v>0</v>
      </c>
      <c r="L43" s="25">
        <f>SUM([1]Ф.4.3.КФК1:Ф.4.3.КФК40!L43)</f>
        <v>0</v>
      </c>
      <c r="M43" s="25">
        <f>SUM([1]Ф.4.3.КФК1:Ф.4.3.КФК40!M43)</f>
        <v>0</v>
      </c>
      <c r="N43" s="25">
        <f>SUM([1]Ф.4.3.КФК1:Ф.4.3.КФК40!N43)</f>
        <v>0</v>
      </c>
    </row>
    <row r="44" spans="1:14" ht="35.25" thickTop="1" thickBot="1" x14ac:dyDescent="0.3">
      <c r="A44" s="31" t="s">
        <v>55</v>
      </c>
      <c r="B44" s="26">
        <v>2276</v>
      </c>
      <c r="C44" s="26">
        <v>220</v>
      </c>
      <c r="D44" s="25">
        <f>SUM([1]Ф.4.3.КФК1:Ф.4.3.КФК40!D44)</f>
        <v>0</v>
      </c>
      <c r="E44" s="25">
        <f>SUM([1]Ф.4.3.КФК1:Ф.4.3.КФК40!E44)</f>
        <v>0</v>
      </c>
      <c r="F44" s="25">
        <f>SUM([1]Ф.4.3.КФК1:Ф.4.3.КФК40!F44)</f>
        <v>0</v>
      </c>
      <c r="G44" s="25">
        <f>SUM([1]Ф.4.3.КФК1:Ф.4.3.КФК40!G44)</f>
        <v>0</v>
      </c>
      <c r="H44" s="25">
        <f>SUM([1]Ф.4.3.КФК1:Ф.4.3.КФК40!H44)</f>
        <v>0</v>
      </c>
      <c r="I44" s="25">
        <f>SUM([1]Ф.4.3.КФК1:Ф.4.3.КФК40!I44)</f>
        <v>0</v>
      </c>
      <c r="J44" s="25">
        <f>SUM([1]Ф.4.3.КФК1:Ф.4.3.КФК40!J44)</f>
        <v>0</v>
      </c>
      <c r="K44" s="25">
        <f>SUM([1]Ф.4.3.КФК1:Ф.4.3.КФК40!K44)</f>
        <v>0</v>
      </c>
      <c r="L44" s="25">
        <f>SUM([1]Ф.4.3.КФК1:Ф.4.3.КФК40!L44)</f>
        <v>0</v>
      </c>
      <c r="M44" s="25">
        <f>SUM([1]Ф.4.3.КФК1:Ф.4.3.КФК40!M44)</f>
        <v>0</v>
      </c>
      <c r="N44" s="25">
        <f>SUM([1]Ф.4.3.КФК1:Ф.4.3.КФК40!N44)</f>
        <v>0</v>
      </c>
    </row>
    <row r="45" spans="1:14" ht="114" thickTop="1" thickBot="1" x14ac:dyDescent="0.3">
      <c r="A45" s="34" t="s">
        <v>56</v>
      </c>
      <c r="B45" s="29">
        <v>2280</v>
      </c>
      <c r="C45" s="29">
        <v>230</v>
      </c>
      <c r="D45" s="25">
        <f>SUM([1]Ф.4.3.КФК1:Ф.4.3.КФК40!D45)</f>
        <v>0</v>
      </c>
      <c r="E45" s="25">
        <f>SUM([1]Ф.4.3.КФК1:Ф.4.3.КФК40!E45)</f>
        <v>0</v>
      </c>
      <c r="F45" s="25">
        <f>SUM([1]Ф.4.3.КФК1:Ф.4.3.КФК40!F45)</f>
        <v>0</v>
      </c>
      <c r="G45" s="25">
        <f>SUM([1]Ф.4.3.КФК1:Ф.4.3.КФК40!G45)</f>
        <v>0</v>
      </c>
      <c r="H45" s="25">
        <f>SUM([1]Ф.4.3.КФК1:Ф.4.3.КФК40!H45)</f>
        <v>0</v>
      </c>
      <c r="I45" s="25">
        <f>SUM([1]Ф.4.3.КФК1:Ф.4.3.КФК40!I45)</f>
        <v>0</v>
      </c>
      <c r="J45" s="25">
        <f>SUM([1]Ф.4.3.КФК1:Ф.4.3.КФК40!J45)</f>
        <v>0</v>
      </c>
      <c r="K45" s="25">
        <f>SUM([1]Ф.4.3.КФК1:Ф.4.3.КФК40!K45)</f>
        <v>0</v>
      </c>
      <c r="L45" s="25">
        <f>SUM([1]Ф.4.3.КФК1:Ф.4.3.КФК40!L45)</f>
        <v>0</v>
      </c>
      <c r="M45" s="25">
        <f>SUM([1]Ф.4.3.КФК1:Ф.4.3.КФК40!M45)</f>
        <v>0</v>
      </c>
      <c r="N45" s="25">
        <f>SUM([1]Ф.4.3.КФК1:Ф.4.3.КФК40!N45)</f>
        <v>0</v>
      </c>
    </row>
    <row r="46" spans="1:14" ht="147.75" thickTop="1" thickBot="1" x14ac:dyDescent="0.3">
      <c r="A46" s="86" t="s">
        <v>57</v>
      </c>
      <c r="B46" s="26">
        <v>2281</v>
      </c>
      <c r="C46" s="26">
        <v>240</v>
      </c>
      <c r="D46" s="25">
        <f>SUM([1]Ф.4.3.КФК1:Ф.4.3.КФК40!D46)</f>
        <v>0</v>
      </c>
      <c r="E46" s="25">
        <f>SUM([1]Ф.4.3.КФК1:Ф.4.3.КФК40!E46)</f>
        <v>0</v>
      </c>
      <c r="F46" s="25">
        <f>SUM([1]Ф.4.3.КФК1:Ф.4.3.КФК40!F46)</f>
        <v>0</v>
      </c>
      <c r="G46" s="25">
        <f>SUM([1]Ф.4.3.КФК1:Ф.4.3.КФК40!G46)</f>
        <v>0</v>
      </c>
      <c r="H46" s="25">
        <f>SUM([1]Ф.4.3.КФК1:Ф.4.3.КФК40!H46)</f>
        <v>0</v>
      </c>
      <c r="I46" s="25">
        <f>SUM([1]Ф.4.3.КФК1:Ф.4.3.КФК40!I46)</f>
        <v>0</v>
      </c>
      <c r="J46" s="25">
        <f>SUM([1]Ф.4.3.КФК1:Ф.4.3.КФК40!J46)</f>
        <v>0</v>
      </c>
      <c r="K46" s="25">
        <f>SUM([1]Ф.4.3.КФК1:Ф.4.3.КФК40!K46)</f>
        <v>0</v>
      </c>
      <c r="L46" s="25">
        <f>SUM([1]Ф.4.3.КФК1:Ф.4.3.КФК40!L46)</f>
        <v>0</v>
      </c>
      <c r="M46" s="25">
        <f>SUM([1]Ф.4.3.КФК1:Ф.4.3.КФК40!M46)</f>
        <v>0</v>
      </c>
      <c r="N46" s="25">
        <f>SUM([1]Ф.4.3.КФК1:Ф.4.3.КФК40!N46)</f>
        <v>0</v>
      </c>
    </row>
    <row r="47" spans="1:14" ht="114" thickTop="1" thickBot="1" x14ac:dyDescent="0.3">
      <c r="A47" s="31" t="s">
        <v>58</v>
      </c>
      <c r="B47" s="26">
        <v>2282</v>
      </c>
      <c r="C47" s="26">
        <v>250</v>
      </c>
      <c r="D47" s="25">
        <f>SUM([1]Ф.4.3.КФК1:Ф.4.3.КФК40!D47)</f>
        <v>0</v>
      </c>
      <c r="E47" s="25">
        <f>SUM([1]Ф.4.3.КФК1:Ф.4.3.КФК40!E47)</f>
        <v>0</v>
      </c>
      <c r="F47" s="25">
        <f>SUM([1]Ф.4.3.КФК1:Ф.4.3.КФК40!F47)</f>
        <v>0</v>
      </c>
      <c r="G47" s="25">
        <f>SUM([1]Ф.4.3.КФК1:Ф.4.3.КФК40!G47)</f>
        <v>0</v>
      </c>
      <c r="H47" s="25">
        <f>SUM([1]Ф.4.3.КФК1:Ф.4.3.КФК40!H47)</f>
        <v>0</v>
      </c>
      <c r="I47" s="25">
        <f>SUM([1]Ф.4.3.КФК1:Ф.4.3.КФК40!I47)</f>
        <v>0</v>
      </c>
      <c r="J47" s="25">
        <f>SUM([1]Ф.4.3.КФК1:Ф.4.3.КФК40!J47)</f>
        <v>0</v>
      </c>
      <c r="K47" s="25">
        <f>SUM([1]Ф.4.3.КФК1:Ф.4.3.КФК40!K47)</f>
        <v>0</v>
      </c>
      <c r="L47" s="25">
        <f>SUM([1]Ф.4.3.КФК1:Ф.4.3.КФК40!L47)</f>
        <v>0</v>
      </c>
      <c r="M47" s="25">
        <f>SUM([1]Ф.4.3.КФК1:Ф.4.3.КФК40!M47)</f>
        <v>0</v>
      </c>
      <c r="N47" s="25">
        <f>SUM([1]Ф.4.3.КФК1:Ф.4.3.КФК40!N47)</f>
        <v>0</v>
      </c>
    </row>
    <row r="48" spans="1:14" ht="54" thickTop="1" thickBot="1" x14ac:dyDescent="0.3">
      <c r="A48" s="27" t="s">
        <v>59</v>
      </c>
      <c r="B48" s="23">
        <v>2400</v>
      </c>
      <c r="C48" s="23">
        <v>260</v>
      </c>
      <c r="D48" s="25">
        <f>SUM([1]Ф.4.3.КФК1:Ф.4.3.КФК40!D48)</f>
        <v>0</v>
      </c>
      <c r="E48" s="25">
        <f>SUM([1]Ф.4.3.КФК1:Ф.4.3.КФК40!E48)</f>
        <v>0</v>
      </c>
      <c r="F48" s="25">
        <f>SUM([1]Ф.4.3.КФК1:Ф.4.3.КФК40!F48)</f>
        <v>0</v>
      </c>
      <c r="G48" s="25">
        <f>SUM([1]Ф.4.3.КФК1:Ф.4.3.КФК40!G48)</f>
        <v>0</v>
      </c>
      <c r="H48" s="25">
        <f>SUM([1]Ф.4.3.КФК1:Ф.4.3.КФК40!H48)</f>
        <v>0</v>
      </c>
      <c r="I48" s="25">
        <f>SUM([1]Ф.4.3.КФК1:Ф.4.3.КФК40!I48)</f>
        <v>0</v>
      </c>
      <c r="J48" s="25">
        <f>SUM([1]Ф.4.3.КФК1:Ф.4.3.КФК40!J48)</f>
        <v>0</v>
      </c>
      <c r="K48" s="25">
        <f>SUM([1]Ф.4.3.КФК1:Ф.4.3.КФК40!K48)</f>
        <v>0</v>
      </c>
      <c r="L48" s="25">
        <f>SUM([1]Ф.4.3.КФК1:Ф.4.3.КФК40!L48)</f>
        <v>0</v>
      </c>
      <c r="M48" s="25">
        <f>SUM([1]Ф.4.3.КФК1:Ф.4.3.КФК40!M48)</f>
        <v>0</v>
      </c>
      <c r="N48" s="25">
        <f>SUM([1]Ф.4.3.КФК1:Ф.4.3.КФК40!N48)</f>
        <v>0</v>
      </c>
    </row>
    <row r="49" spans="1:14" ht="69" thickTop="1" thickBot="1" x14ac:dyDescent="0.3">
      <c r="A49" s="38" t="s">
        <v>60</v>
      </c>
      <c r="B49" s="29">
        <v>2410</v>
      </c>
      <c r="C49" s="29">
        <v>270</v>
      </c>
      <c r="D49" s="25">
        <f>SUM([1]Ф.4.3.КФК1:Ф.4.3.КФК40!D49)</f>
        <v>0</v>
      </c>
      <c r="E49" s="25">
        <f>SUM([1]Ф.4.3.КФК1:Ф.4.3.КФК40!E49)</f>
        <v>0</v>
      </c>
      <c r="F49" s="25">
        <f>SUM([1]Ф.4.3.КФК1:Ф.4.3.КФК40!F49)</f>
        <v>0</v>
      </c>
      <c r="G49" s="25">
        <f>SUM([1]Ф.4.3.КФК1:Ф.4.3.КФК40!G49)</f>
        <v>0</v>
      </c>
      <c r="H49" s="25">
        <f>SUM([1]Ф.4.3.КФК1:Ф.4.3.КФК40!H49)</f>
        <v>0</v>
      </c>
      <c r="I49" s="25">
        <f>SUM([1]Ф.4.3.КФК1:Ф.4.3.КФК40!I49)</f>
        <v>0</v>
      </c>
      <c r="J49" s="25">
        <f>SUM([1]Ф.4.3.КФК1:Ф.4.3.КФК40!J49)</f>
        <v>0</v>
      </c>
      <c r="K49" s="25">
        <f>SUM([1]Ф.4.3.КФК1:Ф.4.3.КФК40!K49)</f>
        <v>0</v>
      </c>
      <c r="L49" s="25">
        <f>SUM([1]Ф.4.3.КФК1:Ф.4.3.КФК40!L49)</f>
        <v>0</v>
      </c>
      <c r="M49" s="25">
        <f>SUM([1]Ф.4.3.КФК1:Ф.4.3.КФК40!M49)</f>
        <v>0</v>
      </c>
      <c r="N49" s="25">
        <f>SUM([1]Ф.4.3.КФК1:Ф.4.3.КФК40!N49)</f>
        <v>0</v>
      </c>
    </row>
    <row r="50" spans="1:14" ht="69" thickTop="1" thickBot="1" x14ac:dyDescent="0.3">
      <c r="A50" s="38" t="s">
        <v>61</v>
      </c>
      <c r="B50" s="29">
        <v>2420</v>
      </c>
      <c r="C50" s="29">
        <v>280</v>
      </c>
      <c r="D50" s="25">
        <f>SUM([1]Ф.4.3.КФК1:Ф.4.3.КФК40!D50)</f>
        <v>0</v>
      </c>
      <c r="E50" s="25">
        <f>SUM([1]Ф.4.3.КФК1:Ф.4.3.КФК40!E50)</f>
        <v>0</v>
      </c>
      <c r="F50" s="25">
        <f>SUM([1]Ф.4.3.КФК1:Ф.4.3.КФК40!F50)</f>
        <v>0</v>
      </c>
      <c r="G50" s="25">
        <f>SUM([1]Ф.4.3.КФК1:Ф.4.3.КФК40!G50)</f>
        <v>0</v>
      </c>
      <c r="H50" s="25">
        <f>SUM([1]Ф.4.3.КФК1:Ф.4.3.КФК40!H50)</f>
        <v>0</v>
      </c>
      <c r="I50" s="25">
        <f>SUM([1]Ф.4.3.КФК1:Ф.4.3.КФК40!I50)</f>
        <v>0</v>
      </c>
      <c r="J50" s="25">
        <f>SUM([1]Ф.4.3.КФК1:Ф.4.3.КФК40!J50)</f>
        <v>0</v>
      </c>
      <c r="K50" s="25">
        <f>SUM([1]Ф.4.3.КФК1:Ф.4.3.КФК40!K50)</f>
        <v>0</v>
      </c>
      <c r="L50" s="25">
        <f>SUM([1]Ф.4.3.КФК1:Ф.4.3.КФК40!L50)</f>
        <v>0</v>
      </c>
      <c r="M50" s="25">
        <f>SUM([1]Ф.4.3.КФК1:Ф.4.3.КФК40!M50)</f>
        <v>0</v>
      </c>
      <c r="N50" s="25">
        <f>SUM([1]Ф.4.3.КФК1:Ф.4.3.КФК40!N50)</f>
        <v>0</v>
      </c>
    </row>
    <row r="51" spans="1:14" ht="33" thickTop="1" thickBot="1" x14ac:dyDescent="0.3">
      <c r="A51" s="39" t="s">
        <v>62</v>
      </c>
      <c r="B51" s="23">
        <v>2600</v>
      </c>
      <c r="C51" s="23">
        <v>290</v>
      </c>
      <c r="D51" s="25">
        <f>SUM([1]Ф.4.3.КФК1:Ф.4.3.КФК40!D51)</f>
        <v>0</v>
      </c>
      <c r="E51" s="25">
        <f>SUM([1]Ф.4.3.КФК1:Ф.4.3.КФК40!E51)</f>
        <v>0</v>
      </c>
      <c r="F51" s="25">
        <f>SUM([1]Ф.4.3.КФК1:Ф.4.3.КФК40!F51)</f>
        <v>0</v>
      </c>
      <c r="G51" s="25">
        <f>SUM([1]Ф.4.3.КФК1:Ф.4.3.КФК40!G51)</f>
        <v>0</v>
      </c>
      <c r="H51" s="25">
        <f>SUM([1]Ф.4.3.КФК1:Ф.4.3.КФК40!H51)</f>
        <v>0</v>
      </c>
      <c r="I51" s="25">
        <f>SUM([1]Ф.4.3.КФК1:Ф.4.3.КФК40!I51)</f>
        <v>0</v>
      </c>
      <c r="J51" s="25">
        <f>SUM([1]Ф.4.3.КФК1:Ф.4.3.КФК40!J51)</f>
        <v>0</v>
      </c>
      <c r="K51" s="25">
        <f>SUM([1]Ф.4.3.КФК1:Ф.4.3.КФК40!K51)</f>
        <v>0</v>
      </c>
      <c r="L51" s="25">
        <f>SUM([1]Ф.4.3.КФК1:Ф.4.3.КФК40!L51)</f>
        <v>0</v>
      </c>
      <c r="M51" s="25">
        <f>SUM([1]Ф.4.3.КФК1:Ф.4.3.КФК40!M51)</f>
        <v>0</v>
      </c>
      <c r="N51" s="25">
        <f>SUM([1]Ф.4.3.КФК1:Ф.4.3.КФК40!N51)</f>
        <v>0</v>
      </c>
    </row>
    <row r="52" spans="1:14" ht="125.25" thickTop="1" thickBot="1" x14ac:dyDescent="0.3">
      <c r="A52" s="34" t="s">
        <v>63</v>
      </c>
      <c r="B52" s="29">
        <v>2610</v>
      </c>
      <c r="C52" s="29">
        <v>300</v>
      </c>
      <c r="D52" s="25">
        <f>SUM([1]Ф.4.3.КФК1:Ф.4.3.КФК40!D52)</f>
        <v>0</v>
      </c>
      <c r="E52" s="25">
        <f>SUM([1]Ф.4.3.КФК1:Ф.4.3.КФК40!E52)</f>
        <v>0</v>
      </c>
      <c r="F52" s="25">
        <f>SUM([1]Ф.4.3.КФК1:Ф.4.3.КФК40!F52)</f>
        <v>0</v>
      </c>
      <c r="G52" s="25">
        <f>SUM([1]Ф.4.3.КФК1:Ф.4.3.КФК40!G52)</f>
        <v>0</v>
      </c>
      <c r="H52" s="25">
        <f>SUM([1]Ф.4.3.КФК1:Ф.4.3.КФК40!H52)</f>
        <v>0</v>
      </c>
      <c r="I52" s="25">
        <f>SUM([1]Ф.4.3.КФК1:Ф.4.3.КФК40!I52)</f>
        <v>0</v>
      </c>
      <c r="J52" s="25">
        <f>SUM([1]Ф.4.3.КФК1:Ф.4.3.КФК40!J52)</f>
        <v>0</v>
      </c>
      <c r="K52" s="25">
        <f>SUM([1]Ф.4.3.КФК1:Ф.4.3.КФК40!K52)</f>
        <v>0</v>
      </c>
      <c r="L52" s="25">
        <f>SUM([1]Ф.4.3.КФК1:Ф.4.3.КФК40!L52)</f>
        <v>0</v>
      </c>
      <c r="M52" s="25">
        <f>SUM([1]Ф.4.3.КФК1:Ф.4.3.КФК40!M52)</f>
        <v>0</v>
      </c>
      <c r="N52" s="25">
        <f>SUM([1]Ф.4.3.КФК1:Ф.4.3.КФК40!N52)</f>
        <v>0</v>
      </c>
    </row>
    <row r="53" spans="1:14" ht="102.75" thickTop="1" thickBot="1" x14ac:dyDescent="0.3">
      <c r="A53" s="34" t="s">
        <v>64</v>
      </c>
      <c r="B53" s="29">
        <v>2620</v>
      </c>
      <c r="C53" s="29">
        <v>310</v>
      </c>
      <c r="D53" s="25">
        <f>SUM([1]Ф.4.3.КФК1:Ф.4.3.КФК40!D53)</f>
        <v>0</v>
      </c>
      <c r="E53" s="25">
        <f>SUM([1]Ф.4.3.КФК1:Ф.4.3.КФК40!E53)</f>
        <v>0</v>
      </c>
      <c r="F53" s="25">
        <f>SUM([1]Ф.4.3.КФК1:Ф.4.3.КФК40!F53)</f>
        <v>0</v>
      </c>
      <c r="G53" s="25">
        <f>SUM([1]Ф.4.3.КФК1:Ф.4.3.КФК40!G53)</f>
        <v>0</v>
      </c>
      <c r="H53" s="25">
        <f>SUM([1]Ф.4.3.КФК1:Ф.4.3.КФК40!H53)</f>
        <v>0</v>
      </c>
      <c r="I53" s="25">
        <f>SUM([1]Ф.4.3.КФК1:Ф.4.3.КФК40!I53)</f>
        <v>0</v>
      </c>
      <c r="J53" s="25">
        <f>SUM([1]Ф.4.3.КФК1:Ф.4.3.КФК40!J53)</f>
        <v>0</v>
      </c>
      <c r="K53" s="25">
        <f>SUM([1]Ф.4.3.КФК1:Ф.4.3.КФК40!K53)</f>
        <v>0</v>
      </c>
      <c r="L53" s="25">
        <f>SUM([1]Ф.4.3.КФК1:Ф.4.3.КФК40!L53)</f>
        <v>0</v>
      </c>
      <c r="M53" s="25">
        <f>SUM([1]Ф.4.3.КФК1:Ф.4.3.КФК40!M53)</f>
        <v>0</v>
      </c>
      <c r="N53" s="25">
        <f>SUM([1]Ф.4.3.КФК1:Ф.4.3.КФК40!N53)</f>
        <v>0</v>
      </c>
    </row>
    <row r="54" spans="1:14" ht="125.25" thickTop="1" thickBot="1" x14ac:dyDescent="0.3">
      <c r="A54" s="38" t="s">
        <v>65</v>
      </c>
      <c r="B54" s="29">
        <v>2630</v>
      </c>
      <c r="C54" s="29">
        <v>320</v>
      </c>
      <c r="D54" s="25">
        <f>SUM([1]Ф.4.3.КФК1:Ф.4.3.КФК40!D54)</f>
        <v>0</v>
      </c>
      <c r="E54" s="25">
        <f>SUM([1]Ф.4.3.КФК1:Ф.4.3.КФК40!E54)</f>
        <v>0</v>
      </c>
      <c r="F54" s="25">
        <f>SUM([1]Ф.4.3.КФК1:Ф.4.3.КФК40!F54)</f>
        <v>0</v>
      </c>
      <c r="G54" s="25">
        <f>SUM([1]Ф.4.3.КФК1:Ф.4.3.КФК40!G54)</f>
        <v>0</v>
      </c>
      <c r="H54" s="25">
        <f>SUM([1]Ф.4.3.КФК1:Ф.4.3.КФК40!H54)</f>
        <v>0</v>
      </c>
      <c r="I54" s="25">
        <f>SUM([1]Ф.4.3.КФК1:Ф.4.3.КФК40!I54)</f>
        <v>0</v>
      </c>
      <c r="J54" s="25">
        <f>SUM([1]Ф.4.3.КФК1:Ф.4.3.КФК40!J54)</f>
        <v>0</v>
      </c>
      <c r="K54" s="25">
        <f>SUM([1]Ф.4.3.КФК1:Ф.4.3.КФК40!K54)</f>
        <v>0</v>
      </c>
      <c r="L54" s="25">
        <f>SUM([1]Ф.4.3.КФК1:Ф.4.3.КФК40!L54)</f>
        <v>0</v>
      </c>
      <c r="M54" s="25">
        <f>SUM([1]Ф.4.3.КФК1:Ф.4.3.КФК40!M54)</f>
        <v>0</v>
      </c>
      <c r="N54" s="25">
        <f>SUM([1]Ф.4.3.КФК1:Ф.4.3.КФК40!N54)</f>
        <v>0</v>
      </c>
    </row>
    <row r="55" spans="1:14" ht="33" thickTop="1" thickBot="1" x14ac:dyDescent="0.3">
      <c r="A55" s="35" t="s">
        <v>66</v>
      </c>
      <c r="B55" s="23">
        <v>2700</v>
      </c>
      <c r="C55" s="23">
        <v>330</v>
      </c>
      <c r="D55" s="25">
        <f>SUM([1]Ф.4.3.КФК1:Ф.4.3.КФК40!D55)</f>
        <v>0</v>
      </c>
      <c r="E55" s="25">
        <f>SUM([1]Ф.4.3.КФК1:Ф.4.3.КФК40!E55)</f>
        <v>0</v>
      </c>
      <c r="F55" s="25">
        <f>SUM([1]Ф.4.3.КФК1:Ф.4.3.КФК40!F55)</f>
        <v>0</v>
      </c>
      <c r="G55" s="25">
        <f>SUM([1]Ф.4.3.КФК1:Ф.4.3.КФК40!G55)</f>
        <v>0</v>
      </c>
      <c r="H55" s="25">
        <f>SUM([1]Ф.4.3.КФК1:Ф.4.3.КФК40!H55)</f>
        <v>0</v>
      </c>
      <c r="I55" s="25">
        <f>SUM([1]Ф.4.3.КФК1:Ф.4.3.КФК40!I55)</f>
        <v>0</v>
      </c>
      <c r="J55" s="25">
        <f>SUM([1]Ф.4.3.КФК1:Ф.4.3.КФК40!J55)</f>
        <v>0</v>
      </c>
      <c r="K55" s="25">
        <f>SUM([1]Ф.4.3.КФК1:Ф.4.3.КФК40!K55)</f>
        <v>0</v>
      </c>
      <c r="L55" s="25">
        <f>SUM([1]Ф.4.3.КФК1:Ф.4.3.КФК40!L55)</f>
        <v>0</v>
      </c>
      <c r="M55" s="25">
        <f>SUM([1]Ф.4.3.КФК1:Ф.4.3.КФК40!M55)</f>
        <v>0</v>
      </c>
      <c r="N55" s="25">
        <f>SUM([1]Ф.4.3.КФК1:Ф.4.3.КФК40!N55)</f>
        <v>0</v>
      </c>
    </row>
    <row r="56" spans="1:14" ht="35.25" thickTop="1" thickBot="1" x14ac:dyDescent="0.3">
      <c r="A56" s="34" t="s">
        <v>67</v>
      </c>
      <c r="B56" s="29">
        <v>2710</v>
      </c>
      <c r="C56" s="29">
        <v>340</v>
      </c>
      <c r="D56" s="25">
        <f>SUM([1]Ф.4.3.КФК1:Ф.4.3.КФК40!D56)</f>
        <v>0</v>
      </c>
      <c r="E56" s="25">
        <f>SUM([1]Ф.4.3.КФК1:Ф.4.3.КФК40!E56)</f>
        <v>0</v>
      </c>
      <c r="F56" s="25">
        <f>SUM([1]Ф.4.3.КФК1:Ф.4.3.КФК40!F56)</f>
        <v>0</v>
      </c>
      <c r="G56" s="25">
        <f>SUM([1]Ф.4.3.КФК1:Ф.4.3.КФК40!G56)</f>
        <v>0</v>
      </c>
      <c r="H56" s="25">
        <f>SUM([1]Ф.4.3.КФК1:Ф.4.3.КФК40!H56)</f>
        <v>0</v>
      </c>
      <c r="I56" s="25">
        <f>SUM([1]Ф.4.3.КФК1:Ф.4.3.КФК40!I56)</f>
        <v>0</v>
      </c>
      <c r="J56" s="25">
        <f>SUM([1]Ф.4.3.КФК1:Ф.4.3.КФК40!J56)</f>
        <v>0</v>
      </c>
      <c r="K56" s="25">
        <f>SUM([1]Ф.4.3.КФК1:Ф.4.3.КФК40!K56)</f>
        <v>0</v>
      </c>
      <c r="L56" s="25">
        <f>SUM([1]Ф.4.3.КФК1:Ф.4.3.КФК40!L56)</f>
        <v>0</v>
      </c>
      <c r="M56" s="25">
        <f>SUM([1]Ф.4.3.КФК1:Ф.4.3.КФК40!M56)</f>
        <v>0</v>
      </c>
      <c r="N56" s="25">
        <f>SUM([1]Ф.4.3.КФК1:Ф.4.3.КФК40!N56)</f>
        <v>0</v>
      </c>
    </row>
    <row r="57" spans="1:14" ht="16.5" thickTop="1" thickBot="1" x14ac:dyDescent="0.3">
      <c r="A57" s="34" t="s">
        <v>68</v>
      </c>
      <c r="B57" s="29">
        <v>2720</v>
      </c>
      <c r="C57" s="29">
        <v>350</v>
      </c>
      <c r="D57" s="25">
        <f>SUM([1]Ф.4.3.КФК1:Ф.4.3.КФК40!D57)</f>
        <v>0</v>
      </c>
      <c r="E57" s="25">
        <f>SUM([1]Ф.4.3.КФК1:Ф.4.3.КФК40!E57)</f>
        <v>0</v>
      </c>
      <c r="F57" s="25">
        <f>SUM([1]Ф.4.3.КФК1:Ф.4.3.КФК40!F57)</f>
        <v>0</v>
      </c>
      <c r="G57" s="25">
        <f>SUM([1]Ф.4.3.КФК1:Ф.4.3.КФК40!G57)</f>
        <v>0</v>
      </c>
      <c r="H57" s="25">
        <f>SUM([1]Ф.4.3.КФК1:Ф.4.3.КФК40!H57)</f>
        <v>0</v>
      </c>
      <c r="I57" s="25">
        <f>SUM([1]Ф.4.3.КФК1:Ф.4.3.КФК40!I57)</f>
        <v>0</v>
      </c>
      <c r="J57" s="25">
        <f>SUM([1]Ф.4.3.КФК1:Ф.4.3.КФК40!J57)</f>
        <v>0</v>
      </c>
      <c r="K57" s="25">
        <f>SUM([1]Ф.4.3.КФК1:Ф.4.3.КФК40!K57)</f>
        <v>0</v>
      </c>
      <c r="L57" s="25">
        <f>SUM([1]Ф.4.3.КФК1:Ф.4.3.КФК40!L57)</f>
        <v>0</v>
      </c>
      <c r="M57" s="25">
        <f>SUM([1]Ф.4.3.КФК1:Ф.4.3.КФК40!M57)</f>
        <v>0</v>
      </c>
      <c r="N57" s="25">
        <f>SUM([1]Ф.4.3.КФК1:Ф.4.3.КФК40!N57)</f>
        <v>0</v>
      </c>
    </row>
    <row r="58" spans="1:14" ht="35.25" thickTop="1" thickBot="1" x14ac:dyDescent="0.3">
      <c r="A58" s="34" t="s">
        <v>69</v>
      </c>
      <c r="B58" s="29">
        <v>2730</v>
      </c>
      <c r="C58" s="29">
        <v>360</v>
      </c>
      <c r="D58" s="25">
        <f>SUM([1]Ф.4.3.КФК1:Ф.4.3.КФК40!D58)</f>
        <v>0</v>
      </c>
      <c r="E58" s="25">
        <f>SUM([1]Ф.4.3.КФК1:Ф.4.3.КФК40!E58)</f>
        <v>0</v>
      </c>
      <c r="F58" s="25">
        <f>SUM([1]Ф.4.3.КФК1:Ф.4.3.КФК40!F58)</f>
        <v>0</v>
      </c>
      <c r="G58" s="25">
        <f>SUM([1]Ф.4.3.КФК1:Ф.4.3.КФК40!G58)</f>
        <v>0</v>
      </c>
      <c r="H58" s="25">
        <f>SUM([1]Ф.4.3.КФК1:Ф.4.3.КФК40!H58)</f>
        <v>0</v>
      </c>
      <c r="I58" s="25">
        <f>SUM([1]Ф.4.3.КФК1:Ф.4.3.КФК40!I58)</f>
        <v>0</v>
      </c>
      <c r="J58" s="25">
        <f>SUM([1]Ф.4.3.КФК1:Ф.4.3.КФК40!J58)</f>
        <v>0</v>
      </c>
      <c r="K58" s="25">
        <f>SUM([1]Ф.4.3.КФК1:Ф.4.3.КФК40!K58)</f>
        <v>0</v>
      </c>
      <c r="L58" s="25">
        <f>SUM([1]Ф.4.3.КФК1:Ф.4.3.КФК40!L58)</f>
        <v>0</v>
      </c>
      <c r="M58" s="25">
        <f>SUM([1]Ф.4.3.КФК1:Ф.4.3.КФК40!M58)</f>
        <v>0</v>
      </c>
      <c r="N58" s="25">
        <f>SUM([1]Ф.4.3.КФК1:Ф.4.3.КФК40!N58)</f>
        <v>0</v>
      </c>
    </row>
    <row r="59" spans="1:14" ht="33" thickTop="1" thickBot="1" x14ac:dyDescent="0.3">
      <c r="A59" s="35" t="s">
        <v>70</v>
      </c>
      <c r="B59" s="23">
        <v>2800</v>
      </c>
      <c r="C59" s="23">
        <v>370</v>
      </c>
      <c r="D59" s="25">
        <f>SUM([1]Ф.4.3.КФК1:Ф.4.3.КФК40!D59)</f>
        <v>0</v>
      </c>
      <c r="E59" s="25">
        <f>SUM([1]Ф.4.3.КФК1:Ф.4.3.КФК40!E59)</f>
        <v>0</v>
      </c>
      <c r="F59" s="25">
        <f>SUM([1]Ф.4.3.КФК1:Ф.4.3.КФК40!F59)</f>
        <v>0</v>
      </c>
      <c r="G59" s="25">
        <f>SUM([1]Ф.4.3.КФК1:Ф.4.3.КФК40!G59)</f>
        <v>0</v>
      </c>
      <c r="H59" s="25">
        <f>SUM([1]Ф.4.3.КФК1:Ф.4.3.КФК40!H59)</f>
        <v>0</v>
      </c>
      <c r="I59" s="25">
        <f>SUM([1]Ф.4.3.КФК1:Ф.4.3.КФК40!I59)</f>
        <v>0</v>
      </c>
      <c r="J59" s="25">
        <f>SUM([1]Ф.4.3.КФК1:Ф.4.3.КФК40!J59)</f>
        <v>0</v>
      </c>
      <c r="K59" s="25">
        <f>SUM([1]Ф.4.3.КФК1:Ф.4.3.КФК40!K59)</f>
        <v>0</v>
      </c>
      <c r="L59" s="25">
        <f>SUM([1]Ф.4.3.КФК1:Ф.4.3.КФК40!L59)</f>
        <v>0</v>
      </c>
      <c r="M59" s="25">
        <f>SUM([1]Ф.4.3.КФК1:Ф.4.3.КФК40!M59)</f>
        <v>0</v>
      </c>
      <c r="N59" s="25">
        <f>SUM([1]Ф.4.3.КФК1:Ф.4.3.КФК40!N59)</f>
        <v>0</v>
      </c>
    </row>
    <row r="60" spans="1:14" ht="22.5" thickTop="1" thickBot="1" x14ac:dyDescent="0.3">
      <c r="A60" s="23" t="s">
        <v>71</v>
      </c>
      <c r="B60" s="23">
        <v>3000</v>
      </c>
      <c r="C60" s="23">
        <v>380</v>
      </c>
      <c r="D60" s="25">
        <f>SUM([1]Ф.4.3.КФК1:Ф.4.3.КФК40!D60)</f>
        <v>0</v>
      </c>
      <c r="E60" s="25">
        <f>SUM([1]Ф.4.3.КФК1:Ф.4.3.КФК40!E60)</f>
        <v>0</v>
      </c>
      <c r="F60" s="25">
        <f>SUM([1]Ф.4.3.КФК1:Ф.4.3.КФК40!F60)</f>
        <v>0</v>
      </c>
      <c r="G60" s="25">
        <f>SUM([1]Ф.4.3.КФК1:Ф.4.3.КФК40!G60)</f>
        <v>0</v>
      </c>
      <c r="H60" s="25">
        <f>SUM([1]Ф.4.3.КФК1:Ф.4.3.КФК40!H60)</f>
        <v>0</v>
      </c>
      <c r="I60" s="25">
        <f>SUM([1]Ф.4.3.КФК1:Ф.4.3.КФК40!I60)</f>
        <v>0</v>
      </c>
      <c r="J60" s="25">
        <f>SUM([1]Ф.4.3.КФК1:Ф.4.3.КФК40!J60)</f>
        <v>0</v>
      </c>
      <c r="K60" s="25">
        <f>SUM([1]Ф.4.3.КФК1:Ф.4.3.КФК40!K60)</f>
        <v>0</v>
      </c>
      <c r="L60" s="25">
        <f>SUM([1]Ф.4.3.КФК1:Ф.4.3.КФК40!L60)</f>
        <v>0</v>
      </c>
      <c r="M60" s="25">
        <f>SUM([1]Ф.4.3.КФК1:Ф.4.3.КФК40!M60)</f>
        <v>0</v>
      </c>
      <c r="N60" s="25">
        <f>SUM([1]Ф.4.3.КФК1:Ф.4.3.КФК40!N60)</f>
        <v>0</v>
      </c>
    </row>
    <row r="61" spans="1:14" ht="33" thickTop="1" thickBot="1" x14ac:dyDescent="0.3">
      <c r="A61" s="27" t="s">
        <v>72</v>
      </c>
      <c r="B61" s="23">
        <v>3100</v>
      </c>
      <c r="C61" s="23">
        <v>390</v>
      </c>
      <c r="D61" s="25">
        <f>SUM([1]Ф.4.3.КФК1:Ф.4.3.КФК40!D61)</f>
        <v>0</v>
      </c>
      <c r="E61" s="25">
        <f>SUM([1]Ф.4.3.КФК1:Ф.4.3.КФК40!E61)</f>
        <v>0</v>
      </c>
      <c r="F61" s="25">
        <f>SUM([1]Ф.4.3.КФК1:Ф.4.3.КФК40!F61)</f>
        <v>0</v>
      </c>
      <c r="G61" s="25">
        <f>SUM([1]Ф.4.3.КФК1:Ф.4.3.КФК40!G61)</f>
        <v>0</v>
      </c>
      <c r="H61" s="25">
        <f>SUM([1]Ф.4.3.КФК1:Ф.4.3.КФК40!H61)</f>
        <v>0</v>
      </c>
      <c r="I61" s="25">
        <f>SUM([1]Ф.4.3.КФК1:Ф.4.3.КФК40!I61)</f>
        <v>0</v>
      </c>
      <c r="J61" s="25">
        <f>SUM([1]Ф.4.3.КФК1:Ф.4.3.КФК40!J61)</f>
        <v>0</v>
      </c>
      <c r="K61" s="25">
        <f>SUM([1]Ф.4.3.КФК1:Ф.4.3.КФК40!K61)</f>
        <v>0</v>
      </c>
      <c r="L61" s="25">
        <f>SUM([1]Ф.4.3.КФК1:Ф.4.3.КФК40!L61)</f>
        <v>0</v>
      </c>
      <c r="M61" s="25">
        <f>SUM([1]Ф.4.3.КФК1:Ф.4.3.КФК40!M61)</f>
        <v>0</v>
      </c>
      <c r="N61" s="25">
        <f>SUM([1]Ф.4.3.КФК1:Ф.4.3.КФК40!N61)</f>
        <v>0</v>
      </c>
    </row>
    <row r="62" spans="1:14" ht="91.5" thickTop="1" thickBot="1" x14ac:dyDescent="0.3">
      <c r="A62" s="34" t="s">
        <v>73</v>
      </c>
      <c r="B62" s="29">
        <v>3110</v>
      </c>
      <c r="C62" s="29">
        <v>400</v>
      </c>
      <c r="D62" s="25">
        <f>SUM([1]Ф.4.3.КФК1:Ф.4.3.КФК40!D62)</f>
        <v>0</v>
      </c>
      <c r="E62" s="25">
        <f>SUM([1]Ф.4.3.КФК1:Ф.4.3.КФК40!E62)</f>
        <v>0</v>
      </c>
      <c r="F62" s="25">
        <f>SUM([1]Ф.4.3.КФК1:Ф.4.3.КФК40!F62)</f>
        <v>0</v>
      </c>
      <c r="G62" s="25">
        <f>SUM([1]Ф.4.3.КФК1:Ф.4.3.КФК40!G62)</f>
        <v>0</v>
      </c>
      <c r="H62" s="25">
        <f>SUM([1]Ф.4.3.КФК1:Ф.4.3.КФК40!H62)</f>
        <v>0</v>
      </c>
      <c r="I62" s="25">
        <f>SUM([1]Ф.4.3.КФК1:Ф.4.3.КФК40!I62)</f>
        <v>0</v>
      </c>
      <c r="J62" s="25">
        <f>SUM([1]Ф.4.3.КФК1:Ф.4.3.КФК40!J62)</f>
        <v>0</v>
      </c>
      <c r="K62" s="25">
        <f>SUM([1]Ф.4.3.КФК1:Ф.4.3.КФК40!K62)</f>
        <v>0</v>
      </c>
      <c r="L62" s="25">
        <f>SUM([1]Ф.4.3.КФК1:Ф.4.3.КФК40!L62)</f>
        <v>0</v>
      </c>
      <c r="M62" s="25">
        <f>SUM([1]Ф.4.3.КФК1:Ф.4.3.КФК40!M62)</f>
        <v>0</v>
      </c>
      <c r="N62" s="25">
        <f>SUM([1]Ф.4.3.КФК1:Ф.4.3.КФК40!N62)</f>
        <v>0</v>
      </c>
    </row>
    <row r="63" spans="1:14" ht="69" thickTop="1" thickBot="1" x14ac:dyDescent="0.3">
      <c r="A63" s="38" t="s">
        <v>74</v>
      </c>
      <c r="B63" s="29">
        <v>3120</v>
      </c>
      <c r="C63" s="29">
        <v>410</v>
      </c>
      <c r="D63" s="25">
        <f>SUM([1]Ф.4.3.КФК1:Ф.4.3.КФК40!D63)</f>
        <v>0</v>
      </c>
      <c r="E63" s="25">
        <f>SUM([1]Ф.4.3.КФК1:Ф.4.3.КФК40!E63)</f>
        <v>0</v>
      </c>
      <c r="F63" s="25">
        <f>SUM([1]Ф.4.3.КФК1:Ф.4.3.КФК40!F63)</f>
        <v>0</v>
      </c>
      <c r="G63" s="25">
        <f>SUM([1]Ф.4.3.КФК1:Ф.4.3.КФК40!G63)</f>
        <v>0</v>
      </c>
      <c r="H63" s="25">
        <f>SUM([1]Ф.4.3.КФК1:Ф.4.3.КФК40!H63)</f>
        <v>0</v>
      </c>
      <c r="I63" s="25">
        <f>SUM([1]Ф.4.3.КФК1:Ф.4.3.КФК40!I63)</f>
        <v>0</v>
      </c>
      <c r="J63" s="25">
        <f>SUM([1]Ф.4.3.КФК1:Ф.4.3.КФК40!J63)</f>
        <v>0</v>
      </c>
      <c r="K63" s="25">
        <f>SUM([1]Ф.4.3.КФК1:Ф.4.3.КФК40!K63)</f>
        <v>0</v>
      </c>
      <c r="L63" s="25">
        <f>SUM([1]Ф.4.3.КФК1:Ф.4.3.КФК40!L63)</f>
        <v>0</v>
      </c>
      <c r="M63" s="25">
        <f>SUM([1]Ф.4.3.КФК1:Ф.4.3.КФК40!M63)</f>
        <v>0</v>
      </c>
      <c r="N63" s="25">
        <f>SUM([1]Ф.4.3.КФК1:Ф.4.3.КФК40!N63)</f>
        <v>0</v>
      </c>
    </row>
    <row r="64" spans="1:14" ht="57.75" thickTop="1" thickBot="1" x14ac:dyDescent="0.3">
      <c r="A64" s="31" t="s">
        <v>75</v>
      </c>
      <c r="B64" s="26">
        <v>3121</v>
      </c>
      <c r="C64" s="26">
        <v>420</v>
      </c>
      <c r="D64" s="25">
        <f>SUM([1]Ф.4.3.КФК1:Ф.4.3.КФК40!D64)</f>
        <v>0</v>
      </c>
      <c r="E64" s="25">
        <f>SUM([1]Ф.4.3.КФК1:Ф.4.3.КФК40!E64)</f>
        <v>0</v>
      </c>
      <c r="F64" s="25">
        <f>SUM([1]Ф.4.3.КФК1:Ф.4.3.КФК40!F64)</f>
        <v>0</v>
      </c>
      <c r="G64" s="25">
        <f>SUM([1]Ф.4.3.КФК1:Ф.4.3.КФК40!G64)</f>
        <v>0</v>
      </c>
      <c r="H64" s="25">
        <f>SUM([1]Ф.4.3.КФК1:Ф.4.3.КФК40!H64)</f>
        <v>0</v>
      </c>
      <c r="I64" s="25">
        <f>SUM([1]Ф.4.3.КФК1:Ф.4.3.КФК40!I64)</f>
        <v>0</v>
      </c>
      <c r="J64" s="25">
        <f>SUM([1]Ф.4.3.КФК1:Ф.4.3.КФК40!J64)</f>
        <v>0</v>
      </c>
      <c r="K64" s="25">
        <f>SUM([1]Ф.4.3.КФК1:Ф.4.3.КФК40!K64)</f>
        <v>0</v>
      </c>
      <c r="L64" s="25">
        <f>SUM([1]Ф.4.3.КФК1:Ф.4.3.КФК40!L64)</f>
        <v>0</v>
      </c>
      <c r="M64" s="25">
        <f>SUM([1]Ф.4.3.КФК1:Ф.4.3.КФК40!M64)</f>
        <v>0</v>
      </c>
      <c r="N64" s="25">
        <f>SUM([1]Ф.4.3.КФК1:Ф.4.3.КФК40!N64)</f>
        <v>0</v>
      </c>
    </row>
    <row r="65" spans="1:14" ht="69" thickTop="1" thickBot="1" x14ac:dyDescent="0.3">
      <c r="A65" s="31" t="s">
        <v>76</v>
      </c>
      <c r="B65" s="26">
        <v>3122</v>
      </c>
      <c r="C65" s="26">
        <v>430</v>
      </c>
      <c r="D65" s="25">
        <f>SUM([1]Ф.4.3.КФК1:Ф.4.3.КФК40!D65)</f>
        <v>0</v>
      </c>
      <c r="E65" s="25">
        <f>SUM([1]Ф.4.3.КФК1:Ф.4.3.КФК40!E65)</f>
        <v>0</v>
      </c>
      <c r="F65" s="25">
        <f>SUM([1]Ф.4.3.КФК1:Ф.4.3.КФК40!F65)</f>
        <v>0</v>
      </c>
      <c r="G65" s="25">
        <f>SUM([1]Ф.4.3.КФК1:Ф.4.3.КФК40!G65)</f>
        <v>0</v>
      </c>
      <c r="H65" s="25">
        <f>SUM([1]Ф.4.3.КФК1:Ф.4.3.КФК40!H65)</f>
        <v>0</v>
      </c>
      <c r="I65" s="25">
        <f>SUM([1]Ф.4.3.КФК1:Ф.4.3.КФК40!I65)</f>
        <v>0</v>
      </c>
      <c r="J65" s="25">
        <f>SUM([1]Ф.4.3.КФК1:Ф.4.3.КФК40!J65)</f>
        <v>0</v>
      </c>
      <c r="K65" s="25">
        <f>SUM([1]Ф.4.3.КФК1:Ф.4.3.КФК40!K65)</f>
        <v>0</v>
      </c>
      <c r="L65" s="25">
        <f>SUM([1]Ф.4.3.КФК1:Ф.4.3.КФК40!L65)</f>
        <v>0</v>
      </c>
      <c r="M65" s="25">
        <f>SUM([1]Ф.4.3.КФК1:Ф.4.3.КФК40!M65)</f>
        <v>0</v>
      </c>
      <c r="N65" s="25">
        <f>SUM([1]Ф.4.3.КФК1:Ф.4.3.КФК40!N65)</f>
        <v>0</v>
      </c>
    </row>
    <row r="66" spans="1:14" ht="24" thickTop="1" thickBot="1" x14ac:dyDescent="0.3">
      <c r="A66" s="28" t="s">
        <v>77</v>
      </c>
      <c r="B66" s="29">
        <v>3130</v>
      </c>
      <c r="C66" s="29">
        <v>440</v>
      </c>
      <c r="D66" s="25">
        <f>SUM([1]Ф.4.3.КФК1:Ф.4.3.КФК40!D66)</f>
        <v>0</v>
      </c>
      <c r="E66" s="25">
        <f>SUM([1]Ф.4.3.КФК1:Ф.4.3.КФК40!E66)</f>
        <v>0</v>
      </c>
      <c r="F66" s="25">
        <f>SUM([1]Ф.4.3.КФК1:Ф.4.3.КФК40!F66)</f>
        <v>0</v>
      </c>
      <c r="G66" s="25">
        <f>SUM([1]Ф.4.3.КФК1:Ф.4.3.КФК40!G66)</f>
        <v>0</v>
      </c>
      <c r="H66" s="25">
        <f>SUM([1]Ф.4.3.КФК1:Ф.4.3.КФК40!H66)</f>
        <v>0</v>
      </c>
      <c r="I66" s="25">
        <f>SUM([1]Ф.4.3.КФК1:Ф.4.3.КФК40!I66)</f>
        <v>0</v>
      </c>
      <c r="J66" s="25">
        <f>SUM([1]Ф.4.3.КФК1:Ф.4.3.КФК40!J66)</f>
        <v>0</v>
      </c>
      <c r="K66" s="25">
        <f>SUM([1]Ф.4.3.КФК1:Ф.4.3.КФК40!K66)</f>
        <v>0</v>
      </c>
      <c r="L66" s="25">
        <f>SUM([1]Ф.4.3.КФК1:Ф.4.3.КФК40!L66)</f>
        <v>0</v>
      </c>
      <c r="M66" s="25">
        <f>SUM([1]Ф.4.3.КФК1:Ф.4.3.КФК40!M66)</f>
        <v>0</v>
      </c>
      <c r="N66" s="25">
        <f>SUM([1]Ф.4.3.КФК1:Ф.4.3.КФК40!N66)</f>
        <v>0</v>
      </c>
    </row>
    <row r="67" spans="1:14" ht="80.25" thickTop="1" thickBot="1" x14ac:dyDescent="0.3">
      <c r="A67" s="31" t="s">
        <v>78</v>
      </c>
      <c r="B67" s="26">
        <v>3131</v>
      </c>
      <c r="C67" s="26">
        <v>450</v>
      </c>
      <c r="D67" s="25">
        <f>SUM([1]Ф.4.3.КФК1:Ф.4.3.КФК40!D67)</f>
        <v>0</v>
      </c>
      <c r="E67" s="25">
        <f>SUM([1]Ф.4.3.КФК1:Ф.4.3.КФК40!E67)</f>
        <v>0</v>
      </c>
      <c r="F67" s="25">
        <f>SUM([1]Ф.4.3.КФК1:Ф.4.3.КФК40!F67)</f>
        <v>0</v>
      </c>
      <c r="G67" s="25">
        <f>SUM([1]Ф.4.3.КФК1:Ф.4.3.КФК40!G67)</f>
        <v>0</v>
      </c>
      <c r="H67" s="25">
        <f>SUM([1]Ф.4.3.КФК1:Ф.4.3.КФК40!H67)</f>
        <v>0</v>
      </c>
      <c r="I67" s="25">
        <f>SUM([1]Ф.4.3.КФК1:Ф.4.3.КФК40!I67)</f>
        <v>0</v>
      </c>
      <c r="J67" s="25">
        <f>SUM([1]Ф.4.3.КФК1:Ф.4.3.КФК40!J67)</f>
        <v>0</v>
      </c>
      <c r="K67" s="25">
        <f>SUM([1]Ф.4.3.КФК1:Ф.4.3.КФК40!K67)</f>
        <v>0</v>
      </c>
      <c r="L67" s="25">
        <f>SUM([1]Ф.4.3.КФК1:Ф.4.3.КФК40!L67)</f>
        <v>0</v>
      </c>
      <c r="M67" s="25">
        <f>SUM([1]Ф.4.3.КФК1:Ф.4.3.КФК40!M67)</f>
        <v>0</v>
      </c>
      <c r="N67" s="25">
        <f>SUM([1]Ф.4.3.КФК1:Ф.4.3.КФК40!N67)</f>
        <v>0</v>
      </c>
    </row>
    <row r="68" spans="1:14" ht="57.75" thickTop="1" thickBot="1" x14ac:dyDescent="0.3">
      <c r="A68" s="31" t="s">
        <v>79</v>
      </c>
      <c r="B68" s="26">
        <v>3132</v>
      </c>
      <c r="C68" s="26">
        <v>460</v>
      </c>
      <c r="D68" s="25">
        <f>SUM([1]Ф.4.3.КФК1:Ф.4.3.КФК40!D68)</f>
        <v>0</v>
      </c>
      <c r="E68" s="25">
        <f>SUM([1]Ф.4.3.КФК1:Ф.4.3.КФК40!E68)</f>
        <v>0</v>
      </c>
      <c r="F68" s="25">
        <f>SUM([1]Ф.4.3.КФК1:Ф.4.3.КФК40!F68)</f>
        <v>0</v>
      </c>
      <c r="G68" s="25">
        <f>SUM([1]Ф.4.3.КФК1:Ф.4.3.КФК40!G68)</f>
        <v>0</v>
      </c>
      <c r="H68" s="25">
        <f>SUM([1]Ф.4.3.КФК1:Ф.4.3.КФК40!H68)</f>
        <v>0</v>
      </c>
      <c r="I68" s="25">
        <f>SUM([1]Ф.4.3.КФК1:Ф.4.3.КФК40!I68)</f>
        <v>0</v>
      </c>
      <c r="J68" s="25">
        <f>SUM([1]Ф.4.3.КФК1:Ф.4.3.КФК40!J68)</f>
        <v>0</v>
      </c>
      <c r="K68" s="25">
        <f>SUM([1]Ф.4.3.КФК1:Ф.4.3.КФК40!K68)</f>
        <v>0</v>
      </c>
      <c r="L68" s="25">
        <f>SUM([1]Ф.4.3.КФК1:Ф.4.3.КФК40!L68)</f>
        <v>0</v>
      </c>
      <c r="M68" s="25">
        <f>SUM([1]Ф.4.3.КФК1:Ф.4.3.КФК40!M68)</f>
        <v>0</v>
      </c>
      <c r="N68" s="25">
        <f>SUM([1]Ф.4.3.КФК1:Ф.4.3.КФК40!N68)</f>
        <v>0</v>
      </c>
    </row>
    <row r="69" spans="1:14" ht="46.5" thickTop="1" thickBot="1" x14ac:dyDescent="0.3">
      <c r="A69" s="28" t="s">
        <v>80</v>
      </c>
      <c r="B69" s="29">
        <v>3140</v>
      </c>
      <c r="C69" s="29">
        <v>470</v>
      </c>
      <c r="D69" s="25">
        <f>SUM([1]Ф.4.3.КФК1:Ф.4.3.КФК40!D69)</f>
        <v>0</v>
      </c>
      <c r="E69" s="25">
        <f>SUM([1]Ф.4.3.КФК1:Ф.4.3.КФК40!E69)</f>
        <v>0</v>
      </c>
      <c r="F69" s="25">
        <f>SUM([1]Ф.4.3.КФК1:Ф.4.3.КФК40!F69)</f>
        <v>0</v>
      </c>
      <c r="G69" s="25">
        <f>SUM([1]Ф.4.3.КФК1:Ф.4.3.КФК40!G69)</f>
        <v>0</v>
      </c>
      <c r="H69" s="25">
        <f>SUM([1]Ф.4.3.КФК1:Ф.4.3.КФК40!H69)</f>
        <v>0</v>
      </c>
      <c r="I69" s="25">
        <f>SUM([1]Ф.4.3.КФК1:Ф.4.3.КФК40!I69)</f>
        <v>0</v>
      </c>
      <c r="J69" s="25">
        <f>SUM([1]Ф.4.3.КФК1:Ф.4.3.КФК40!J69)</f>
        <v>0</v>
      </c>
      <c r="K69" s="25">
        <f>SUM([1]Ф.4.3.КФК1:Ф.4.3.КФК40!K69)</f>
        <v>0</v>
      </c>
      <c r="L69" s="25">
        <f>SUM([1]Ф.4.3.КФК1:Ф.4.3.КФК40!L69)</f>
        <v>0</v>
      </c>
      <c r="M69" s="25">
        <f>SUM([1]Ф.4.3.КФК1:Ф.4.3.КФК40!M69)</f>
        <v>0</v>
      </c>
      <c r="N69" s="25">
        <f>SUM([1]Ф.4.3.КФК1:Ф.4.3.КФК40!N69)</f>
        <v>0</v>
      </c>
    </row>
    <row r="70" spans="1:14" ht="81" thickTop="1" thickBot="1" x14ac:dyDescent="0.3">
      <c r="A70" s="41" t="s">
        <v>81</v>
      </c>
      <c r="B70" s="26">
        <v>3141</v>
      </c>
      <c r="C70" s="26">
        <v>480</v>
      </c>
      <c r="D70" s="25">
        <f>SUM([1]Ф.4.3.КФК1:Ф.4.3.КФК40!D70)</f>
        <v>0</v>
      </c>
      <c r="E70" s="25">
        <f>SUM([1]Ф.4.3.КФК1:Ф.4.3.КФК40!E70)</f>
        <v>0</v>
      </c>
      <c r="F70" s="25">
        <f>SUM([1]Ф.4.3.КФК1:Ф.4.3.КФК40!F70)</f>
        <v>0</v>
      </c>
      <c r="G70" s="25">
        <f>SUM([1]Ф.4.3.КФК1:Ф.4.3.КФК40!G70)</f>
        <v>0</v>
      </c>
      <c r="H70" s="25">
        <f>SUM([1]Ф.4.3.КФК1:Ф.4.3.КФК40!H70)</f>
        <v>0</v>
      </c>
      <c r="I70" s="25">
        <f>SUM([1]Ф.4.3.КФК1:Ф.4.3.КФК40!I70)</f>
        <v>0</v>
      </c>
      <c r="J70" s="25">
        <f>SUM([1]Ф.4.3.КФК1:Ф.4.3.КФК40!J70)</f>
        <v>0</v>
      </c>
      <c r="K70" s="25">
        <f>SUM([1]Ф.4.3.КФК1:Ф.4.3.КФК40!K70)</f>
        <v>0</v>
      </c>
      <c r="L70" s="25">
        <f>SUM([1]Ф.4.3.КФК1:Ф.4.3.КФК40!L70)</f>
        <v>0</v>
      </c>
      <c r="M70" s="25">
        <f>SUM([1]Ф.4.3.КФК1:Ф.4.3.КФК40!M70)</f>
        <v>0</v>
      </c>
      <c r="N70" s="25">
        <f>SUM([1]Ф.4.3.КФК1:Ф.4.3.КФК40!N70)</f>
        <v>0</v>
      </c>
    </row>
    <row r="71" spans="1:14" ht="69.75" thickTop="1" thickBot="1" x14ac:dyDescent="0.3">
      <c r="A71" s="41" t="s">
        <v>82</v>
      </c>
      <c r="B71" s="26">
        <v>3142</v>
      </c>
      <c r="C71" s="26">
        <v>490</v>
      </c>
      <c r="D71" s="25">
        <f>SUM([1]Ф.4.3.КФК1:Ф.4.3.КФК40!D71)</f>
        <v>0</v>
      </c>
      <c r="E71" s="25">
        <f>SUM([1]Ф.4.3.КФК1:Ф.4.3.КФК40!E71)</f>
        <v>0</v>
      </c>
      <c r="F71" s="25">
        <f>SUM([1]Ф.4.3.КФК1:Ф.4.3.КФК40!F71)</f>
        <v>0</v>
      </c>
      <c r="G71" s="25">
        <f>SUM([1]Ф.4.3.КФК1:Ф.4.3.КФК40!G71)</f>
        <v>0</v>
      </c>
      <c r="H71" s="25">
        <f>SUM([1]Ф.4.3.КФК1:Ф.4.3.КФК40!H71)</f>
        <v>0</v>
      </c>
      <c r="I71" s="25">
        <f>SUM([1]Ф.4.3.КФК1:Ф.4.3.КФК40!I71)</f>
        <v>0</v>
      </c>
      <c r="J71" s="25">
        <f>SUM([1]Ф.4.3.КФК1:Ф.4.3.КФК40!J71)</f>
        <v>0</v>
      </c>
      <c r="K71" s="25">
        <f>SUM([1]Ф.4.3.КФК1:Ф.4.3.КФК40!K71)</f>
        <v>0</v>
      </c>
      <c r="L71" s="25">
        <f>SUM([1]Ф.4.3.КФК1:Ф.4.3.КФК40!L71)</f>
        <v>0</v>
      </c>
      <c r="M71" s="25">
        <f>SUM([1]Ф.4.3.КФК1:Ф.4.3.КФК40!M71)</f>
        <v>0</v>
      </c>
      <c r="N71" s="25">
        <f>SUM([1]Ф.4.3.КФК1:Ф.4.3.КФК40!N71)</f>
        <v>0</v>
      </c>
    </row>
    <row r="72" spans="1:14" ht="81" thickTop="1" thickBot="1" x14ac:dyDescent="0.3">
      <c r="A72" s="41" t="s">
        <v>83</v>
      </c>
      <c r="B72" s="26">
        <v>3143</v>
      </c>
      <c r="C72" s="26">
        <v>500</v>
      </c>
      <c r="D72" s="25">
        <f>SUM([1]Ф.4.3.КФК1:Ф.4.3.КФК40!D72)</f>
        <v>0</v>
      </c>
      <c r="E72" s="25">
        <f>SUM([1]Ф.4.3.КФК1:Ф.4.3.КФК40!E72)</f>
        <v>0</v>
      </c>
      <c r="F72" s="25">
        <f>SUM([1]Ф.4.3.КФК1:Ф.4.3.КФК40!F72)</f>
        <v>0</v>
      </c>
      <c r="G72" s="25">
        <f>SUM([1]Ф.4.3.КФК1:Ф.4.3.КФК40!G72)</f>
        <v>0</v>
      </c>
      <c r="H72" s="25">
        <f>SUM([1]Ф.4.3.КФК1:Ф.4.3.КФК40!H72)</f>
        <v>0</v>
      </c>
      <c r="I72" s="25">
        <f>SUM([1]Ф.4.3.КФК1:Ф.4.3.КФК40!I72)</f>
        <v>0</v>
      </c>
      <c r="J72" s="25">
        <f>SUM([1]Ф.4.3.КФК1:Ф.4.3.КФК40!J72)</f>
        <v>0</v>
      </c>
      <c r="K72" s="25">
        <f>SUM([1]Ф.4.3.КФК1:Ф.4.3.КФК40!K72)</f>
        <v>0</v>
      </c>
      <c r="L72" s="25">
        <f>SUM([1]Ф.4.3.КФК1:Ф.4.3.КФК40!L72)</f>
        <v>0</v>
      </c>
      <c r="M72" s="25">
        <f>SUM([1]Ф.4.3.КФК1:Ф.4.3.КФК40!M72)</f>
        <v>0</v>
      </c>
      <c r="N72" s="25">
        <f>SUM([1]Ф.4.3.КФК1:Ф.4.3.КФК40!N72)</f>
        <v>0</v>
      </c>
    </row>
    <row r="73" spans="1:14" ht="46.5" thickTop="1" thickBot="1" x14ac:dyDescent="0.3">
      <c r="A73" s="28" t="s">
        <v>84</v>
      </c>
      <c r="B73" s="29">
        <v>3150</v>
      </c>
      <c r="C73" s="29">
        <v>510</v>
      </c>
      <c r="D73" s="25">
        <f>SUM([1]Ф.4.3.КФК1:Ф.4.3.КФК40!D73)</f>
        <v>0</v>
      </c>
      <c r="E73" s="25">
        <f>SUM([1]Ф.4.3.КФК1:Ф.4.3.КФК40!E73)</f>
        <v>0</v>
      </c>
      <c r="F73" s="25">
        <f>SUM([1]Ф.4.3.КФК1:Ф.4.3.КФК40!F73)</f>
        <v>0</v>
      </c>
      <c r="G73" s="25">
        <f>SUM([1]Ф.4.3.КФК1:Ф.4.3.КФК40!G73)</f>
        <v>0</v>
      </c>
      <c r="H73" s="25">
        <f>SUM([1]Ф.4.3.КФК1:Ф.4.3.КФК40!H73)</f>
        <v>0</v>
      </c>
      <c r="I73" s="25">
        <f>SUM([1]Ф.4.3.КФК1:Ф.4.3.КФК40!I73)</f>
        <v>0</v>
      </c>
      <c r="J73" s="25">
        <f>SUM([1]Ф.4.3.КФК1:Ф.4.3.КФК40!J73)</f>
        <v>0</v>
      </c>
      <c r="K73" s="25">
        <f>SUM([1]Ф.4.3.КФК1:Ф.4.3.КФК40!K73)</f>
        <v>0</v>
      </c>
      <c r="L73" s="25">
        <f>SUM([1]Ф.4.3.КФК1:Ф.4.3.КФК40!L73)</f>
        <v>0</v>
      </c>
      <c r="M73" s="25">
        <f>SUM([1]Ф.4.3.КФК1:Ф.4.3.КФК40!M73)</f>
        <v>0</v>
      </c>
      <c r="N73" s="25">
        <f>SUM([1]Ф.4.3.КФК1:Ф.4.3.КФК40!N73)</f>
        <v>0</v>
      </c>
    </row>
    <row r="74" spans="1:14" ht="57.75" thickTop="1" thickBot="1" x14ac:dyDescent="0.3">
      <c r="A74" s="28" t="s">
        <v>85</v>
      </c>
      <c r="B74" s="29">
        <v>3160</v>
      </c>
      <c r="C74" s="29">
        <v>520</v>
      </c>
      <c r="D74" s="25">
        <f>SUM([1]Ф.4.3.КФК1:Ф.4.3.КФК40!D74)</f>
        <v>0</v>
      </c>
      <c r="E74" s="25">
        <f>SUM([1]Ф.4.3.КФК1:Ф.4.3.КФК40!E74)</f>
        <v>0</v>
      </c>
      <c r="F74" s="25">
        <f>SUM([1]Ф.4.3.КФК1:Ф.4.3.КФК40!F74)</f>
        <v>0</v>
      </c>
      <c r="G74" s="25">
        <f>SUM([1]Ф.4.3.КФК1:Ф.4.3.КФК40!G74)</f>
        <v>0</v>
      </c>
      <c r="H74" s="25">
        <f>SUM([1]Ф.4.3.КФК1:Ф.4.3.КФК40!H74)</f>
        <v>0</v>
      </c>
      <c r="I74" s="25">
        <f>SUM([1]Ф.4.3.КФК1:Ф.4.3.КФК40!I74)</f>
        <v>0</v>
      </c>
      <c r="J74" s="25">
        <f>SUM([1]Ф.4.3.КФК1:Ф.4.3.КФК40!J74)</f>
        <v>0</v>
      </c>
      <c r="K74" s="25">
        <f>SUM([1]Ф.4.3.КФК1:Ф.4.3.КФК40!K74)</f>
        <v>0</v>
      </c>
      <c r="L74" s="25">
        <f>SUM([1]Ф.4.3.КФК1:Ф.4.3.КФК40!L74)</f>
        <v>0</v>
      </c>
      <c r="M74" s="25">
        <f>SUM([1]Ф.4.3.КФК1:Ф.4.3.КФК40!M74)</f>
        <v>0</v>
      </c>
      <c r="N74" s="25">
        <f>SUM([1]Ф.4.3.КФК1:Ф.4.3.КФК40!N74)</f>
        <v>0</v>
      </c>
    </row>
    <row r="75" spans="1:14" ht="43.5" thickTop="1" thickBot="1" x14ac:dyDescent="0.3">
      <c r="A75" s="27" t="s">
        <v>86</v>
      </c>
      <c r="B75" s="23">
        <v>3200</v>
      </c>
      <c r="C75" s="23">
        <v>530</v>
      </c>
      <c r="D75" s="25">
        <f>SUM([1]Ф.4.3.КФК1:Ф.4.3.КФК40!D75)</f>
        <v>0</v>
      </c>
      <c r="E75" s="25">
        <f>SUM([1]Ф.4.3.КФК1:Ф.4.3.КФК40!E75)</f>
        <v>0</v>
      </c>
      <c r="F75" s="25">
        <f>SUM([1]Ф.4.3.КФК1:Ф.4.3.КФК40!F75)</f>
        <v>0</v>
      </c>
      <c r="G75" s="25">
        <f>SUM([1]Ф.4.3.КФК1:Ф.4.3.КФК40!G75)</f>
        <v>0</v>
      </c>
      <c r="H75" s="25">
        <f>SUM([1]Ф.4.3.КФК1:Ф.4.3.КФК40!H75)</f>
        <v>0</v>
      </c>
      <c r="I75" s="25">
        <f>SUM([1]Ф.4.3.КФК1:Ф.4.3.КФК40!I75)</f>
        <v>0</v>
      </c>
      <c r="J75" s="25">
        <f>SUM([1]Ф.4.3.КФК1:Ф.4.3.КФК40!J75)</f>
        <v>0</v>
      </c>
      <c r="K75" s="25">
        <f>SUM([1]Ф.4.3.КФК1:Ф.4.3.КФК40!K75)</f>
        <v>0</v>
      </c>
      <c r="L75" s="25">
        <f>SUM([1]Ф.4.3.КФК1:Ф.4.3.КФК40!L75)</f>
        <v>0</v>
      </c>
      <c r="M75" s="25">
        <f>SUM([1]Ф.4.3.КФК1:Ф.4.3.КФК40!M75)</f>
        <v>0</v>
      </c>
      <c r="N75" s="25">
        <f>SUM([1]Ф.4.3.КФК1:Ф.4.3.КФК40!N75)</f>
        <v>0</v>
      </c>
    </row>
    <row r="76" spans="1:14" ht="102.75" thickTop="1" thickBot="1" x14ac:dyDescent="0.3">
      <c r="A76" s="34" t="s">
        <v>87</v>
      </c>
      <c r="B76" s="29">
        <v>3210</v>
      </c>
      <c r="C76" s="29">
        <v>540</v>
      </c>
      <c r="D76" s="25">
        <f>SUM([1]Ф.4.3.КФК1:Ф.4.3.КФК40!D76)</f>
        <v>0</v>
      </c>
      <c r="E76" s="25">
        <f>SUM([1]Ф.4.3.КФК1:Ф.4.3.КФК40!E76)</f>
        <v>0</v>
      </c>
      <c r="F76" s="25">
        <f>SUM([1]Ф.4.3.КФК1:Ф.4.3.КФК40!F76)</f>
        <v>0</v>
      </c>
      <c r="G76" s="25">
        <f>SUM([1]Ф.4.3.КФК1:Ф.4.3.КФК40!G76)</f>
        <v>0</v>
      </c>
      <c r="H76" s="25">
        <f>SUM([1]Ф.4.3.КФК1:Ф.4.3.КФК40!H76)</f>
        <v>0</v>
      </c>
      <c r="I76" s="25">
        <f>SUM([1]Ф.4.3.КФК1:Ф.4.3.КФК40!I76)</f>
        <v>0</v>
      </c>
      <c r="J76" s="25">
        <f>SUM([1]Ф.4.3.КФК1:Ф.4.3.КФК40!J76)</f>
        <v>0</v>
      </c>
      <c r="K76" s="25">
        <f>SUM([1]Ф.4.3.КФК1:Ф.4.3.КФК40!K76)</f>
        <v>0</v>
      </c>
      <c r="L76" s="25">
        <f>SUM([1]Ф.4.3.КФК1:Ф.4.3.КФК40!L76)</f>
        <v>0</v>
      </c>
      <c r="M76" s="25">
        <f>SUM([1]Ф.4.3.КФК1:Ф.4.3.КФК40!M76)</f>
        <v>0</v>
      </c>
      <c r="N76" s="25">
        <f>SUM([1]Ф.4.3.КФК1:Ф.4.3.КФК40!N76)</f>
        <v>0</v>
      </c>
    </row>
    <row r="77" spans="1:14" ht="102.75" thickTop="1" thickBot="1" x14ac:dyDescent="0.3">
      <c r="A77" s="34" t="s">
        <v>88</v>
      </c>
      <c r="B77" s="29">
        <v>3220</v>
      </c>
      <c r="C77" s="29">
        <v>550</v>
      </c>
      <c r="D77" s="25">
        <f>SUM([1]Ф.4.3.КФК1:Ф.4.3.КФК40!D77)</f>
        <v>0</v>
      </c>
      <c r="E77" s="25">
        <f>SUM([1]Ф.4.3.КФК1:Ф.4.3.КФК40!E77)</f>
        <v>0</v>
      </c>
      <c r="F77" s="25">
        <f>SUM([1]Ф.4.3.КФК1:Ф.4.3.КФК40!F77)</f>
        <v>0</v>
      </c>
      <c r="G77" s="25">
        <f>SUM([1]Ф.4.3.КФК1:Ф.4.3.КФК40!G77)</f>
        <v>0</v>
      </c>
      <c r="H77" s="25">
        <f>SUM([1]Ф.4.3.КФК1:Ф.4.3.КФК40!H77)</f>
        <v>0</v>
      </c>
      <c r="I77" s="25">
        <f>SUM([1]Ф.4.3.КФК1:Ф.4.3.КФК40!I77)</f>
        <v>0</v>
      </c>
      <c r="J77" s="25">
        <f>SUM([1]Ф.4.3.КФК1:Ф.4.3.КФК40!J77)</f>
        <v>0</v>
      </c>
      <c r="K77" s="25">
        <f>SUM([1]Ф.4.3.КФК1:Ф.4.3.КФК40!K77)</f>
        <v>0</v>
      </c>
      <c r="L77" s="25">
        <f>SUM([1]Ф.4.3.КФК1:Ф.4.3.КФК40!L77)</f>
        <v>0</v>
      </c>
      <c r="M77" s="25">
        <f>SUM([1]Ф.4.3.КФК1:Ф.4.3.КФК40!M77)</f>
        <v>0</v>
      </c>
      <c r="N77" s="25">
        <f>SUM([1]Ф.4.3.КФК1:Ф.4.3.КФК40!N77)</f>
        <v>0</v>
      </c>
    </row>
    <row r="78" spans="1:14" ht="125.25" thickTop="1" thickBot="1" x14ac:dyDescent="0.3">
      <c r="A78" s="28" t="s">
        <v>89</v>
      </c>
      <c r="B78" s="29">
        <v>3230</v>
      </c>
      <c r="C78" s="29">
        <v>560</v>
      </c>
      <c r="D78" s="25">
        <f>SUM([1]Ф.4.3.КФК1:Ф.4.3.КФК40!D78)</f>
        <v>0</v>
      </c>
      <c r="E78" s="25">
        <f>SUM([1]Ф.4.3.КФК1:Ф.4.3.КФК40!E78)</f>
        <v>0</v>
      </c>
      <c r="F78" s="25">
        <f>SUM([1]Ф.4.3.КФК1:Ф.4.3.КФК40!F78)</f>
        <v>0</v>
      </c>
      <c r="G78" s="25">
        <f>SUM([1]Ф.4.3.КФК1:Ф.4.3.КФК40!G78)</f>
        <v>0</v>
      </c>
      <c r="H78" s="25">
        <f>SUM([1]Ф.4.3.КФК1:Ф.4.3.КФК40!H78)</f>
        <v>0</v>
      </c>
      <c r="I78" s="25">
        <f>SUM([1]Ф.4.3.КФК1:Ф.4.3.КФК40!I78)</f>
        <v>0</v>
      </c>
      <c r="J78" s="25">
        <f>SUM([1]Ф.4.3.КФК1:Ф.4.3.КФК40!J78)</f>
        <v>0</v>
      </c>
      <c r="K78" s="25">
        <f>SUM([1]Ф.4.3.КФК1:Ф.4.3.КФК40!K78)</f>
        <v>0</v>
      </c>
      <c r="L78" s="25">
        <f>SUM([1]Ф.4.3.КФК1:Ф.4.3.КФК40!L78)</f>
        <v>0</v>
      </c>
      <c r="M78" s="25">
        <f>SUM([1]Ф.4.3.КФК1:Ф.4.3.КФК40!M78)</f>
        <v>0</v>
      </c>
      <c r="N78" s="25">
        <f>SUM([1]Ф.4.3.КФК1:Ф.4.3.КФК40!N78)</f>
        <v>0</v>
      </c>
    </row>
    <row r="79" spans="1:14" ht="46.5" thickTop="1" thickBot="1" x14ac:dyDescent="0.3">
      <c r="A79" s="34" t="s">
        <v>90</v>
      </c>
      <c r="B79" s="29">
        <v>3240</v>
      </c>
      <c r="C79" s="29">
        <v>570</v>
      </c>
      <c r="D79" s="25">
        <f>SUM([1]Ф.4.3.КФК1:Ф.4.3.КФК40!D79)</f>
        <v>0</v>
      </c>
      <c r="E79" s="25">
        <f>SUM([1]Ф.4.3.КФК1:Ф.4.3.КФК40!E79)</f>
        <v>0</v>
      </c>
      <c r="F79" s="25">
        <f>SUM([1]Ф.4.3.КФК1:Ф.4.3.КФК40!F79)</f>
        <v>0</v>
      </c>
      <c r="G79" s="25">
        <f>SUM([1]Ф.4.3.КФК1:Ф.4.3.КФК40!G79)</f>
        <v>0</v>
      </c>
      <c r="H79" s="25">
        <f>SUM([1]Ф.4.3.КФК1:Ф.4.3.КФК40!H79)</f>
        <v>0</v>
      </c>
      <c r="I79" s="25">
        <f>SUM([1]Ф.4.3.КФК1:Ф.4.3.КФК40!I79)</f>
        <v>0</v>
      </c>
      <c r="J79" s="25">
        <f>SUM([1]Ф.4.3.КФК1:Ф.4.3.КФК40!J79)</f>
        <v>0</v>
      </c>
      <c r="K79" s="25">
        <f>SUM([1]Ф.4.3.КФК1:Ф.4.3.КФК40!K79)</f>
        <v>0</v>
      </c>
      <c r="L79" s="25">
        <f>SUM([1]Ф.4.3.КФК1:Ф.4.3.КФК40!L79)</f>
        <v>0</v>
      </c>
      <c r="M79" s="25">
        <f>SUM([1]Ф.4.3.КФК1:Ф.4.3.КФК40!M79)</f>
        <v>0</v>
      </c>
      <c r="N79" s="25">
        <f>SUM([1]Ф.4.3.КФК1:Ф.4.3.КФК40!N79)</f>
        <v>0</v>
      </c>
    </row>
    <row r="80" spans="1:14" ht="33" thickTop="1" thickBot="1" x14ac:dyDescent="0.3">
      <c r="A80" s="23" t="s">
        <v>91</v>
      </c>
      <c r="B80" s="23">
        <v>4100</v>
      </c>
      <c r="C80" s="23">
        <v>580</v>
      </c>
      <c r="D80" s="25">
        <f>SUM([1]Ф.4.3.КФК1:Ф.4.3.КФК40!D80)</f>
        <v>0</v>
      </c>
      <c r="E80" s="25">
        <f>SUM([1]Ф.4.3.КФК1:Ф.4.3.КФК40!E80)</f>
        <v>0</v>
      </c>
      <c r="F80" s="25">
        <f>SUM([1]Ф.4.3.КФК1:Ф.4.3.КФК40!F80)</f>
        <v>0</v>
      </c>
      <c r="G80" s="25">
        <f>SUM([1]Ф.4.3.КФК1:Ф.4.3.КФК40!G80)</f>
        <v>0</v>
      </c>
      <c r="H80" s="25">
        <f>SUM([1]Ф.4.3.КФК1:Ф.4.3.КФК40!H80)</f>
        <v>0</v>
      </c>
      <c r="I80" s="25">
        <f>SUM([1]Ф.4.3.КФК1:Ф.4.3.КФК40!I80)</f>
        <v>0</v>
      </c>
      <c r="J80" s="25">
        <f>SUM([1]Ф.4.3.КФК1:Ф.4.3.КФК40!J80)</f>
        <v>0</v>
      </c>
      <c r="K80" s="25">
        <f>SUM([1]Ф.4.3.КФК1:Ф.4.3.КФК40!K80)</f>
        <v>0</v>
      </c>
      <c r="L80" s="25">
        <f>SUM([1]Ф.4.3.КФК1:Ф.4.3.КФК40!L80)</f>
        <v>0</v>
      </c>
      <c r="M80" s="25">
        <f>SUM([1]Ф.4.3.КФК1:Ф.4.3.КФК40!M80)</f>
        <v>0</v>
      </c>
      <c r="N80" s="25">
        <f>SUM([1]Ф.4.3.КФК1:Ф.4.3.КФК40!N80)</f>
        <v>0</v>
      </c>
    </row>
    <row r="81" spans="1:14" ht="35.25" thickTop="1" thickBot="1" x14ac:dyDescent="0.3">
      <c r="A81" s="28" t="s">
        <v>92</v>
      </c>
      <c r="B81" s="29">
        <v>4110</v>
      </c>
      <c r="C81" s="29">
        <v>590</v>
      </c>
      <c r="D81" s="25">
        <f>SUM([1]Ф.4.3.КФК1:Ф.4.3.КФК40!D81)</f>
        <v>0</v>
      </c>
      <c r="E81" s="25">
        <f>SUM([1]Ф.4.3.КФК1:Ф.4.3.КФК40!E81)</f>
        <v>0</v>
      </c>
      <c r="F81" s="25">
        <f>SUM([1]Ф.4.3.КФК1:Ф.4.3.КФК40!F81)</f>
        <v>0</v>
      </c>
      <c r="G81" s="25">
        <f>SUM([1]Ф.4.3.КФК1:Ф.4.3.КФК40!G81)</f>
        <v>0</v>
      </c>
      <c r="H81" s="25">
        <f>SUM([1]Ф.4.3.КФК1:Ф.4.3.КФК40!H81)</f>
        <v>0</v>
      </c>
      <c r="I81" s="25">
        <f>SUM([1]Ф.4.3.КФК1:Ф.4.3.КФК40!I81)</f>
        <v>0</v>
      </c>
      <c r="J81" s="25">
        <f>SUM([1]Ф.4.3.КФК1:Ф.4.3.КФК40!J81)</f>
        <v>0</v>
      </c>
      <c r="K81" s="25">
        <f>SUM([1]Ф.4.3.КФК1:Ф.4.3.КФК40!K81)</f>
        <v>0</v>
      </c>
      <c r="L81" s="25">
        <f>SUM([1]Ф.4.3.КФК1:Ф.4.3.КФК40!L81)</f>
        <v>0</v>
      </c>
      <c r="M81" s="25">
        <f>SUM([1]Ф.4.3.КФК1:Ф.4.3.КФК40!M81)</f>
        <v>0</v>
      </c>
      <c r="N81" s="25">
        <f>SUM([1]Ф.4.3.КФК1:Ф.4.3.КФК40!N81)</f>
        <v>0</v>
      </c>
    </row>
    <row r="82" spans="1:14" ht="80.25" thickTop="1" thickBot="1" x14ac:dyDescent="0.3">
      <c r="A82" s="31" t="s">
        <v>93</v>
      </c>
      <c r="B82" s="26">
        <v>4111</v>
      </c>
      <c r="C82" s="26">
        <v>600</v>
      </c>
      <c r="D82" s="25">
        <f>SUM([1]Ф.4.3.КФК1:Ф.4.3.КФК40!D82)</f>
        <v>0</v>
      </c>
      <c r="E82" s="25">
        <f>SUM([1]Ф.4.3.КФК1:Ф.4.3.КФК40!E82)</f>
        <v>0</v>
      </c>
      <c r="F82" s="25">
        <f>SUM([1]Ф.4.3.КФК1:Ф.4.3.КФК40!F82)</f>
        <v>0</v>
      </c>
      <c r="G82" s="25">
        <f>SUM([1]Ф.4.3.КФК1:Ф.4.3.КФК40!G82)</f>
        <v>0</v>
      </c>
      <c r="H82" s="25">
        <f>SUM([1]Ф.4.3.КФК1:Ф.4.3.КФК40!H82)</f>
        <v>0</v>
      </c>
      <c r="I82" s="25">
        <f>SUM([1]Ф.4.3.КФК1:Ф.4.3.КФК40!I82)</f>
        <v>0</v>
      </c>
      <c r="J82" s="25">
        <f>SUM([1]Ф.4.3.КФК1:Ф.4.3.КФК40!J82)</f>
        <v>0</v>
      </c>
      <c r="K82" s="25">
        <f>SUM([1]Ф.4.3.КФК1:Ф.4.3.КФК40!K82)</f>
        <v>0</v>
      </c>
      <c r="L82" s="25">
        <f>SUM([1]Ф.4.3.КФК1:Ф.4.3.КФК40!L82)</f>
        <v>0</v>
      </c>
      <c r="M82" s="25">
        <f>SUM([1]Ф.4.3.КФК1:Ф.4.3.КФК40!M82)</f>
        <v>0</v>
      </c>
      <c r="N82" s="25">
        <f>SUM([1]Ф.4.3.КФК1:Ф.4.3.КФК40!N82)</f>
        <v>0</v>
      </c>
    </row>
    <row r="83" spans="1:14" ht="80.25" thickTop="1" thickBot="1" x14ac:dyDescent="0.3">
      <c r="A83" s="31" t="s">
        <v>94</v>
      </c>
      <c r="B83" s="26">
        <v>4112</v>
      </c>
      <c r="C83" s="26">
        <v>610</v>
      </c>
      <c r="D83" s="25">
        <f>SUM([1]Ф.4.3.КФК1:Ф.4.3.КФК40!D83)</f>
        <v>0</v>
      </c>
      <c r="E83" s="25">
        <f>SUM([1]Ф.4.3.КФК1:Ф.4.3.КФК40!E83)</f>
        <v>0</v>
      </c>
      <c r="F83" s="25">
        <f>SUM([1]Ф.4.3.КФК1:Ф.4.3.КФК40!F83)</f>
        <v>0</v>
      </c>
      <c r="G83" s="25">
        <f>SUM([1]Ф.4.3.КФК1:Ф.4.3.КФК40!G83)</f>
        <v>0</v>
      </c>
      <c r="H83" s="25">
        <f>SUM([1]Ф.4.3.КФК1:Ф.4.3.КФК40!H83)</f>
        <v>0</v>
      </c>
      <c r="I83" s="25">
        <f>SUM([1]Ф.4.3.КФК1:Ф.4.3.КФК40!I83)</f>
        <v>0</v>
      </c>
      <c r="J83" s="25">
        <f>SUM([1]Ф.4.3.КФК1:Ф.4.3.КФК40!J83)</f>
        <v>0</v>
      </c>
      <c r="K83" s="25">
        <f>SUM([1]Ф.4.3.КФК1:Ф.4.3.КФК40!K83)</f>
        <v>0</v>
      </c>
      <c r="L83" s="25">
        <f>SUM([1]Ф.4.3.КФК1:Ф.4.3.КФК40!L83)</f>
        <v>0</v>
      </c>
      <c r="M83" s="25">
        <f>SUM([1]Ф.4.3.КФК1:Ф.4.3.КФК40!M83)</f>
        <v>0</v>
      </c>
      <c r="N83" s="25">
        <f>SUM([1]Ф.4.3.КФК1:Ф.4.3.КФК40!N83)</f>
        <v>0</v>
      </c>
    </row>
    <row r="84" spans="1:14" ht="48" thickTop="1" thickBot="1" x14ac:dyDescent="0.3">
      <c r="A84" s="42" t="s">
        <v>95</v>
      </c>
      <c r="B84" s="26">
        <v>4113</v>
      </c>
      <c r="C84" s="26">
        <v>620</v>
      </c>
      <c r="D84" s="25">
        <f>SUM([1]Ф.4.3.КФК1:Ф.4.3.КФК40!D84)</f>
        <v>0</v>
      </c>
      <c r="E84" s="25">
        <f>SUM([1]Ф.4.3.КФК1:Ф.4.3.КФК40!E84)</f>
        <v>0</v>
      </c>
      <c r="F84" s="25">
        <f>SUM([1]Ф.4.3.КФК1:Ф.4.3.КФК40!F84)</f>
        <v>0</v>
      </c>
      <c r="G84" s="25">
        <f>SUM([1]Ф.4.3.КФК1:Ф.4.3.КФК40!G84)</f>
        <v>0</v>
      </c>
      <c r="H84" s="25">
        <f>SUM([1]Ф.4.3.КФК1:Ф.4.3.КФК40!H84)</f>
        <v>0</v>
      </c>
      <c r="I84" s="25">
        <f>SUM([1]Ф.4.3.КФК1:Ф.4.3.КФК40!I84)</f>
        <v>0</v>
      </c>
      <c r="J84" s="25">
        <f>SUM([1]Ф.4.3.КФК1:Ф.4.3.КФК40!J84)</f>
        <v>0</v>
      </c>
      <c r="K84" s="25">
        <f>SUM([1]Ф.4.3.КФК1:Ф.4.3.КФК40!K84)</f>
        <v>0</v>
      </c>
      <c r="L84" s="25">
        <f>SUM([1]Ф.4.3.КФК1:Ф.4.3.КФК40!L84)</f>
        <v>0</v>
      </c>
      <c r="M84" s="25">
        <f>SUM([1]Ф.4.3.КФК1:Ф.4.3.КФК40!M84)</f>
        <v>0</v>
      </c>
      <c r="N84" s="25">
        <f>SUM([1]Ф.4.3.КФК1:Ф.4.3.КФК40!N84)</f>
        <v>0</v>
      </c>
    </row>
    <row r="85" spans="1:14" ht="33" thickTop="1" thickBot="1" x14ac:dyDescent="0.3">
      <c r="A85" s="23" t="s">
        <v>96</v>
      </c>
      <c r="B85" s="23">
        <v>4200</v>
      </c>
      <c r="C85" s="23">
        <v>630</v>
      </c>
      <c r="D85" s="25">
        <f>SUM([1]Ф.4.3.КФК1:Ф.4.3.КФК40!D85)</f>
        <v>0</v>
      </c>
      <c r="E85" s="25">
        <f>SUM([1]Ф.4.3.КФК1:Ф.4.3.КФК40!E85)</f>
        <v>0</v>
      </c>
      <c r="F85" s="25">
        <f>SUM([1]Ф.4.3.КФК1:Ф.4.3.КФК40!F85)</f>
        <v>0</v>
      </c>
      <c r="G85" s="25">
        <f>SUM([1]Ф.4.3.КФК1:Ф.4.3.КФК40!G85)</f>
        <v>0</v>
      </c>
      <c r="H85" s="25">
        <f>SUM([1]Ф.4.3.КФК1:Ф.4.3.КФК40!H85)</f>
        <v>0</v>
      </c>
      <c r="I85" s="25">
        <f>SUM([1]Ф.4.3.КФК1:Ф.4.3.КФК40!I85)</f>
        <v>0</v>
      </c>
      <c r="J85" s="25">
        <f>SUM([1]Ф.4.3.КФК1:Ф.4.3.КФК40!J85)</f>
        <v>0</v>
      </c>
      <c r="K85" s="25">
        <f>SUM([1]Ф.4.3.КФК1:Ф.4.3.КФК40!K85)</f>
        <v>0</v>
      </c>
      <c r="L85" s="25">
        <f>SUM([1]Ф.4.3.КФК1:Ф.4.3.КФК40!L85)</f>
        <v>0</v>
      </c>
      <c r="M85" s="25">
        <f>SUM([1]Ф.4.3.КФК1:Ф.4.3.КФК40!M85)</f>
        <v>0</v>
      </c>
      <c r="N85" s="25">
        <f>SUM([1]Ф.4.3.КФК1:Ф.4.3.КФК40!N85)</f>
        <v>0</v>
      </c>
    </row>
    <row r="86" spans="1:14" ht="35.25" thickTop="1" thickBot="1" x14ac:dyDescent="0.3">
      <c r="A86" s="28" t="s">
        <v>97</v>
      </c>
      <c r="B86" s="29">
        <v>4210</v>
      </c>
      <c r="C86" s="29">
        <v>640</v>
      </c>
      <c r="D86" s="25">
        <f>SUM([1]Ф.4.3.КФК1:Ф.4.3.КФК40!D86)</f>
        <v>0</v>
      </c>
      <c r="E86" s="25">
        <f>SUM([1]Ф.4.3.КФК1:Ф.4.3.КФК40!E86)</f>
        <v>0</v>
      </c>
      <c r="F86" s="25">
        <f>SUM([1]Ф.4.3.КФК1:Ф.4.3.КФК40!F86)</f>
        <v>0</v>
      </c>
      <c r="G86" s="25">
        <f>SUM([1]Ф.4.3.КФК1:Ф.4.3.КФК40!G86)</f>
        <v>0</v>
      </c>
      <c r="H86" s="25">
        <f>SUM([1]Ф.4.3.КФК1:Ф.4.3.КФК40!H86)</f>
        <v>0</v>
      </c>
      <c r="I86" s="25">
        <f>SUM([1]Ф.4.3.КФК1:Ф.4.3.КФК40!I86)</f>
        <v>0</v>
      </c>
      <c r="J86" s="25">
        <f>SUM([1]Ф.4.3.КФК1:Ф.4.3.КФК40!J86)</f>
        <v>0</v>
      </c>
      <c r="K86" s="25">
        <f>SUM([1]Ф.4.3.КФК1:Ф.4.3.КФК40!K86)</f>
        <v>0</v>
      </c>
      <c r="L86" s="25">
        <f>SUM([1]Ф.4.3.КФК1:Ф.4.3.КФК40!L86)</f>
        <v>0</v>
      </c>
      <c r="M86" s="25">
        <f>SUM([1]Ф.4.3.КФК1:Ф.4.3.КФК40!M86)</f>
        <v>0</v>
      </c>
      <c r="N86" s="25">
        <f>SUM([1]Ф.4.3.КФК1:Ф.4.3.КФК40!N86)</f>
        <v>0</v>
      </c>
    </row>
    <row r="87" spans="1:14" ht="24" thickTop="1" thickBot="1" x14ac:dyDescent="0.3">
      <c r="A87" s="31" t="s">
        <v>98</v>
      </c>
      <c r="B87" s="26">
        <v>5000</v>
      </c>
      <c r="C87" s="26">
        <v>650</v>
      </c>
      <c r="D87" s="40" t="s">
        <v>99</v>
      </c>
      <c r="E87" s="25">
        <f>SUM([1]Ф.4.3.КФК1:Ф.4.3.КФК40!E87)</f>
        <v>0</v>
      </c>
      <c r="F87" s="25"/>
      <c r="G87" s="43" t="s">
        <v>99</v>
      </c>
      <c r="H87" s="43" t="s">
        <v>99</v>
      </c>
      <c r="I87" s="43" t="s">
        <v>99</v>
      </c>
      <c r="J87" s="43" t="s">
        <v>99</v>
      </c>
      <c r="K87" s="43" t="s">
        <v>99</v>
      </c>
      <c r="L87" s="43" t="s">
        <v>99</v>
      </c>
      <c r="M87" s="43" t="s">
        <v>99</v>
      </c>
      <c r="N87" s="43" t="s">
        <v>99</v>
      </c>
    </row>
    <row r="88" spans="1:14" ht="16.5" thickTop="1" thickBot="1" x14ac:dyDescent="0.3">
      <c r="A88" s="44"/>
      <c r="B88" s="88"/>
      <c r="C88" s="148"/>
      <c r="D88" s="149"/>
      <c r="E88" s="150">
        <f>SUM([1]Ф.4.3.КФК1:Ф.4.3.КФК40!E88)</f>
        <v>0</v>
      </c>
      <c r="F88" s="151"/>
      <c r="G88" s="149"/>
      <c r="H88" s="149"/>
      <c r="I88" s="149"/>
      <c r="J88" s="149"/>
      <c r="K88" s="149"/>
      <c r="L88" s="149"/>
      <c r="M88" s="149"/>
      <c r="N88" s="6"/>
    </row>
    <row r="89" spans="1:14" ht="16.5" thickTop="1" thickBot="1" x14ac:dyDescent="0.3">
      <c r="A89" s="45"/>
      <c r="B89" s="97"/>
      <c r="C89" s="152"/>
      <c r="D89" s="153"/>
      <c r="E89" s="25">
        <f>SUM([1]Ф.4.3.КФК1:Ф.4.3.КФК40!E89)</f>
        <v>0</v>
      </c>
      <c r="F89" s="151"/>
      <c r="G89" s="153"/>
      <c r="H89" s="153"/>
      <c r="I89" s="153"/>
      <c r="J89" s="153"/>
      <c r="K89" s="153"/>
      <c r="L89" s="153"/>
      <c r="M89" s="153"/>
      <c r="N89" s="6"/>
    </row>
    <row r="90" spans="1:14" ht="16.5" thickTop="1" thickBot="1" x14ac:dyDescent="0.3">
      <c r="A90" s="45"/>
      <c r="B90" s="97"/>
      <c r="C90" s="152"/>
      <c r="D90" s="153"/>
      <c r="E90" s="25">
        <f>SUM([1]Ф.4.3.КФК1:Ф.4.3.КФК40!E90)</f>
        <v>0</v>
      </c>
      <c r="F90" s="151"/>
      <c r="G90" s="153"/>
      <c r="H90" s="153"/>
      <c r="I90" s="153"/>
      <c r="J90" s="153"/>
      <c r="K90" s="153"/>
      <c r="L90" s="153"/>
      <c r="M90" s="153"/>
      <c r="N90" s="6"/>
    </row>
    <row r="91" spans="1:14" ht="16.5" thickTop="1" thickBot="1" x14ac:dyDescent="0.3">
      <c r="A91" s="45"/>
      <c r="B91" s="97"/>
      <c r="C91" s="152"/>
      <c r="D91" s="153"/>
      <c r="E91" s="25">
        <f>SUM([1]Ф.4.3.КФК1:Ф.4.3.КФК40!E91)</f>
        <v>0</v>
      </c>
      <c r="F91" s="151"/>
      <c r="G91" s="153"/>
      <c r="H91" s="153"/>
      <c r="I91" s="153"/>
      <c r="J91" s="153"/>
      <c r="K91" s="153"/>
      <c r="L91" s="153"/>
      <c r="M91" s="153"/>
      <c r="N91" s="6"/>
    </row>
    <row r="92" spans="1:14" ht="16.5" thickTop="1" thickBot="1" x14ac:dyDescent="0.3">
      <c r="A92" s="48"/>
      <c r="B92" s="96"/>
      <c r="C92" s="152"/>
      <c r="D92" s="153"/>
      <c r="E92" s="25">
        <f>SUM([1]Ф.4.3.КФК1:Ф.4.3.КФК40!E92)</f>
        <v>0</v>
      </c>
      <c r="F92" s="151"/>
      <c r="G92" s="153"/>
      <c r="H92" s="153"/>
      <c r="I92" s="153"/>
      <c r="J92" s="153"/>
      <c r="K92" s="153"/>
      <c r="L92" s="153"/>
      <c r="M92" s="153"/>
      <c r="N92" s="6"/>
    </row>
    <row r="93" spans="1:14" ht="16.5" thickTop="1" thickBot="1" x14ac:dyDescent="0.3">
      <c r="A93" s="47"/>
      <c r="B93" s="91"/>
      <c r="C93" s="152"/>
      <c r="D93" s="153"/>
      <c r="E93" s="25">
        <f>SUM([1]Ф.4.3.КФК1:Ф.4.3.КФК40!E93)</f>
        <v>0</v>
      </c>
      <c r="F93" s="151"/>
      <c r="G93" s="153"/>
      <c r="H93" s="153"/>
      <c r="I93" s="153"/>
      <c r="J93" s="153"/>
      <c r="K93" s="153"/>
      <c r="L93" s="153"/>
      <c r="M93" s="153"/>
      <c r="N93" s="6"/>
    </row>
    <row r="94" spans="1:14" ht="16.5" thickTop="1" thickBot="1" x14ac:dyDescent="0.3">
      <c r="A94" s="47"/>
      <c r="B94" s="91"/>
      <c r="C94" s="152"/>
      <c r="D94" s="153"/>
      <c r="E94" s="25">
        <f>SUM([1]Ф.4.3.КФК1:Ф.4.3.КФК40!E94)</f>
        <v>0</v>
      </c>
      <c r="F94" s="151"/>
      <c r="G94" s="153"/>
      <c r="H94" s="153"/>
      <c r="I94" s="153"/>
      <c r="J94" s="153"/>
      <c r="K94" s="153"/>
      <c r="L94" s="153"/>
      <c r="M94" s="153"/>
      <c r="N94" s="6"/>
    </row>
    <row r="95" spans="1:14" ht="16.5" thickTop="1" thickBot="1" x14ac:dyDescent="0.3">
      <c r="A95" s="49"/>
      <c r="B95" s="135"/>
      <c r="C95" s="152"/>
      <c r="D95" s="153"/>
      <c r="E95" s="25">
        <f>SUM([1]Ф.4.3.КФК1:Ф.4.3.КФК40!E95)</f>
        <v>0</v>
      </c>
      <c r="F95" s="151"/>
      <c r="G95" s="153"/>
      <c r="H95" s="153"/>
      <c r="I95" s="153"/>
      <c r="J95" s="153"/>
      <c r="K95" s="153"/>
      <c r="L95" s="153"/>
      <c r="M95" s="153"/>
      <c r="N95" s="6"/>
    </row>
    <row r="96" spans="1:14" ht="79.5" thickTop="1" x14ac:dyDescent="0.25">
      <c r="A96" s="154" t="s">
        <v>158</v>
      </c>
      <c r="B96" s="103"/>
      <c r="C96" s="155"/>
      <c r="D96" s="156"/>
      <c r="E96" s="157"/>
      <c r="F96" s="157"/>
      <c r="G96" s="156"/>
      <c r="H96" s="156"/>
      <c r="I96" s="156"/>
      <c r="J96" s="156"/>
      <c r="K96" s="156"/>
      <c r="L96" s="156"/>
      <c r="M96" s="156"/>
      <c r="N96" s="6"/>
    </row>
    <row r="97" spans="1:14" x14ac:dyDescent="0.25">
      <c r="A97" s="158"/>
      <c r="B97" s="103"/>
      <c r="C97" s="155"/>
      <c r="D97" s="156"/>
      <c r="E97" s="157"/>
      <c r="F97" s="157"/>
      <c r="G97" s="156"/>
      <c r="H97" s="156"/>
      <c r="I97" s="156"/>
      <c r="J97" s="156"/>
      <c r="K97" s="156"/>
      <c r="L97" s="156"/>
      <c r="M97" s="156"/>
      <c r="N97" s="6"/>
    </row>
    <row r="98" spans="1:14" x14ac:dyDescent="0.25">
      <c r="A98" s="158"/>
      <c r="B98" s="103"/>
      <c r="C98" s="155"/>
      <c r="D98" s="156"/>
      <c r="E98" s="159"/>
      <c r="F98" s="159"/>
      <c r="G98" s="156"/>
      <c r="H98" s="156"/>
      <c r="I98" s="156"/>
      <c r="J98" s="156"/>
      <c r="K98" s="156"/>
      <c r="L98" s="156"/>
      <c r="M98" s="156"/>
      <c r="N98" s="6"/>
    </row>
    <row r="99" spans="1:14" x14ac:dyDescent="0.25">
      <c r="A99" s="50" t="str">
        <f>[1]ЗАПОЛНИТЬ!F30</f>
        <v xml:space="preserve">Керівник </v>
      </c>
      <c r="B99" s="54"/>
      <c r="C99" s="54"/>
      <c r="D99" s="54"/>
      <c r="G99" s="51" t="str">
        <f>[1]ЗАПОЛНИТЬ!F26</f>
        <v>Оксана ОНУФЕР</v>
      </c>
      <c r="H99" s="51"/>
      <c r="I99" s="51"/>
    </row>
    <row r="100" spans="1:14" x14ac:dyDescent="0.25">
      <c r="B100" s="52" t="s">
        <v>101</v>
      </c>
      <c r="C100" s="52"/>
      <c r="D100" s="52"/>
      <c r="G100" s="53"/>
      <c r="H100" s="53"/>
      <c r="I100" s="5"/>
    </row>
    <row r="101" spans="1:14" x14ac:dyDescent="0.25">
      <c r="A101" s="50" t="str">
        <f>[1]ЗАПОЛНИТЬ!F31</f>
        <v>Головний бухгалтер</v>
      </c>
      <c r="B101" s="54"/>
      <c r="C101" s="54"/>
      <c r="D101" s="54"/>
      <c r="G101" s="51" t="str">
        <f>[1]ЗАПОЛНИТЬ!F28</f>
        <v>Ірина ПАЛЬЧИКЕВИЧ</v>
      </c>
      <c r="H101" s="51"/>
      <c r="I101" s="51"/>
    </row>
    <row r="102" spans="1:14" x14ac:dyDescent="0.25">
      <c r="B102" s="52" t="s">
        <v>101</v>
      </c>
      <c r="C102" s="52"/>
      <c r="D102" s="52"/>
      <c r="G102" s="53"/>
      <c r="H102" s="53"/>
      <c r="I102" s="5"/>
    </row>
  </sheetData>
  <mergeCells count="44">
    <mergeCell ref="B102:D102"/>
    <mergeCell ref="G102:H102"/>
    <mergeCell ref="N19:N20"/>
    <mergeCell ref="B99:D99"/>
    <mergeCell ref="G99:I99"/>
    <mergeCell ref="B100:D100"/>
    <mergeCell ref="G100:H100"/>
    <mergeCell ref="B101:D101"/>
    <mergeCell ref="G101:I101"/>
    <mergeCell ref="H18:H20"/>
    <mergeCell ref="I18:I20"/>
    <mergeCell ref="J18:K18"/>
    <mergeCell ref="L18:L20"/>
    <mergeCell ref="M18:N18"/>
    <mergeCell ref="F19:F20"/>
    <mergeCell ref="G19:G20"/>
    <mergeCell ref="J19:J20"/>
    <mergeCell ref="K19:K20"/>
    <mergeCell ref="M19:M20"/>
    <mergeCell ref="A18:A20"/>
    <mergeCell ref="B18:B20"/>
    <mergeCell ref="C18:C20"/>
    <mergeCell ref="D18:D20"/>
    <mergeCell ref="E18:E20"/>
    <mergeCell ref="F18:G18"/>
    <mergeCell ref="A13:B13"/>
    <mergeCell ref="E13:M13"/>
    <mergeCell ref="A14:B14"/>
    <mergeCell ref="E14:M14"/>
    <mergeCell ref="A15:B15"/>
    <mergeCell ref="E15:M15"/>
    <mergeCell ref="B10:J10"/>
    <mergeCell ref="M10:N10"/>
    <mergeCell ref="B11:J11"/>
    <mergeCell ref="M11:N11"/>
    <mergeCell ref="A12:B12"/>
    <mergeCell ref="E12:J12"/>
    <mergeCell ref="I1:N3"/>
    <mergeCell ref="A4:M4"/>
    <mergeCell ref="A5:H5"/>
    <mergeCell ref="A6:M6"/>
    <mergeCell ref="M8:N8"/>
    <mergeCell ref="B9:J9"/>
    <mergeCell ref="M9:N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opLeftCell="A34" workbookViewId="0">
      <selection activeCell="R12" sqref="R12"/>
    </sheetView>
  </sheetViews>
  <sheetFormatPr defaultRowHeight="15" x14ac:dyDescent="0.25"/>
  <sheetData>
    <row r="1" spans="1:10" x14ac:dyDescent="0.25">
      <c r="G1" t="s">
        <v>112</v>
      </c>
    </row>
    <row r="4" spans="1:10" x14ac:dyDescent="0.25">
      <c r="A4" t="s">
        <v>0</v>
      </c>
    </row>
    <row r="5" spans="1:10" x14ac:dyDescent="0.25">
      <c r="A5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G5" t="str">
        <f>IF([1]ЗАПОЛНИТЬ!$F$7=1,[1]шапки!C2,[1]шапки!D2)</f>
        <v xml:space="preserve">      №2м)</v>
      </c>
      <c r="H5" t="str">
        <f>IF([1]ЗАПОЛНИТЬ!$F$7=1,[1]шапки!D2,"")</f>
        <v/>
      </c>
    </row>
    <row r="6" spans="1:10" x14ac:dyDescent="0.25">
      <c r="A6" t="str">
        <f>CONCATENATE("за ",[1]ЗАПОЛНИТЬ!$B$17," ",[1]ЗАПОЛНИТЬ!$C$17)</f>
        <v>за перше півріччя 2022 р.</v>
      </c>
    </row>
    <row r="7" spans="1:10" x14ac:dyDescent="0.25">
      <c r="J7" t="s">
        <v>1</v>
      </c>
    </row>
    <row r="9" spans="1:10" x14ac:dyDescent="0.25">
      <c r="A9" t="s">
        <v>2</v>
      </c>
      <c r="B9" t="str">
        <f>[1]ЗАПОЛНИТЬ!B3</f>
        <v>Йосиповицька СЗОШ І ст.</v>
      </c>
      <c r="H9" t="s">
        <v>3</v>
      </c>
      <c r="J9" t="str">
        <f>[1]ЗАПОЛНИТЬ!B13</f>
        <v>22390562</v>
      </c>
    </row>
    <row r="10" spans="1:10" x14ac:dyDescent="0.25">
      <c r="A10" t="s">
        <v>4</v>
      </c>
      <c r="B10" t="str">
        <f>[1]ЗАПОЛНИТЬ!B5</f>
        <v>с.Йосиповичі, Стрийський район, Львівська область</v>
      </c>
      <c r="H10" t="s">
        <v>5</v>
      </c>
      <c r="J10">
        <f>[1]ЗАПОЛНИТЬ!B14</f>
        <v>4611200000</v>
      </c>
    </row>
    <row r="11" spans="1:10" x14ac:dyDescent="0.25">
      <c r="A11" t="s">
        <v>6</v>
      </c>
      <c r="B11" t="str">
        <f>[1]ЗАПОЛНИТЬ!D15</f>
        <v>Орган державної влади</v>
      </c>
      <c r="H11" t="s">
        <v>7</v>
      </c>
      <c r="J11">
        <f>[1]ЗАПОЛНИТЬ!B15</f>
        <v>410</v>
      </c>
    </row>
    <row r="12" spans="1:10" x14ac:dyDescent="0.25">
      <c r="A12" t="s">
        <v>102</v>
      </c>
      <c r="D12" t="str">
        <f>[1]ЗАПОЛНИТЬ!H9</f>
        <v>350</v>
      </c>
      <c r="E12" t="str">
        <f>IF(D12&gt;0,VLOOKUP(D12,'[1]ДовидникКВК(ГОС)'!A$1:B$65536,2,FALSE),"")</f>
        <v>Міністерство фінансів України</v>
      </c>
    </row>
    <row r="13" spans="1:10" x14ac:dyDescent="0.25">
      <c r="A13" t="s">
        <v>9</v>
      </c>
      <c r="E13" t="str">
        <f>IF(D13&gt;0,VLOOKUP(D13,[1]ДовидникКПК!B$1:C$65536,2,FALSE),"")</f>
        <v/>
      </c>
    </row>
    <row r="14" spans="1:10" x14ac:dyDescent="0.25">
      <c r="A14" t="s">
        <v>10</v>
      </c>
      <c r="D14" t="str">
        <f>[1]ЗАПОЛНИТЬ!H10</f>
        <v>06</v>
      </c>
      <c r="E14" t="str">
        <f>[1]ЗАПОЛНИТЬ!I10</f>
        <v>Орган з питань освіти і науки</v>
      </c>
    </row>
    <row r="15" spans="1:10" x14ac:dyDescent="0.25">
      <c r="A15" t="s">
        <v>11</v>
      </c>
      <c r="D15" t="s">
        <v>12</v>
      </c>
      <c r="E15" t="str">
        <f>VLOOKUP(RIGHT(D15,4),[1]КПКВМБ!A$1:B$65536,2,FALSE)</f>
        <v>-</v>
      </c>
    </row>
    <row r="16" spans="1:10" x14ac:dyDescent="0.25">
      <c r="A16" t="s">
        <v>103</v>
      </c>
    </row>
    <row r="17" spans="1:10" x14ac:dyDescent="0.25">
      <c r="A17" t="s">
        <v>13</v>
      </c>
    </row>
    <row r="19" spans="1:10" x14ac:dyDescent="0.25">
      <c r="A19" t="s">
        <v>14</v>
      </c>
      <c r="B19" t="s">
        <v>15</v>
      </c>
      <c r="C19" t="s">
        <v>16</v>
      </c>
      <c r="D19" t="s">
        <v>17</v>
      </c>
      <c r="E19" t="s">
        <v>104</v>
      </c>
      <c r="F19" t="s">
        <v>19</v>
      </c>
      <c r="G19" t="s">
        <v>20</v>
      </c>
      <c r="H19" t="s">
        <v>21</v>
      </c>
      <c r="I19" t="s">
        <v>22</v>
      </c>
      <c r="J19" t="s">
        <v>23</v>
      </c>
    </row>
    <row r="22" spans="1:10" x14ac:dyDescent="0.25">
      <c r="A22">
        <v>1</v>
      </c>
      <c r="B22">
        <v>2</v>
      </c>
      <c r="C22">
        <v>3</v>
      </c>
      <c r="D22">
        <v>4</v>
      </c>
      <c r="E22">
        <v>5</v>
      </c>
      <c r="F22">
        <v>6</v>
      </c>
      <c r="G22">
        <v>7</v>
      </c>
      <c r="H22">
        <v>8</v>
      </c>
      <c r="I22">
        <v>9</v>
      </c>
      <c r="J22">
        <v>9</v>
      </c>
    </row>
    <row r="23" spans="1:10" x14ac:dyDescent="0.25">
      <c r="A23" t="s">
        <v>105</v>
      </c>
      <c r="B23" t="s">
        <v>25</v>
      </c>
      <c r="C23" t="s">
        <v>26</v>
      </c>
      <c r="D23">
        <f>D24+D60+D80+D85+D88</f>
        <v>1573291</v>
      </c>
      <c r="E23">
        <f>E26+E30+E33+E34+E38+E46+E47+E87+E55</f>
        <v>0</v>
      </c>
      <c r="F23">
        <f>F24+F60+F80+F85+F88</f>
        <v>0</v>
      </c>
      <c r="G23">
        <f>G24+G60+G80+G85+G88</f>
        <v>782943.59</v>
      </c>
      <c r="H23">
        <f>H24+H60+H80+H85+H88</f>
        <v>782943.59</v>
      </c>
      <c r="I23">
        <f>I24+I60+I80+I85+I88</f>
        <v>0</v>
      </c>
      <c r="J23">
        <f>F23+G23-H23</f>
        <v>0</v>
      </c>
    </row>
    <row r="24" spans="1:10" x14ac:dyDescent="0.25">
      <c r="A24" t="s">
        <v>106</v>
      </c>
      <c r="B24">
        <v>2000</v>
      </c>
      <c r="C24" t="s">
        <v>27</v>
      </c>
      <c r="D24">
        <f t="shared" ref="D24:I24" si="0">D25+D31+D48+D51+D55+D59</f>
        <v>1573291</v>
      </c>
      <c r="E24">
        <v>0</v>
      </c>
      <c r="F24">
        <f t="shared" si="0"/>
        <v>0</v>
      </c>
      <c r="G24">
        <f t="shared" si="0"/>
        <v>782943.59</v>
      </c>
      <c r="H24">
        <f t="shared" si="0"/>
        <v>782943.59</v>
      </c>
      <c r="I24">
        <f t="shared" si="0"/>
        <v>0</v>
      </c>
      <c r="J24">
        <f t="shared" ref="J24:J88" si="1">F24+G24-H24</f>
        <v>0</v>
      </c>
    </row>
    <row r="25" spans="1:10" x14ac:dyDescent="0.25">
      <c r="A25" t="s">
        <v>28</v>
      </c>
      <c r="B25">
        <v>2100</v>
      </c>
      <c r="C25" t="s">
        <v>29</v>
      </c>
      <c r="D25">
        <f>D26+D30</f>
        <v>1367501</v>
      </c>
      <c r="E25">
        <v>0</v>
      </c>
      <c r="F25">
        <f>F26+F30</f>
        <v>0</v>
      </c>
      <c r="G25">
        <f>G26+G30</f>
        <v>734764.29999999993</v>
      </c>
      <c r="H25">
        <f>H26+H30</f>
        <v>734764.29999999993</v>
      </c>
      <c r="I25">
        <f>I26+I30</f>
        <v>0</v>
      </c>
      <c r="J25">
        <f t="shared" si="1"/>
        <v>0</v>
      </c>
    </row>
    <row r="26" spans="1:10" x14ac:dyDescent="0.25">
      <c r="A26" t="s">
        <v>30</v>
      </c>
      <c r="B26">
        <v>2110</v>
      </c>
      <c r="C26" t="s">
        <v>31</v>
      </c>
      <c r="D26">
        <f>SUM(D27:D29)</f>
        <v>1120897</v>
      </c>
      <c r="E26">
        <v>0</v>
      </c>
      <c r="F26">
        <f>SUM(F27:F29)</f>
        <v>0</v>
      </c>
      <c r="G26">
        <f>SUM(G27:G29)</f>
        <v>602265.81999999995</v>
      </c>
      <c r="H26">
        <f>SUM(H27:I29)</f>
        <v>602265.81999999995</v>
      </c>
      <c r="I26">
        <f>SUM(I27:I28)</f>
        <v>0</v>
      </c>
      <c r="J26">
        <f>F26+G26-H26</f>
        <v>0</v>
      </c>
    </row>
    <row r="27" spans="1:10" x14ac:dyDescent="0.25">
      <c r="A27" t="s">
        <v>32</v>
      </c>
      <c r="B27">
        <v>2111</v>
      </c>
      <c r="C27" t="s">
        <v>33</v>
      </c>
      <c r="D27">
        <v>1120897</v>
      </c>
      <c r="E27">
        <v>0</v>
      </c>
      <c r="F27">
        <v>0</v>
      </c>
      <c r="G27">
        <v>602265.81999999995</v>
      </c>
      <c r="H27">
        <v>602265.81999999995</v>
      </c>
      <c r="I27">
        <v>0</v>
      </c>
      <c r="J27">
        <f t="shared" si="1"/>
        <v>0</v>
      </c>
    </row>
    <row r="28" spans="1:10" x14ac:dyDescent="0.25">
      <c r="A28" t="s">
        <v>34</v>
      </c>
      <c r="B28">
        <v>2112</v>
      </c>
      <c r="C28" t="s">
        <v>35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 t="shared" si="1"/>
        <v>0</v>
      </c>
    </row>
    <row r="29" spans="1:10" x14ac:dyDescent="0.25">
      <c r="A29" t="s">
        <v>36</v>
      </c>
      <c r="B29">
        <v>2113</v>
      </c>
      <c r="C29" t="s">
        <v>37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>F29+G29-H29</f>
        <v>0</v>
      </c>
    </row>
    <row r="30" spans="1:10" x14ac:dyDescent="0.25">
      <c r="A30" t="s">
        <v>38</v>
      </c>
      <c r="B30">
        <v>2120</v>
      </c>
      <c r="C30" t="s">
        <v>39</v>
      </c>
      <c r="D30">
        <v>246604</v>
      </c>
      <c r="E30">
        <v>0</v>
      </c>
      <c r="F30">
        <v>0</v>
      </c>
      <c r="G30">
        <v>132498.48000000001</v>
      </c>
      <c r="H30">
        <v>132498.48000000001</v>
      </c>
      <c r="I30">
        <v>0</v>
      </c>
      <c r="J30">
        <f t="shared" si="1"/>
        <v>0</v>
      </c>
    </row>
    <row r="31" spans="1:10" x14ac:dyDescent="0.25">
      <c r="A31" t="s">
        <v>40</v>
      </c>
      <c r="B31">
        <v>2200</v>
      </c>
      <c r="C31" t="s">
        <v>41</v>
      </c>
      <c r="D31">
        <f>SUM(D32:D38)+D45</f>
        <v>205170</v>
      </c>
      <c r="E31">
        <v>0</v>
      </c>
      <c r="F31">
        <f>SUM(F32:F38)+F45</f>
        <v>0</v>
      </c>
      <c r="G31">
        <f>SUM(G32:G38)+G45</f>
        <v>48179.29</v>
      </c>
      <c r="H31">
        <f>SUM(H32:H38)+H45</f>
        <v>48179.29</v>
      </c>
      <c r="I31">
        <f>SUM(I32:I38)+I45</f>
        <v>0</v>
      </c>
      <c r="J31">
        <f t="shared" si="1"/>
        <v>0</v>
      </c>
    </row>
    <row r="32" spans="1:10" x14ac:dyDescent="0.25">
      <c r="A32" t="s">
        <v>42</v>
      </c>
      <c r="B32">
        <v>2210</v>
      </c>
      <c r="C32" t="s">
        <v>43</v>
      </c>
      <c r="D32">
        <v>6000</v>
      </c>
      <c r="E32">
        <v>0</v>
      </c>
      <c r="F32">
        <v>0</v>
      </c>
      <c r="G32">
        <v>0</v>
      </c>
      <c r="H32">
        <v>0</v>
      </c>
      <c r="I32">
        <v>0</v>
      </c>
      <c r="J32">
        <f t="shared" si="1"/>
        <v>0</v>
      </c>
    </row>
    <row r="33" spans="1:10" x14ac:dyDescent="0.25">
      <c r="A33" t="s">
        <v>44</v>
      </c>
      <c r="B33">
        <v>2220</v>
      </c>
      <c r="C33">
        <v>110</v>
      </c>
      <c r="D33">
        <v>1100</v>
      </c>
      <c r="E33">
        <v>0</v>
      </c>
      <c r="F33">
        <v>0</v>
      </c>
      <c r="G33">
        <v>0</v>
      </c>
      <c r="H33">
        <v>0</v>
      </c>
      <c r="I33">
        <v>0</v>
      </c>
      <c r="J33">
        <f t="shared" si="1"/>
        <v>0</v>
      </c>
    </row>
    <row r="34" spans="1:10" x14ac:dyDescent="0.25">
      <c r="A34" t="s">
        <v>45</v>
      </c>
      <c r="B34">
        <v>2230</v>
      </c>
      <c r="C34">
        <v>120</v>
      </c>
      <c r="D34">
        <v>51450</v>
      </c>
      <c r="E34">
        <v>0</v>
      </c>
      <c r="F34">
        <v>0</v>
      </c>
      <c r="G34">
        <v>0</v>
      </c>
      <c r="H34">
        <v>0</v>
      </c>
      <c r="I34">
        <v>0</v>
      </c>
      <c r="J34">
        <f t="shared" si="1"/>
        <v>0</v>
      </c>
    </row>
    <row r="35" spans="1:10" x14ac:dyDescent="0.25">
      <c r="A35" t="s">
        <v>46</v>
      </c>
      <c r="B35">
        <v>2240</v>
      </c>
      <c r="C35">
        <v>130</v>
      </c>
      <c r="D35">
        <v>16300</v>
      </c>
      <c r="E35">
        <v>0</v>
      </c>
      <c r="F35">
        <v>0</v>
      </c>
      <c r="G35">
        <v>170.38</v>
      </c>
      <c r="H35">
        <v>170.38</v>
      </c>
      <c r="I35">
        <v>0</v>
      </c>
      <c r="J35">
        <f t="shared" si="1"/>
        <v>0</v>
      </c>
    </row>
    <row r="36" spans="1:10" x14ac:dyDescent="0.25">
      <c r="A36" t="s">
        <v>47</v>
      </c>
      <c r="B36">
        <v>2250</v>
      </c>
      <c r="C36">
        <v>140</v>
      </c>
      <c r="D36">
        <v>1270</v>
      </c>
      <c r="E36">
        <v>0</v>
      </c>
      <c r="F36">
        <v>0</v>
      </c>
      <c r="G36">
        <v>0</v>
      </c>
      <c r="H36">
        <v>0</v>
      </c>
      <c r="I36">
        <v>0</v>
      </c>
      <c r="J36">
        <f t="shared" si="1"/>
        <v>0</v>
      </c>
    </row>
    <row r="37" spans="1:10" x14ac:dyDescent="0.25">
      <c r="A37" t="s">
        <v>48</v>
      </c>
      <c r="B37">
        <v>2260</v>
      </c>
      <c r="C37">
        <v>150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f t="shared" si="1"/>
        <v>0</v>
      </c>
    </row>
    <row r="38" spans="1:10" x14ac:dyDescent="0.25">
      <c r="A38" t="s">
        <v>49</v>
      </c>
      <c r="B38">
        <v>2270</v>
      </c>
      <c r="C38">
        <v>160</v>
      </c>
      <c r="D38">
        <f>SUM(D39:D44)</f>
        <v>128050</v>
      </c>
      <c r="E38">
        <v>0</v>
      </c>
      <c r="F38">
        <f>SUM(F39:F44)</f>
        <v>0</v>
      </c>
      <c r="G38">
        <f>SUM(G39:G44)</f>
        <v>48008.91</v>
      </c>
      <c r="H38">
        <f>SUM(H39:H44)</f>
        <v>48008.91</v>
      </c>
      <c r="I38">
        <f>SUM(I39:I44)</f>
        <v>0</v>
      </c>
      <c r="J38">
        <f>F38+G38-H38</f>
        <v>0</v>
      </c>
    </row>
    <row r="39" spans="1:10" x14ac:dyDescent="0.25">
      <c r="A39" t="s">
        <v>50</v>
      </c>
      <c r="B39">
        <v>2271</v>
      </c>
      <c r="C39">
        <v>170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f t="shared" si="1"/>
        <v>0</v>
      </c>
    </row>
    <row r="40" spans="1:10" x14ac:dyDescent="0.25">
      <c r="A40" t="s">
        <v>51</v>
      </c>
      <c r="B40">
        <v>2272</v>
      </c>
      <c r="C40">
        <v>180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f t="shared" si="1"/>
        <v>0</v>
      </c>
    </row>
    <row r="41" spans="1:10" x14ac:dyDescent="0.25">
      <c r="A41" t="s">
        <v>52</v>
      </c>
      <c r="B41">
        <v>2273</v>
      </c>
      <c r="C41">
        <v>190</v>
      </c>
      <c r="D41">
        <v>7580</v>
      </c>
      <c r="E41">
        <v>0</v>
      </c>
      <c r="F41">
        <v>0</v>
      </c>
      <c r="G41">
        <v>1454.36</v>
      </c>
      <c r="H41">
        <v>1454.36</v>
      </c>
      <c r="I41">
        <v>0</v>
      </c>
      <c r="J41">
        <f t="shared" si="1"/>
        <v>0</v>
      </c>
    </row>
    <row r="42" spans="1:10" x14ac:dyDescent="0.25">
      <c r="A42" t="s">
        <v>53</v>
      </c>
      <c r="B42">
        <v>2274</v>
      </c>
      <c r="C42">
        <v>200</v>
      </c>
      <c r="D42">
        <v>120000</v>
      </c>
      <c r="E42">
        <v>0</v>
      </c>
      <c r="F42">
        <v>0</v>
      </c>
      <c r="G42">
        <v>46554.55</v>
      </c>
      <c r="H42">
        <v>46554.55</v>
      </c>
      <c r="I42">
        <v>0</v>
      </c>
      <c r="J42">
        <f t="shared" si="1"/>
        <v>0</v>
      </c>
    </row>
    <row r="43" spans="1:10" x14ac:dyDescent="0.25">
      <c r="A43" t="s">
        <v>54</v>
      </c>
      <c r="B43">
        <v>2275</v>
      </c>
      <c r="C43">
        <v>210</v>
      </c>
      <c r="D43">
        <v>470</v>
      </c>
      <c r="E43">
        <v>0</v>
      </c>
      <c r="F43">
        <v>0</v>
      </c>
      <c r="G43">
        <v>0</v>
      </c>
      <c r="H43">
        <v>0</v>
      </c>
      <c r="I43">
        <v>0</v>
      </c>
      <c r="J43">
        <f t="shared" si="1"/>
        <v>0</v>
      </c>
    </row>
    <row r="44" spans="1:10" x14ac:dyDescent="0.25">
      <c r="A44" t="s">
        <v>55</v>
      </c>
      <c r="B44">
        <v>2276</v>
      </c>
      <c r="C44">
        <v>220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f>F44+G44-H44</f>
        <v>0</v>
      </c>
    </row>
    <row r="45" spans="1:10" x14ac:dyDescent="0.25">
      <c r="A45" t="s">
        <v>56</v>
      </c>
      <c r="B45">
        <v>2280</v>
      </c>
      <c r="C45">
        <v>230</v>
      </c>
      <c r="D45">
        <f>SUM(D46:D47)</f>
        <v>1000</v>
      </c>
      <c r="E45">
        <v>0</v>
      </c>
      <c r="F45">
        <f>SUM(F46:F47)</f>
        <v>0</v>
      </c>
      <c r="G45">
        <f>SUM(G46:G47)</f>
        <v>0</v>
      </c>
      <c r="H45">
        <f>SUM(H46:H47)</f>
        <v>0</v>
      </c>
      <c r="I45">
        <f>SUM(I46:I47)</f>
        <v>0</v>
      </c>
      <c r="J45">
        <f t="shared" si="1"/>
        <v>0</v>
      </c>
    </row>
    <row r="46" spans="1:10" x14ac:dyDescent="0.25">
      <c r="A46" t="s">
        <v>57</v>
      </c>
      <c r="B46">
        <v>2281</v>
      </c>
      <c r="C46">
        <v>240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f t="shared" si="1"/>
        <v>0</v>
      </c>
    </row>
    <row r="47" spans="1:10" x14ac:dyDescent="0.25">
      <c r="A47" t="s">
        <v>58</v>
      </c>
      <c r="B47">
        <v>2282</v>
      </c>
      <c r="C47">
        <v>250</v>
      </c>
      <c r="D47">
        <v>1000</v>
      </c>
      <c r="E47">
        <v>0</v>
      </c>
      <c r="F47">
        <v>0</v>
      </c>
      <c r="G47">
        <v>0</v>
      </c>
      <c r="H47">
        <v>0</v>
      </c>
      <c r="I47">
        <v>0</v>
      </c>
      <c r="J47">
        <f t="shared" si="1"/>
        <v>0</v>
      </c>
    </row>
    <row r="48" spans="1:10" x14ac:dyDescent="0.25">
      <c r="A48" t="s">
        <v>59</v>
      </c>
      <c r="B48">
        <v>2400</v>
      </c>
      <c r="C48">
        <v>260</v>
      </c>
      <c r="D48">
        <f t="shared" ref="D48:I48" si="2">SUM(D49:D50)</f>
        <v>0</v>
      </c>
      <c r="E48">
        <f t="shared" si="2"/>
        <v>0</v>
      </c>
      <c r="F48">
        <f t="shared" si="2"/>
        <v>0</v>
      </c>
      <c r="G48">
        <f t="shared" si="2"/>
        <v>0</v>
      </c>
      <c r="H48">
        <f t="shared" si="2"/>
        <v>0</v>
      </c>
      <c r="I48">
        <f t="shared" si="2"/>
        <v>0</v>
      </c>
      <c r="J48">
        <f t="shared" si="1"/>
        <v>0</v>
      </c>
    </row>
    <row r="49" spans="1:10" x14ac:dyDescent="0.25">
      <c r="A49" t="s">
        <v>60</v>
      </c>
      <c r="B49">
        <v>2410</v>
      </c>
      <c r="C49">
        <v>270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f t="shared" si="1"/>
        <v>0</v>
      </c>
    </row>
    <row r="50" spans="1:10" x14ac:dyDescent="0.25">
      <c r="A50" t="s">
        <v>61</v>
      </c>
      <c r="B50">
        <v>2420</v>
      </c>
      <c r="C50">
        <v>280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f t="shared" si="1"/>
        <v>0</v>
      </c>
    </row>
    <row r="51" spans="1:10" x14ac:dyDescent="0.25">
      <c r="A51" t="s">
        <v>62</v>
      </c>
      <c r="B51">
        <v>2600</v>
      </c>
      <c r="C51">
        <v>290</v>
      </c>
      <c r="D51">
        <f t="shared" ref="D51:I51" si="3">SUM(D52:D54)</f>
        <v>0</v>
      </c>
      <c r="E51">
        <f t="shared" si="3"/>
        <v>0</v>
      </c>
      <c r="F51">
        <f t="shared" si="3"/>
        <v>0</v>
      </c>
      <c r="G51">
        <f t="shared" si="3"/>
        <v>0</v>
      </c>
      <c r="H51">
        <f t="shared" si="3"/>
        <v>0</v>
      </c>
      <c r="I51">
        <f t="shared" si="3"/>
        <v>0</v>
      </c>
      <c r="J51">
        <f t="shared" si="1"/>
        <v>0</v>
      </c>
    </row>
    <row r="52" spans="1:10" x14ac:dyDescent="0.25">
      <c r="A52" t="s">
        <v>63</v>
      </c>
      <c r="B52">
        <v>2610</v>
      </c>
      <c r="C52">
        <v>300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f t="shared" si="1"/>
        <v>0</v>
      </c>
    </row>
    <row r="53" spans="1:10" x14ac:dyDescent="0.25">
      <c r="A53" t="s">
        <v>64</v>
      </c>
      <c r="B53">
        <v>2620</v>
      </c>
      <c r="C53">
        <v>310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f t="shared" si="1"/>
        <v>0</v>
      </c>
    </row>
    <row r="54" spans="1:10" x14ac:dyDescent="0.25">
      <c r="A54" t="s">
        <v>65</v>
      </c>
      <c r="B54">
        <v>2630</v>
      </c>
      <c r="C54">
        <v>320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f t="shared" si="1"/>
        <v>0</v>
      </c>
    </row>
    <row r="55" spans="1:10" x14ac:dyDescent="0.25">
      <c r="A55" t="s">
        <v>66</v>
      </c>
      <c r="B55">
        <v>2700</v>
      </c>
      <c r="C55">
        <v>330</v>
      </c>
      <c r="D55">
        <f t="shared" ref="D55:I55" si="4">SUM(D56:D58)</f>
        <v>0</v>
      </c>
      <c r="E55">
        <v>0</v>
      </c>
      <c r="F55">
        <f t="shared" si="4"/>
        <v>0</v>
      </c>
      <c r="G55">
        <f t="shared" si="4"/>
        <v>0</v>
      </c>
      <c r="H55">
        <f t="shared" si="4"/>
        <v>0</v>
      </c>
      <c r="I55">
        <f t="shared" si="4"/>
        <v>0</v>
      </c>
      <c r="J55">
        <f t="shared" si="1"/>
        <v>0</v>
      </c>
    </row>
    <row r="56" spans="1:10" x14ac:dyDescent="0.25">
      <c r="A56" t="s">
        <v>67</v>
      </c>
      <c r="B56">
        <v>2710</v>
      </c>
      <c r="C56">
        <v>340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f t="shared" si="1"/>
        <v>0</v>
      </c>
    </row>
    <row r="57" spans="1:10" x14ac:dyDescent="0.25">
      <c r="A57" t="s">
        <v>68</v>
      </c>
      <c r="B57">
        <v>2720</v>
      </c>
      <c r="C57">
        <v>350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f t="shared" si="1"/>
        <v>0</v>
      </c>
    </row>
    <row r="58" spans="1:10" x14ac:dyDescent="0.25">
      <c r="A58" t="s">
        <v>69</v>
      </c>
      <c r="B58">
        <v>2730</v>
      </c>
      <c r="C58">
        <v>360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f t="shared" si="1"/>
        <v>0</v>
      </c>
    </row>
    <row r="59" spans="1:10" x14ac:dyDescent="0.25">
      <c r="A59" t="s">
        <v>70</v>
      </c>
      <c r="B59">
        <v>2800</v>
      </c>
      <c r="C59">
        <v>370</v>
      </c>
      <c r="D59">
        <v>620</v>
      </c>
      <c r="E59">
        <v>0</v>
      </c>
      <c r="F59">
        <v>0</v>
      </c>
      <c r="G59">
        <v>0</v>
      </c>
      <c r="H59">
        <v>0</v>
      </c>
      <c r="I59">
        <v>0</v>
      </c>
      <c r="J59">
        <f t="shared" si="1"/>
        <v>0</v>
      </c>
    </row>
    <row r="60" spans="1:10" x14ac:dyDescent="0.25">
      <c r="A60" t="s">
        <v>71</v>
      </c>
      <c r="B60">
        <v>3000</v>
      </c>
      <c r="C60">
        <v>380</v>
      </c>
      <c r="D60">
        <f t="shared" ref="D60:I60" si="5">D61+D75</f>
        <v>0</v>
      </c>
      <c r="E60">
        <f t="shared" si="5"/>
        <v>0</v>
      </c>
      <c r="F60">
        <f t="shared" si="5"/>
        <v>0</v>
      </c>
      <c r="G60">
        <f t="shared" si="5"/>
        <v>0</v>
      </c>
      <c r="H60">
        <f t="shared" si="5"/>
        <v>0</v>
      </c>
      <c r="I60">
        <f t="shared" si="5"/>
        <v>0</v>
      </c>
      <c r="J60">
        <f t="shared" si="1"/>
        <v>0</v>
      </c>
    </row>
    <row r="61" spans="1:10" x14ac:dyDescent="0.25">
      <c r="A61" t="s">
        <v>72</v>
      </c>
      <c r="B61">
        <v>3100</v>
      </c>
      <c r="C61">
        <v>390</v>
      </c>
      <c r="D61">
        <f t="shared" ref="D61:I61" si="6">D62+D63+D66+D69+D73+D74</f>
        <v>0</v>
      </c>
      <c r="E61">
        <f t="shared" si="6"/>
        <v>0</v>
      </c>
      <c r="F61">
        <f t="shared" si="6"/>
        <v>0</v>
      </c>
      <c r="G61">
        <f t="shared" si="6"/>
        <v>0</v>
      </c>
      <c r="H61">
        <f t="shared" si="6"/>
        <v>0</v>
      </c>
      <c r="I61">
        <f t="shared" si="6"/>
        <v>0</v>
      </c>
      <c r="J61">
        <f t="shared" si="1"/>
        <v>0</v>
      </c>
    </row>
    <row r="62" spans="1:10" x14ac:dyDescent="0.25">
      <c r="A62" t="s">
        <v>73</v>
      </c>
      <c r="B62">
        <v>3110</v>
      </c>
      <c r="C62">
        <v>400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f t="shared" si="1"/>
        <v>0</v>
      </c>
    </row>
    <row r="63" spans="1:10" x14ac:dyDescent="0.25">
      <c r="A63" t="s">
        <v>74</v>
      </c>
      <c r="B63">
        <v>3120</v>
      </c>
      <c r="C63">
        <v>410</v>
      </c>
      <c r="D63">
        <f t="shared" ref="D63:I63" si="7">SUM(D64:D65)</f>
        <v>0</v>
      </c>
      <c r="E63">
        <f t="shared" si="7"/>
        <v>0</v>
      </c>
      <c r="F63">
        <f t="shared" si="7"/>
        <v>0</v>
      </c>
      <c r="G63">
        <f t="shared" si="7"/>
        <v>0</v>
      </c>
      <c r="H63">
        <f t="shared" si="7"/>
        <v>0</v>
      </c>
      <c r="I63">
        <f t="shared" si="7"/>
        <v>0</v>
      </c>
      <c r="J63">
        <f t="shared" si="1"/>
        <v>0</v>
      </c>
    </row>
    <row r="64" spans="1:10" x14ac:dyDescent="0.25">
      <c r="A64" t="s">
        <v>75</v>
      </c>
      <c r="B64">
        <v>3121</v>
      </c>
      <c r="C64">
        <v>420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f t="shared" si="1"/>
        <v>0</v>
      </c>
    </row>
    <row r="65" spans="1:10" x14ac:dyDescent="0.25">
      <c r="A65" t="s">
        <v>76</v>
      </c>
      <c r="B65">
        <v>3122</v>
      </c>
      <c r="C65">
        <v>430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f t="shared" si="1"/>
        <v>0</v>
      </c>
    </row>
    <row r="66" spans="1:10" x14ac:dyDescent="0.25">
      <c r="A66" t="s">
        <v>77</v>
      </c>
      <c r="B66">
        <v>3130</v>
      </c>
      <c r="C66">
        <v>440</v>
      </c>
      <c r="D66">
        <f t="shared" ref="D66:I66" si="8">SUM(D67:D68)</f>
        <v>0</v>
      </c>
      <c r="E66">
        <f t="shared" si="8"/>
        <v>0</v>
      </c>
      <c r="F66">
        <f t="shared" si="8"/>
        <v>0</v>
      </c>
      <c r="G66">
        <f t="shared" si="8"/>
        <v>0</v>
      </c>
      <c r="H66">
        <f t="shared" si="8"/>
        <v>0</v>
      </c>
      <c r="I66">
        <f t="shared" si="8"/>
        <v>0</v>
      </c>
      <c r="J66">
        <f t="shared" si="1"/>
        <v>0</v>
      </c>
    </row>
    <row r="67" spans="1:10" x14ac:dyDescent="0.25">
      <c r="A67" t="s">
        <v>78</v>
      </c>
      <c r="B67">
        <v>3131</v>
      </c>
      <c r="C67">
        <v>450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f t="shared" si="1"/>
        <v>0</v>
      </c>
    </row>
    <row r="68" spans="1:10" x14ac:dyDescent="0.25">
      <c r="A68" t="s">
        <v>79</v>
      </c>
      <c r="B68">
        <v>3132</v>
      </c>
      <c r="C68">
        <v>460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f t="shared" si="1"/>
        <v>0</v>
      </c>
    </row>
    <row r="69" spans="1:10" x14ac:dyDescent="0.25">
      <c r="A69" t="s">
        <v>80</v>
      </c>
      <c r="B69">
        <v>3140</v>
      </c>
      <c r="C69">
        <v>470</v>
      </c>
      <c r="D69">
        <f t="shared" ref="D69:I69" si="9">SUM(D70:D72)</f>
        <v>0</v>
      </c>
      <c r="E69">
        <f t="shared" si="9"/>
        <v>0</v>
      </c>
      <c r="F69">
        <f t="shared" si="9"/>
        <v>0</v>
      </c>
      <c r="G69">
        <f t="shared" si="9"/>
        <v>0</v>
      </c>
      <c r="H69">
        <f t="shared" si="9"/>
        <v>0</v>
      </c>
      <c r="I69">
        <f t="shared" si="9"/>
        <v>0</v>
      </c>
      <c r="J69">
        <f t="shared" si="1"/>
        <v>0</v>
      </c>
    </row>
    <row r="70" spans="1:10" x14ac:dyDescent="0.25">
      <c r="A70" t="s">
        <v>107</v>
      </c>
      <c r="B70">
        <v>3141</v>
      </c>
      <c r="C70">
        <v>480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f t="shared" si="1"/>
        <v>0</v>
      </c>
    </row>
    <row r="71" spans="1:10" x14ac:dyDescent="0.25">
      <c r="A71" t="s">
        <v>108</v>
      </c>
      <c r="B71">
        <v>3142</v>
      </c>
      <c r="C71">
        <v>490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f t="shared" si="1"/>
        <v>0</v>
      </c>
    </row>
    <row r="72" spans="1:10" x14ac:dyDescent="0.25">
      <c r="A72" t="s">
        <v>109</v>
      </c>
      <c r="B72">
        <v>3143</v>
      </c>
      <c r="C72">
        <v>500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f t="shared" si="1"/>
        <v>0</v>
      </c>
    </row>
    <row r="73" spans="1:10" x14ac:dyDescent="0.25">
      <c r="A73" t="s">
        <v>84</v>
      </c>
      <c r="B73">
        <v>3150</v>
      </c>
      <c r="C73">
        <v>510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f t="shared" si="1"/>
        <v>0</v>
      </c>
    </row>
    <row r="74" spans="1:10" x14ac:dyDescent="0.25">
      <c r="A74" t="s">
        <v>85</v>
      </c>
      <c r="B74">
        <v>3160</v>
      </c>
      <c r="C74">
        <v>520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f t="shared" si="1"/>
        <v>0</v>
      </c>
    </row>
    <row r="75" spans="1:10" x14ac:dyDescent="0.25">
      <c r="A75" t="s">
        <v>86</v>
      </c>
      <c r="B75">
        <v>3200</v>
      </c>
      <c r="C75">
        <v>530</v>
      </c>
      <c r="D75">
        <f t="shared" ref="D75:I75" si="10">SUM(D76:D79)</f>
        <v>0</v>
      </c>
      <c r="E75">
        <f t="shared" si="10"/>
        <v>0</v>
      </c>
      <c r="F75">
        <f t="shared" si="10"/>
        <v>0</v>
      </c>
      <c r="G75">
        <f t="shared" si="10"/>
        <v>0</v>
      </c>
      <c r="H75">
        <f t="shared" si="10"/>
        <v>0</v>
      </c>
      <c r="I75">
        <f t="shared" si="10"/>
        <v>0</v>
      </c>
      <c r="J75">
        <f t="shared" si="1"/>
        <v>0</v>
      </c>
    </row>
    <row r="76" spans="1:10" x14ac:dyDescent="0.25">
      <c r="A76" t="s">
        <v>87</v>
      </c>
      <c r="B76">
        <v>3210</v>
      </c>
      <c r="C76">
        <v>540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f t="shared" si="1"/>
        <v>0</v>
      </c>
    </row>
    <row r="77" spans="1:10" x14ac:dyDescent="0.25">
      <c r="A77" t="s">
        <v>88</v>
      </c>
      <c r="B77">
        <v>3220</v>
      </c>
      <c r="C77">
        <v>550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f t="shared" si="1"/>
        <v>0</v>
      </c>
    </row>
    <row r="78" spans="1:10" x14ac:dyDescent="0.25">
      <c r="A78" t="s">
        <v>89</v>
      </c>
      <c r="B78">
        <v>3230</v>
      </c>
      <c r="C78">
        <v>560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f t="shared" si="1"/>
        <v>0</v>
      </c>
    </row>
    <row r="79" spans="1:10" x14ac:dyDescent="0.25">
      <c r="A79" t="s">
        <v>90</v>
      </c>
      <c r="B79">
        <v>3240</v>
      </c>
      <c r="C79">
        <v>570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f t="shared" si="1"/>
        <v>0</v>
      </c>
    </row>
    <row r="80" spans="1:10" x14ac:dyDescent="0.25">
      <c r="A80" t="s">
        <v>91</v>
      </c>
      <c r="B80">
        <v>4100</v>
      </c>
      <c r="C80">
        <v>580</v>
      </c>
      <c r="D80">
        <f t="shared" ref="D80:I80" si="11">SUM(D81)</f>
        <v>0</v>
      </c>
      <c r="E80">
        <f t="shared" si="11"/>
        <v>0</v>
      </c>
      <c r="F80">
        <f t="shared" si="11"/>
        <v>0</v>
      </c>
      <c r="G80">
        <f t="shared" si="11"/>
        <v>0</v>
      </c>
      <c r="H80">
        <f t="shared" si="11"/>
        <v>0</v>
      </c>
      <c r="I80">
        <f t="shared" si="11"/>
        <v>0</v>
      </c>
      <c r="J80">
        <f t="shared" si="1"/>
        <v>0</v>
      </c>
    </row>
    <row r="81" spans="1:10" x14ac:dyDescent="0.25">
      <c r="A81" t="s">
        <v>92</v>
      </c>
      <c r="B81">
        <v>4110</v>
      </c>
      <c r="C81">
        <v>590</v>
      </c>
      <c r="D81">
        <f t="shared" ref="D81:I81" si="12">SUM(D82:D84)</f>
        <v>0</v>
      </c>
      <c r="E81">
        <f t="shared" si="12"/>
        <v>0</v>
      </c>
      <c r="F81">
        <f t="shared" si="12"/>
        <v>0</v>
      </c>
      <c r="G81">
        <f t="shared" si="12"/>
        <v>0</v>
      </c>
      <c r="H81">
        <f t="shared" si="12"/>
        <v>0</v>
      </c>
      <c r="I81">
        <f t="shared" si="12"/>
        <v>0</v>
      </c>
      <c r="J81">
        <f t="shared" si="1"/>
        <v>0</v>
      </c>
    </row>
    <row r="82" spans="1:10" x14ac:dyDescent="0.25">
      <c r="A82" t="s">
        <v>93</v>
      </c>
      <c r="B82">
        <v>4111</v>
      </c>
      <c r="C82">
        <v>600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f t="shared" si="1"/>
        <v>0</v>
      </c>
    </row>
    <row r="83" spans="1:10" x14ac:dyDescent="0.25">
      <c r="A83" t="s">
        <v>94</v>
      </c>
      <c r="B83">
        <v>4112</v>
      </c>
      <c r="C83">
        <v>610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f t="shared" si="1"/>
        <v>0</v>
      </c>
    </row>
    <row r="84" spans="1:10" x14ac:dyDescent="0.25">
      <c r="A84" t="s">
        <v>110</v>
      </c>
      <c r="B84">
        <v>4113</v>
      </c>
      <c r="C84">
        <v>620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f t="shared" si="1"/>
        <v>0</v>
      </c>
    </row>
    <row r="85" spans="1:10" x14ac:dyDescent="0.25">
      <c r="A85" t="s">
        <v>96</v>
      </c>
      <c r="B85">
        <v>4200</v>
      </c>
      <c r="C85">
        <v>630</v>
      </c>
      <c r="D85">
        <f t="shared" ref="D85:I85" si="13">D86</f>
        <v>0</v>
      </c>
      <c r="E85">
        <f t="shared" si="13"/>
        <v>0</v>
      </c>
      <c r="F85">
        <f t="shared" si="13"/>
        <v>0</v>
      </c>
      <c r="G85">
        <f t="shared" si="13"/>
        <v>0</v>
      </c>
      <c r="H85">
        <f t="shared" si="13"/>
        <v>0</v>
      </c>
      <c r="I85">
        <f t="shared" si="13"/>
        <v>0</v>
      </c>
      <c r="J85">
        <f t="shared" si="1"/>
        <v>0</v>
      </c>
    </row>
    <row r="86" spans="1:10" x14ac:dyDescent="0.25">
      <c r="A86" t="s">
        <v>97</v>
      </c>
      <c r="B86">
        <v>4210</v>
      </c>
      <c r="C86">
        <v>640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f t="shared" si="1"/>
        <v>0</v>
      </c>
    </row>
    <row r="87" spans="1:10" x14ac:dyDescent="0.25">
      <c r="A87" t="s">
        <v>98</v>
      </c>
      <c r="B87">
        <v>5000</v>
      </c>
      <c r="C87">
        <v>650</v>
      </c>
      <c r="D87" t="s">
        <v>99</v>
      </c>
      <c r="E87">
        <v>0</v>
      </c>
      <c r="F87" t="s">
        <v>99</v>
      </c>
      <c r="G87" t="s">
        <v>99</v>
      </c>
      <c r="H87" t="s">
        <v>99</v>
      </c>
      <c r="I87" t="s">
        <v>99</v>
      </c>
      <c r="J87" t="s">
        <v>99</v>
      </c>
    </row>
    <row r="88" spans="1:10" x14ac:dyDescent="0.25">
      <c r="A88" t="s">
        <v>100</v>
      </c>
      <c r="B88">
        <v>9000</v>
      </c>
      <c r="C88">
        <v>660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f t="shared" si="1"/>
        <v>0</v>
      </c>
    </row>
    <row r="89" spans="1:10" x14ac:dyDescent="0.25">
      <c r="C89">
        <v>650</v>
      </c>
    </row>
    <row r="101" spans="1:7" x14ac:dyDescent="0.25">
      <c r="A101" t="s">
        <v>111</v>
      </c>
    </row>
    <row r="102" spans="1:7" x14ac:dyDescent="0.25">
      <c r="A102" t="str">
        <f>[1]ЗАПОЛНИТЬ!F30</f>
        <v xml:space="preserve">Керівник </v>
      </c>
      <c r="G102" t="str">
        <f>[1]ЗАПОЛНИТЬ!F26</f>
        <v>Оксана ОНУФЕР</v>
      </c>
    </row>
    <row r="103" spans="1:7" x14ac:dyDescent="0.25">
      <c r="D103" t="s">
        <v>101</v>
      </c>
    </row>
    <row r="104" spans="1:7" x14ac:dyDescent="0.25">
      <c r="A104" t="str">
        <f>[1]ЗАПОЛНИТЬ!F31</f>
        <v>Головний бухгалтер</v>
      </c>
      <c r="G104" t="str">
        <f>[1]ЗАПОЛНИТЬ!F28</f>
        <v>Ірина ПАЛЬЧИКЕВИЧ</v>
      </c>
    </row>
    <row r="105" spans="1:7" x14ac:dyDescent="0.25">
      <c r="A105" t="str">
        <f>[1]ЗАПОЛНИТЬ!C19</f>
        <v>"03" серпня 2022 р.</v>
      </c>
      <c r="D10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Аркуш1</vt:lpstr>
      <vt:lpstr>Аркуш3</vt:lpstr>
      <vt:lpstr>Аркуш4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2022-08-23T06:00:28Z</dcterms:created>
  <dcterms:modified xsi:type="dcterms:W3CDTF">2022-08-23T06:33:08Z</dcterms:modified>
</cp:coreProperties>
</file>