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<sst xmlns="http://schemas.openxmlformats.org/spreadsheetml/2006/main" count="182" uniqueCount="72">
  <si>
    <t>КЕКВ</t>
  </si>
  <si>
    <t>Планові</t>
  </si>
  <si>
    <t>призначення</t>
  </si>
  <si>
    <t>на рік</t>
  </si>
  <si>
    <t>коштів</t>
  </si>
  <si>
    <t>П/П Габорак І.М.</t>
  </si>
  <si>
    <t xml:space="preserve">Використання </t>
  </si>
  <si>
    <t>П/П Іваницький В.П.</t>
  </si>
  <si>
    <t>Фірма ЛІК-ІФ</t>
  </si>
  <si>
    <t>Укртелеком</t>
  </si>
  <si>
    <t>Приватбанк</t>
  </si>
  <si>
    <t>Косів РЕМ</t>
  </si>
  <si>
    <t>ПАТ Івано-Франківськгаз</t>
  </si>
  <si>
    <t>ТзОВ Фвано-Франківськгаззбут</t>
  </si>
  <si>
    <t>екоподаток</t>
  </si>
  <si>
    <t>ТоВ СП технічний нагляд ДІЕКС</t>
  </si>
  <si>
    <t>пеня</t>
  </si>
  <si>
    <t>штрафні санкції несвоєчана сплата ЄСВ</t>
  </si>
  <si>
    <t>Яблунівська селищна рада</t>
  </si>
  <si>
    <t>транспортування газу</t>
  </si>
  <si>
    <t>НАСК Оранта</t>
  </si>
  <si>
    <t>За обов’язкове страхування ЦПВ власникiв наземних трансп засобiв</t>
  </si>
  <si>
    <t>За страхування водiїв</t>
  </si>
  <si>
    <t>ПП Букованатранссервіс</t>
  </si>
  <si>
    <t>За надання послуг з видачi протоколiв технiчного контролю трансп засобiв</t>
  </si>
  <si>
    <t>Комiсiя банку за касове обслуговування</t>
  </si>
  <si>
    <t>За навчання з загального курсу "Охорона працi"</t>
  </si>
  <si>
    <t>За телекомунікаційні послуги послуги</t>
  </si>
  <si>
    <t>Регіон серв центр МВС в Івано-Франк обл</t>
  </si>
  <si>
    <t>Свiдоцтва про закiнч навч закладу</t>
  </si>
  <si>
    <t>За надан посл з провед навч занять  "Правила безпеки систем газопост"</t>
  </si>
  <si>
    <t>За надан послуг з ТО Та ППТО систем газопостач</t>
  </si>
  <si>
    <t>Канцтовари, друкована продукція</t>
  </si>
  <si>
    <t>Запчастини, автохімія</t>
  </si>
  <si>
    <t>касові видатки</t>
  </si>
  <si>
    <t>кредит заборг</t>
  </si>
  <si>
    <t xml:space="preserve">грн. </t>
  </si>
  <si>
    <t>Сторона договору</t>
  </si>
  <si>
    <t>Загороджувальні решітки на вікна, будiвельнi та господарськi матерiали</t>
  </si>
  <si>
    <t>6 відряджень</t>
  </si>
  <si>
    <t>Коломийська ОДПI (Косiвське вiддiлення</t>
  </si>
  <si>
    <t>Заробітна плата</t>
  </si>
  <si>
    <t>Нарахування на оплату праці</t>
  </si>
  <si>
    <t>Яблунівський міжшкільний навчально-виробничий комбінат</t>
  </si>
  <si>
    <t>(загальний фонд)</t>
  </si>
  <si>
    <t>Надходження коштів – за послуги, що надаються бюджетною установою згідно з їх основною діяльністю</t>
  </si>
  <si>
    <t>Примітка</t>
  </si>
  <si>
    <t>Батьки учнів</t>
  </si>
  <si>
    <t>Бензин для навчальної їзди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</si>
  <si>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</si>
  <si>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(спеціальний фонд)</t>
  </si>
  <si>
    <t>Видатки</t>
  </si>
  <si>
    <r>
      <t xml:space="preserve">Надходження коштів </t>
    </r>
    <r>
      <rPr>
        <b/>
        <sz val="8"/>
        <color indexed="8"/>
        <rFont val="Times New Roman"/>
        <family val="1"/>
      </rPr>
      <t>- від отриманих благодійних внесків, грантів та дарунків</t>
    </r>
  </si>
  <si>
    <t>Інформація про використання коштів станом на 01.01.2018р.</t>
  </si>
  <si>
    <t>За спожиту електоро енергію</t>
  </si>
  <si>
    <t xml:space="preserve">За спожитий природний газ </t>
  </si>
  <si>
    <t>Інформація про використання коштів станом на 01.04.2018р.</t>
  </si>
  <si>
    <t xml:space="preserve">Будів матер </t>
  </si>
  <si>
    <t xml:space="preserve">П/П Лавриненко </t>
  </si>
  <si>
    <t>Програмне забезпечення "Соната"</t>
  </si>
  <si>
    <t>П/П Дубей О.І.</t>
  </si>
  <si>
    <t>За обладнання</t>
  </si>
  <si>
    <t>За токени</t>
  </si>
  <si>
    <t>ТзОВ Агроінформсервіс</t>
  </si>
  <si>
    <t>За Інтернет</t>
  </si>
  <si>
    <t>Приватне підприємство Ніка КТБ</t>
  </si>
  <si>
    <t>ФОП Марущак Я.І.</t>
  </si>
  <si>
    <t>ПАТ "Страхова група "ТАС"</t>
  </si>
  <si>
    <t xml:space="preserve">пеня телефон </t>
  </si>
  <si>
    <t>3 відряджень (перебування на курсах)</t>
  </si>
  <si>
    <t>Яблунівська ОТГ</t>
  </si>
  <si>
    <t>Надходження коштів – усьго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</si>
</sst>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88" fontId="2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" xfId="0" applyFont="1" applyBorder="1" applyAlignment="1">
      <alignment vertical="top" wrapText="1"/>
    </xf>
    <xf numFmtId="188" fontId="2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88" fontId="2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88" fontId="0" fillId="0" borderId="1" xfId="0" applyNumberFormat="1" applyFont="1" applyBorder="1" applyAlignment="1" applyProtection="1">
      <alignment horizontal="left" vertical="center" wrapText="1"/>
      <protection locked="0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1" fillId="0" borderId="1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0" fontId="13" fillId="0" borderId="1" xfId="0" applyFont="1" applyBorder="1" applyAlignment="1">
      <alignment/>
    </xf>
    <xf numFmtId="2" fontId="13" fillId="0" borderId="1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/>
    </xf>
    <xf numFmtId="2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10"/>
  <sheetViews>
    <sheetView tabSelected="1" workbookViewId="0" topLeftCell="B11">
      <selection activeCell="E24" sqref="E24:H24"/>
    </sheetView>
  </sheetViews>
  <sheetFormatPr defaultColWidth="9.140625" defaultRowHeight="12.75"/>
  <cols>
    <col min="3" max="3" width="11.00390625" style="0" customWidth="1"/>
    <col min="4" max="4" width="13.8515625" style="0" customWidth="1"/>
    <col min="5" max="5" width="15.7109375" style="0" customWidth="1"/>
    <col min="6" max="6" width="24.28125" style="0" customWidth="1"/>
    <col min="7" max="7" width="65.421875" style="0" customWidth="1"/>
    <col min="8" max="8" width="36.421875" style="0" customWidth="1"/>
    <col min="9" max="9" width="13.421875" style="0" customWidth="1"/>
  </cols>
  <sheetData>
    <row r="2" ht="15.75">
      <c r="E2" s="34" t="s">
        <v>43</v>
      </c>
    </row>
    <row r="3" ht="12.75">
      <c r="D3">
        <v>26054909</v>
      </c>
    </row>
    <row r="6" ht="15">
      <c r="E6" s="33" t="s">
        <v>56</v>
      </c>
    </row>
    <row r="7" spans="5:6" ht="15">
      <c r="E7" s="33"/>
      <c r="F7" t="s">
        <v>44</v>
      </c>
    </row>
    <row r="9" spans="3:10" s="22" customFormat="1" ht="12.75">
      <c r="C9" s="17"/>
      <c r="D9" s="18" t="s">
        <v>1</v>
      </c>
      <c r="E9" s="19" t="s">
        <v>6</v>
      </c>
      <c r="F9" s="20" t="s">
        <v>4</v>
      </c>
      <c r="G9" s="17"/>
      <c r="H9" s="17"/>
      <c r="I9" s="17"/>
      <c r="J9" s="21"/>
    </row>
    <row r="10" spans="3:10" s="22" customFormat="1" ht="12.75">
      <c r="C10" s="23" t="s">
        <v>0</v>
      </c>
      <c r="D10" s="23" t="s">
        <v>2</v>
      </c>
      <c r="E10" s="24"/>
      <c r="F10" s="25"/>
      <c r="G10" s="26"/>
      <c r="H10" s="23" t="s">
        <v>37</v>
      </c>
      <c r="I10" s="27" t="s">
        <v>46</v>
      </c>
      <c r="J10" s="21"/>
    </row>
    <row r="11" spans="3:10" s="22" customFormat="1" ht="12.75">
      <c r="C11" s="28"/>
      <c r="D11" s="28" t="s">
        <v>3</v>
      </c>
      <c r="E11" s="29" t="s">
        <v>34</v>
      </c>
      <c r="F11" s="30" t="s">
        <v>35</v>
      </c>
      <c r="G11" s="31"/>
      <c r="H11" s="31"/>
      <c r="I11" s="31"/>
      <c r="J11" s="21"/>
    </row>
    <row r="12" spans="3:10" ht="13.5" thickBot="1">
      <c r="C12" s="4"/>
      <c r="D12" s="4" t="s">
        <v>36</v>
      </c>
      <c r="E12" s="4" t="s">
        <v>36</v>
      </c>
      <c r="F12" s="4" t="s">
        <v>36</v>
      </c>
      <c r="G12" s="3"/>
      <c r="H12" s="3"/>
      <c r="I12" s="3"/>
      <c r="J12" s="8"/>
    </row>
    <row r="13" spans="3:10" ht="44.25" thickTop="1">
      <c r="C13" s="53" t="s">
        <v>49</v>
      </c>
      <c r="D13" s="54"/>
      <c r="E13" s="44"/>
      <c r="F13" s="44"/>
      <c r="G13" s="10"/>
      <c r="H13" s="45"/>
      <c r="I13" s="3"/>
      <c r="J13" s="8"/>
    </row>
    <row r="14" spans="3:10" ht="12.75">
      <c r="C14" s="55"/>
      <c r="D14" s="52"/>
      <c r="E14" s="5"/>
      <c r="F14" s="5"/>
      <c r="G14" s="1"/>
      <c r="H14" s="1"/>
      <c r="I14" s="3"/>
      <c r="J14" s="8"/>
    </row>
    <row r="15" spans="3:10" ht="12.75">
      <c r="C15" s="55" t="s">
        <v>51</v>
      </c>
      <c r="D15" s="52">
        <f>D17+D18+D21+D29+D41+D43+D45+D49</f>
        <v>1526562.31</v>
      </c>
      <c r="E15" s="52">
        <f>E17+E18+E21+E29+E41+E43+E45+E49</f>
        <v>501333.23</v>
      </c>
      <c r="F15" s="52">
        <f>F17+F18+F21+F29+F41+F43+F45+F49</f>
        <v>67011.93</v>
      </c>
      <c r="G15" s="56"/>
      <c r="H15" s="56"/>
      <c r="I15" s="3"/>
      <c r="J15" s="8"/>
    </row>
    <row r="16" spans="3:10" ht="12.75">
      <c r="C16" s="4"/>
      <c r="D16" s="5"/>
      <c r="E16" s="57"/>
      <c r="F16" s="57"/>
      <c r="G16" s="56"/>
      <c r="H16" s="56"/>
      <c r="I16" s="3"/>
      <c r="J16" s="8"/>
    </row>
    <row r="17" spans="3:10" ht="12.75">
      <c r="C17" s="11">
        <v>2110</v>
      </c>
      <c r="D17" s="13">
        <v>1193558.75</v>
      </c>
      <c r="E17" s="13">
        <v>391786.05</v>
      </c>
      <c r="F17" s="12">
        <v>52692.59</v>
      </c>
      <c r="G17" s="58" t="s">
        <v>41</v>
      </c>
      <c r="H17" s="56"/>
      <c r="I17" s="1"/>
      <c r="J17" s="8"/>
    </row>
    <row r="18" spans="3:10" ht="12.75">
      <c r="C18" s="11">
        <v>2120</v>
      </c>
      <c r="D18" s="13">
        <v>234207.56</v>
      </c>
      <c r="E18" s="13">
        <v>63434.92</v>
      </c>
      <c r="F18" s="12">
        <v>11404.21</v>
      </c>
      <c r="G18" s="58" t="s">
        <v>42</v>
      </c>
      <c r="H18" s="56"/>
      <c r="I18" s="1"/>
      <c r="J18" s="8"/>
    </row>
    <row r="19" spans="3:10" ht="12.75">
      <c r="C19" s="5"/>
      <c r="D19" s="6"/>
      <c r="E19" s="59"/>
      <c r="F19" s="59"/>
      <c r="G19" s="56"/>
      <c r="H19" s="56"/>
      <c r="I19" s="1"/>
      <c r="J19" s="8"/>
    </row>
    <row r="20" spans="3:10" ht="12.75">
      <c r="C20" s="5"/>
      <c r="D20" s="6"/>
      <c r="E20" s="59"/>
      <c r="F20" s="59"/>
      <c r="G20" s="56"/>
      <c r="H20" s="56"/>
      <c r="I20" s="1"/>
      <c r="J20" s="8"/>
    </row>
    <row r="21" spans="3:10" ht="12.75">
      <c r="C21" s="11">
        <v>2210</v>
      </c>
      <c r="D21" s="13">
        <v>41746</v>
      </c>
      <c r="E21" s="13">
        <v>15496.2</v>
      </c>
      <c r="F21" s="13"/>
      <c r="G21" s="56"/>
      <c r="H21" s="56"/>
      <c r="I21" s="1"/>
      <c r="J21" s="8"/>
    </row>
    <row r="22" spans="3:10" ht="12.75">
      <c r="C22" s="5"/>
      <c r="D22" s="6"/>
      <c r="E22" s="75">
        <v>11811</v>
      </c>
      <c r="F22" s="75"/>
      <c r="G22" s="73" t="s">
        <v>33</v>
      </c>
      <c r="H22" s="73" t="s">
        <v>7</v>
      </c>
      <c r="I22" s="1"/>
      <c r="J22" s="8"/>
    </row>
    <row r="23" spans="3:10" ht="12.75">
      <c r="C23" s="5"/>
      <c r="D23" s="6"/>
      <c r="E23" s="78">
        <v>700</v>
      </c>
      <c r="F23" s="78"/>
      <c r="G23" s="79" t="s">
        <v>32</v>
      </c>
      <c r="H23" s="79" t="s">
        <v>8</v>
      </c>
      <c r="I23" s="1"/>
      <c r="J23" s="8"/>
    </row>
    <row r="24" spans="3:10" ht="12.75">
      <c r="C24" s="5"/>
      <c r="D24" s="6"/>
      <c r="E24" s="74">
        <v>45</v>
      </c>
      <c r="F24" s="73"/>
      <c r="G24" s="73" t="s">
        <v>57</v>
      </c>
      <c r="H24" s="73" t="s">
        <v>5</v>
      </c>
      <c r="I24" s="1"/>
      <c r="J24" s="8"/>
    </row>
    <row r="25" spans="3:10" ht="12.75">
      <c r="C25" s="5"/>
      <c r="D25" s="6"/>
      <c r="E25" s="74">
        <v>800</v>
      </c>
      <c r="F25" s="56"/>
      <c r="G25" s="73" t="s">
        <v>61</v>
      </c>
      <c r="H25" s="73" t="s">
        <v>60</v>
      </c>
      <c r="I25" s="1"/>
      <c r="J25" s="8"/>
    </row>
    <row r="26" spans="3:10" ht="12.75">
      <c r="C26" s="5"/>
      <c r="D26" s="6"/>
      <c r="E26" s="60">
        <v>2085</v>
      </c>
      <c r="F26" s="56"/>
      <c r="G26" s="56" t="s">
        <v>62</v>
      </c>
      <c r="H26" s="56" t="s">
        <v>63</v>
      </c>
      <c r="I26" s="1"/>
      <c r="J26" s="8"/>
    </row>
    <row r="27" spans="3:10" ht="12.75">
      <c r="C27" s="5"/>
      <c r="D27" s="6"/>
      <c r="E27" s="59">
        <v>55.2</v>
      </c>
      <c r="F27" s="59"/>
      <c r="G27" s="56" t="s">
        <v>29</v>
      </c>
      <c r="H27" s="56" t="s">
        <v>28</v>
      </c>
      <c r="I27" s="1"/>
      <c r="J27" s="8"/>
    </row>
    <row r="28" spans="3:10" ht="12.75">
      <c r="C28" s="5"/>
      <c r="D28" s="6"/>
      <c r="E28" s="59"/>
      <c r="F28" s="59"/>
      <c r="G28" s="56"/>
      <c r="H28" s="56"/>
      <c r="I28" s="1"/>
      <c r="J28" s="8"/>
    </row>
    <row r="29" spans="3:10" ht="12.75">
      <c r="C29" s="11">
        <v>2240</v>
      </c>
      <c r="D29" s="13">
        <v>12080</v>
      </c>
      <c r="E29" s="13">
        <v>4195.51</v>
      </c>
      <c r="F29" s="13">
        <f>F34+F35</f>
        <v>2915.13</v>
      </c>
      <c r="G29" s="56"/>
      <c r="H29" s="56"/>
      <c r="I29" s="1"/>
      <c r="J29" s="8"/>
    </row>
    <row r="30" spans="3:10" ht="12.75">
      <c r="C30" s="11"/>
      <c r="D30" s="13"/>
      <c r="E30" s="75">
        <v>650</v>
      </c>
      <c r="F30" s="76"/>
      <c r="G30" s="77" t="s">
        <v>59</v>
      </c>
      <c r="H30" s="73" t="s">
        <v>58</v>
      </c>
      <c r="I30" s="1"/>
      <c r="J30" s="8"/>
    </row>
    <row r="31" spans="3:10" ht="12.75">
      <c r="C31" s="5"/>
      <c r="D31" s="6"/>
      <c r="E31" s="59">
        <f>276.89-1.38</f>
        <v>275.51</v>
      </c>
      <c r="F31" s="59"/>
      <c r="G31" s="56" t="s">
        <v>27</v>
      </c>
      <c r="H31" s="56" t="s">
        <v>9</v>
      </c>
      <c r="I31" s="1"/>
      <c r="J31" s="8"/>
    </row>
    <row r="32" spans="3:10" ht="12.75">
      <c r="C32" s="5"/>
      <c r="D32" s="6"/>
      <c r="E32" s="59">
        <v>50</v>
      </c>
      <c r="F32" s="59"/>
      <c r="G32" s="56" t="s">
        <v>25</v>
      </c>
      <c r="H32" s="56" t="s">
        <v>10</v>
      </c>
      <c r="I32" s="1"/>
      <c r="J32" s="8"/>
    </row>
    <row r="33" spans="3:10" ht="12.75">
      <c r="C33" s="5"/>
      <c r="D33" s="6"/>
      <c r="E33" s="59">
        <v>200</v>
      </c>
      <c r="F33" s="59"/>
      <c r="G33" s="56" t="s">
        <v>64</v>
      </c>
      <c r="H33" s="56" t="s">
        <v>65</v>
      </c>
      <c r="I33" s="1"/>
      <c r="J33" s="8"/>
    </row>
    <row r="34" spans="3:10" ht="12.75">
      <c r="C34" s="5"/>
      <c r="D34" s="6"/>
      <c r="E34" s="59">
        <v>0</v>
      </c>
      <c r="F34" s="59">
        <v>2609.13</v>
      </c>
      <c r="G34" s="56" t="s">
        <v>21</v>
      </c>
      <c r="H34" s="56" t="s">
        <v>67</v>
      </c>
      <c r="I34" s="1"/>
      <c r="J34" s="8"/>
    </row>
    <row r="35" spans="3:10" ht="12.75">
      <c r="C35" s="5"/>
      <c r="D35" s="6"/>
      <c r="E35" s="59">
        <v>100</v>
      </c>
      <c r="F35" s="59">
        <v>306</v>
      </c>
      <c r="G35" s="56" t="s">
        <v>22</v>
      </c>
      <c r="H35" s="56" t="s">
        <v>67</v>
      </c>
      <c r="I35" s="1"/>
      <c r="J35" s="8"/>
    </row>
    <row r="36" spans="3:10" ht="12.75">
      <c r="C36" s="5"/>
      <c r="D36" s="6"/>
      <c r="E36" s="75">
        <v>2920</v>
      </c>
      <c r="F36" s="73"/>
      <c r="G36" s="73" t="s">
        <v>24</v>
      </c>
      <c r="H36" s="73" t="s">
        <v>66</v>
      </c>
      <c r="I36" s="1"/>
      <c r="J36" s="8"/>
    </row>
    <row r="37" spans="3:10" ht="12.75">
      <c r="C37" s="1"/>
      <c r="D37" s="6"/>
      <c r="E37" s="59"/>
      <c r="F37" s="59"/>
      <c r="G37" s="56"/>
      <c r="H37" s="56"/>
      <c r="I37" s="1"/>
      <c r="J37" s="8"/>
    </row>
    <row r="38" spans="3:10" ht="12.75">
      <c r="C38" s="1"/>
      <c r="D38" s="6"/>
      <c r="E38" s="59"/>
      <c r="F38" s="56"/>
      <c r="G38" s="56"/>
      <c r="H38" s="56"/>
      <c r="I38" s="1"/>
      <c r="J38" s="8"/>
    </row>
    <row r="39" spans="3:10" ht="12.75">
      <c r="C39" s="1"/>
      <c r="D39" s="6"/>
      <c r="E39" s="59"/>
      <c r="F39" s="56"/>
      <c r="G39" s="56"/>
      <c r="H39" s="56"/>
      <c r="I39" s="1"/>
      <c r="J39" s="8"/>
    </row>
    <row r="40" spans="3:10" ht="12.75">
      <c r="C40" s="1"/>
      <c r="D40" s="6"/>
      <c r="E40" s="56"/>
      <c r="F40" s="56"/>
      <c r="G40" s="56"/>
      <c r="H40" s="56"/>
      <c r="I40" s="1"/>
      <c r="J40" s="8"/>
    </row>
    <row r="41" spans="3:10" ht="12.75">
      <c r="C41" s="11">
        <v>2250</v>
      </c>
      <c r="D41" s="13">
        <v>5570</v>
      </c>
      <c r="E41" s="13">
        <v>1800</v>
      </c>
      <c r="F41" s="59"/>
      <c r="G41" s="56" t="s">
        <v>69</v>
      </c>
      <c r="H41" s="56"/>
      <c r="I41" s="1"/>
      <c r="J41" s="8"/>
    </row>
    <row r="42" spans="3:10" ht="12.75">
      <c r="C42" s="5"/>
      <c r="D42" s="6"/>
      <c r="E42" s="59"/>
      <c r="F42" s="59"/>
      <c r="G42" s="56"/>
      <c r="H42" s="56"/>
      <c r="I42" s="1"/>
      <c r="J42" s="8"/>
    </row>
    <row r="43" spans="3:10" ht="12.75">
      <c r="C43" s="11">
        <v>2273</v>
      </c>
      <c r="D43" s="13">
        <v>6600</v>
      </c>
      <c r="E43" s="13">
        <f>1504.16+1308.7-4.16</f>
        <v>2808.7000000000003</v>
      </c>
      <c r="F43" s="59"/>
      <c r="G43" s="56" t="s">
        <v>54</v>
      </c>
      <c r="H43" s="56" t="s">
        <v>11</v>
      </c>
      <c r="I43" s="1"/>
      <c r="J43" s="8"/>
    </row>
    <row r="44" spans="3:10" ht="12.75">
      <c r="C44" s="5"/>
      <c r="D44" s="6"/>
      <c r="E44" s="59"/>
      <c r="F44" s="59"/>
      <c r="G44" s="56"/>
      <c r="H44" s="56"/>
      <c r="I44" s="1"/>
      <c r="J44" s="8"/>
    </row>
    <row r="45" spans="3:10" ht="12.75">
      <c r="C45" s="11">
        <v>2274</v>
      </c>
      <c r="D45" s="13">
        <v>32700</v>
      </c>
      <c r="E45" s="13">
        <v>21804.47</v>
      </c>
      <c r="F45" s="59"/>
      <c r="G45" s="56"/>
      <c r="H45" s="56"/>
      <c r="I45" s="1"/>
      <c r="J45" s="8"/>
    </row>
    <row r="46" spans="3:10" ht="12.75">
      <c r="C46" s="5"/>
      <c r="D46" s="6"/>
      <c r="E46" s="59">
        <f>12493.37+7699.78</f>
        <v>20193.15</v>
      </c>
      <c r="F46" s="59"/>
      <c r="G46" s="56" t="s">
        <v>55</v>
      </c>
      <c r="H46" s="56" t="s">
        <v>13</v>
      </c>
      <c r="I46" s="1"/>
      <c r="J46" s="8"/>
    </row>
    <row r="47" spans="3:10" ht="12.75">
      <c r="C47" s="5"/>
      <c r="D47" s="6"/>
      <c r="E47" s="59">
        <f>996.91+614.41</f>
        <v>1611.32</v>
      </c>
      <c r="F47" s="59"/>
      <c r="G47" s="56" t="s">
        <v>19</v>
      </c>
      <c r="H47" s="56" t="s">
        <v>12</v>
      </c>
      <c r="I47" s="1"/>
      <c r="J47" s="8"/>
    </row>
    <row r="48" spans="3:10" ht="12.75">
      <c r="C48" s="5"/>
      <c r="D48" s="6"/>
      <c r="E48" s="59"/>
      <c r="F48" s="59"/>
      <c r="G48" s="56"/>
      <c r="H48" s="56"/>
      <c r="I48" s="1"/>
      <c r="J48" s="8"/>
    </row>
    <row r="49" spans="3:10" ht="12.75">
      <c r="C49" s="11">
        <v>2800</v>
      </c>
      <c r="D49" s="13">
        <v>100</v>
      </c>
      <c r="E49" s="13">
        <v>7.38</v>
      </c>
      <c r="F49" s="59"/>
      <c r="G49" s="56"/>
      <c r="H49" s="56"/>
      <c r="I49" s="1"/>
      <c r="J49" s="8"/>
    </row>
    <row r="50" spans="3:10" ht="12.75">
      <c r="C50" s="5"/>
      <c r="D50" s="6"/>
      <c r="E50" s="59">
        <v>6</v>
      </c>
      <c r="F50" s="59"/>
      <c r="G50" s="56" t="s">
        <v>14</v>
      </c>
      <c r="H50" s="56" t="s">
        <v>70</v>
      </c>
      <c r="I50" s="1"/>
      <c r="J50" s="8"/>
    </row>
    <row r="51" spans="3:10" ht="12.75">
      <c r="C51" s="1"/>
      <c r="D51" s="6"/>
      <c r="E51" s="59">
        <v>1.38</v>
      </c>
      <c r="F51" s="59"/>
      <c r="G51" s="59" t="s">
        <v>68</v>
      </c>
      <c r="H51" s="56" t="s">
        <v>9</v>
      </c>
      <c r="I51" s="1"/>
      <c r="J51" s="8"/>
    </row>
    <row r="52" spans="3:10" ht="12.75">
      <c r="C52" s="1"/>
      <c r="D52" s="6"/>
      <c r="E52" s="6"/>
      <c r="F52" s="6"/>
      <c r="G52" s="1"/>
      <c r="H52" s="1"/>
      <c r="I52" s="1"/>
      <c r="J52" s="8"/>
    </row>
    <row r="53" spans="3:10" ht="12.75">
      <c r="C53" s="1"/>
      <c r="D53" s="6"/>
      <c r="E53" s="6"/>
      <c r="F53" s="6"/>
      <c r="G53" s="1"/>
      <c r="H53" s="1"/>
      <c r="I53" s="1"/>
      <c r="J53" s="8"/>
    </row>
    <row r="54" spans="3:10" ht="12.75">
      <c r="C54" s="36"/>
      <c r="D54" s="36"/>
      <c r="E54" s="37"/>
      <c r="F54" s="37"/>
      <c r="G54" s="36"/>
      <c r="H54" s="36"/>
      <c r="I54" s="36"/>
      <c r="J54" s="10"/>
    </row>
    <row r="55" spans="3:10" ht="12.75">
      <c r="C55" s="10"/>
      <c r="D55" s="10"/>
      <c r="E55" s="9"/>
      <c r="F55" s="9"/>
      <c r="G55" s="10"/>
      <c r="H55" s="10"/>
      <c r="I55" s="10"/>
      <c r="J55" s="10"/>
    </row>
    <row r="56" ht="15">
      <c r="E56" s="33" t="s">
        <v>56</v>
      </c>
    </row>
    <row r="57" spans="3:8" ht="12.75">
      <c r="C57" s="43"/>
      <c r="D57" s="43"/>
      <c r="E57" t="s">
        <v>50</v>
      </c>
      <c r="F57" s="43"/>
      <c r="G57" s="43"/>
      <c r="H57" s="43"/>
    </row>
    <row r="59" spans="3:8" ht="12.75">
      <c r="C59" s="17"/>
      <c r="D59" s="18" t="s">
        <v>1</v>
      </c>
      <c r="E59" s="19" t="s">
        <v>6</v>
      </c>
      <c r="F59" s="17"/>
      <c r="G59" s="17"/>
      <c r="H59" s="17"/>
    </row>
    <row r="60" spans="3:8" ht="12.75">
      <c r="C60" s="23" t="s">
        <v>0</v>
      </c>
      <c r="D60" s="23" t="s">
        <v>2</v>
      </c>
      <c r="E60" s="24" t="s">
        <v>4</v>
      </c>
      <c r="F60" s="26"/>
      <c r="G60" s="23" t="s">
        <v>37</v>
      </c>
      <c r="H60" s="27" t="s">
        <v>46</v>
      </c>
    </row>
    <row r="61" spans="3:8" ht="12.75">
      <c r="C61" s="28"/>
      <c r="D61" s="28" t="s">
        <v>3</v>
      </c>
      <c r="E61" s="29" t="s">
        <v>34</v>
      </c>
      <c r="F61" s="31"/>
      <c r="G61" s="31"/>
      <c r="H61" s="31"/>
    </row>
    <row r="62" spans="3:8" ht="13.5" thickBot="1">
      <c r="C62" s="4"/>
      <c r="D62" s="4" t="s">
        <v>36</v>
      </c>
      <c r="E62" s="4" t="s">
        <v>36</v>
      </c>
      <c r="F62" s="1"/>
      <c r="G62" s="40"/>
      <c r="H62" s="3"/>
    </row>
    <row r="63" spans="3:8" ht="33" thickBot="1" thickTop="1">
      <c r="C63" s="61" t="s">
        <v>71</v>
      </c>
      <c r="D63" s="39">
        <f>D65</f>
        <v>471.16</v>
      </c>
      <c r="E63" s="71">
        <f>E76</f>
        <v>4.16</v>
      </c>
      <c r="F63" s="63"/>
      <c r="G63" s="64"/>
      <c r="H63" s="65"/>
    </row>
    <row r="64" spans="3:8" ht="13.5" thickTop="1">
      <c r="C64" s="66"/>
      <c r="D64" s="28"/>
      <c r="E64" s="62"/>
      <c r="F64" s="63"/>
      <c r="G64" s="64"/>
      <c r="H64" s="65"/>
    </row>
    <row r="65" spans="3:8" ht="12.75">
      <c r="C65" s="28" t="s">
        <v>51</v>
      </c>
      <c r="D65" s="39">
        <f>D70+D72+D74+D80</f>
        <v>471.16</v>
      </c>
      <c r="E65" s="39"/>
      <c r="F65" s="63"/>
      <c r="G65" s="64"/>
      <c r="H65" s="65"/>
    </row>
    <row r="66" spans="3:8" ht="12.75">
      <c r="C66" s="66"/>
      <c r="D66" s="28"/>
      <c r="E66" s="62"/>
      <c r="F66" s="63"/>
      <c r="G66" s="64"/>
      <c r="H66" s="65"/>
    </row>
    <row r="67" spans="3:8" ht="12.75">
      <c r="C67" s="11">
        <v>2110</v>
      </c>
      <c r="D67" s="13"/>
      <c r="E67" s="13"/>
      <c r="F67" s="58"/>
      <c r="G67" s="67"/>
      <c r="H67" s="68"/>
    </row>
    <row r="68" spans="3:8" ht="12.75">
      <c r="C68" s="11">
        <v>2120</v>
      </c>
      <c r="D68" s="13"/>
      <c r="E68" s="13"/>
      <c r="F68" s="58"/>
      <c r="G68" s="67"/>
      <c r="H68" s="68"/>
    </row>
    <row r="69" spans="3:8" ht="12.75">
      <c r="C69" s="69"/>
      <c r="D69" s="59"/>
      <c r="E69" s="70"/>
      <c r="F69" s="68"/>
      <c r="G69" s="67"/>
      <c r="H69" s="68"/>
    </row>
    <row r="70" spans="3:8" ht="12.75">
      <c r="C70" s="11">
        <v>2210</v>
      </c>
      <c r="D70" s="13">
        <v>271.16</v>
      </c>
      <c r="E70" s="13"/>
      <c r="F70" s="68"/>
      <c r="G70" s="68"/>
      <c r="H70" s="68"/>
    </row>
    <row r="71" spans="3:8" ht="12.75">
      <c r="C71" s="69"/>
      <c r="D71" s="59"/>
      <c r="E71" s="70"/>
      <c r="F71" s="68"/>
      <c r="G71" s="68"/>
      <c r="H71" s="68"/>
    </row>
    <row r="72" spans="3:8" ht="12.75">
      <c r="C72" s="11">
        <v>2240</v>
      </c>
      <c r="D72" s="13">
        <v>200</v>
      </c>
      <c r="E72" s="13"/>
      <c r="F72" s="68"/>
      <c r="G72" s="68"/>
      <c r="H72" s="68"/>
    </row>
    <row r="73" spans="3:8" ht="12.75">
      <c r="C73" s="68"/>
      <c r="D73" s="59"/>
      <c r="E73" s="68"/>
      <c r="F73" s="67"/>
      <c r="G73" s="68"/>
      <c r="H73" s="68"/>
    </row>
    <row r="74" spans="3:8" ht="12.75">
      <c r="C74" s="11">
        <v>2250</v>
      </c>
      <c r="D74" s="13"/>
      <c r="E74" s="13"/>
      <c r="F74" s="67"/>
      <c r="G74" s="68"/>
      <c r="H74" s="68"/>
    </row>
    <row r="75" spans="3:8" ht="12.75">
      <c r="C75" s="69"/>
      <c r="D75" s="59"/>
      <c r="E75" s="70"/>
      <c r="F75" s="67"/>
      <c r="G75" s="68"/>
      <c r="H75" s="68"/>
    </row>
    <row r="76" spans="3:8" ht="12.75">
      <c r="C76" s="11">
        <v>2273</v>
      </c>
      <c r="D76" s="13">
        <v>4.16</v>
      </c>
      <c r="E76" s="13">
        <v>4.16</v>
      </c>
      <c r="F76" s="67"/>
      <c r="G76" s="56" t="s">
        <v>54</v>
      </c>
      <c r="H76" s="56" t="s">
        <v>11</v>
      </c>
    </row>
    <row r="77" spans="3:8" ht="12.75">
      <c r="C77" s="69"/>
      <c r="D77" s="70"/>
      <c r="E77" s="70"/>
      <c r="F77" s="68"/>
      <c r="G77" s="68"/>
      <c r="H77" s="68"/>
    </row>
    <row r="78" spans="3:8" ht="12.75">
      <c r="C78" s="11">
        <v>2274</v>
      </c>
      <c r="D78" s="13"/>
      <c r="E78" s="13"/>
      <c r="F78" s="68"/>
      <c r="G78" s="68"/>
      <c r="H78" s="68"/>
    </row>
    <row r="79" spans="3:8" ht="12.75">
      <c r="C79" s="5"/>
      <c r="D79" s="6"/>
      <c r="E79" s="6"/>
      <c r="F79" s="1"/>
      <c r="G79" s="1"/>
      <c r="H79" s="1"/>
    </row>
    <row r="80" spans="3:8" ht="12.75">
      <c r="C80" s="11">
        <v>2800</v>
      </c>
      <c r="D80" s="13"/>
      <c r="E80" s="13"/>
      <c r="F80" s="1"/>
      <c r="G80" s="15"/>
      <c r="H80" s="1"/>
    </row>
    <row r="81" spans="3:8" ht="12.75">
      <c r="C81" s="5"/>
      <c r="D81" s="6"/>
      <c r="E81" s="6"/>
      <c r="F81" s="1"/>
      <c r="G81" s="1"/>
      <c r="H81" s="1"/>
    </row>
    <row r="84" ht="15">
      <c r="E84" s="33" t="s">
        <v>56</v>
      </c>
    </row>
    <row r="85" ht="12.75">
      <c r="E85" t="s">
        <v>50</v>
      </c>
    </row>
    <row r="87" spans="3:8" ht="12.75">
      <c r="C87" s="17"/>
      <c r="D87" s="18" t="s">
        <v>1</v>
      </c>
      <c r="E87" s="19" t="s">
        <v>6</v>
      </c>
      <c r="F87" s="17"/>
      <c r="G87" s="17"/>
      <c r="H87" s="17"/>
    </row>
    <row r="88" spans="3:8" ht="12.75">
      <c r="C88" s="23" t="s">
        <v>0</v>
      </c>
      <c r="D88" s="23" t="s">
        <v>2</v>
      </c>
      <c r="E88" s="24" t="s">
        <v>4</v>
      </c>
      <c r="F88" s="26"/>
      <c r="G88" s="23" t="s">
        <v>37</v>
      </c>
      <c r="H88" s="27" t="s">
        <v>46</v>
      </c>
    </row>
    <row r="89" spans="3:8" ht="12.75">
      <c r="C89" s="28"/>
      <c r="D89" s="28" t="s">
        <v>3</v>
      </c>
      <c r="E89" s="29" t="s">
        <v>34</v>
      </c>
      <c r="F89" s="31"/>
      <c r="G89" s="31"/>
      <c r="H89" s="31"/>
    </row>
    <row r="90" spans="3:8" ht="12.75">
      <c r="C90" s="4"/>
      <c r="D90" s="4" t="s">
        <v>36</v>
      </c>
      <c r="E90" s="4" t="s">
        <v>36</v>
      </c>
      <c r="F90" s="3"/>
      <c r="G90" s="3"/>
      <c r="H90" s="3"/>
    </row>
    <row r="91" spans="3:8" ht="13.5" thickBot="1">
      <c r="C91" s="4"/>
      <c r="D91" s="4"/>
      <c r="E91" s="4"/>
      <c r="F91" s="10"/>
      <c r="G91" s="2"/>
      <c r="H91" s="2"/>
    </row>
    <row r="92" spans="3:8" ht="89.25" thickTop="1">
      <c r="C92" s="50" t="s">
        <v>52</v>
      </c>
      <c r="D92" s="51">
        <f>D94</f>
        <v>40240</v>
      </c>
      <c r="E92" s="72">
        <f>E94</f>
        <v>40240</v>
      </c>
      <c r="F92" s="10"/>
      <c r="G92" s="45"/>
      <c r="H92" s="3"/>
    </row>
    <row r="93" spans="3:8" ht="12.75">
      <c r="C93" s="47"/>
      <c r="D93" s="48"/>
      <c r="E93" s="5"/>
      <c r="F93" s="1"/>
      <c r="G93" s="1"/>
      <c r="H93" s="3"/>
    </row>
    <row r="94" spans="3:8" ht="12.75">
      <c r="C94" s="49" t="s">
        <v>51</v>
      </c>
      <c r="D94" s="51">
        <f>D99</f>
        <v>40240</v>
      </c>
      <c r="E94" s="52">
        <f>E99</f>
        <v>40240</v>
      </c>
      <c r="F94" s="1"/>
      <c r="G94" s="1"/>
      <c r="H94" s="3"/>
    </row>
    <row r="95" spans="3:8" ht="12.75">
      <c r="C95" s="5"/>
      <c r="D95" s="5"/>
      <c r="E95" s="5"/>
      <c r="F95" s="1"/>
      <c r="G95" s="1"/>
      <c r="H95" s="3"/>
    </row>
    <row r="96" spans="3:8" ht="13.5" thickBot="1">
      <c r="C96" s="28">
        <v>2110</v>
      </c>
      <c r="D96" s="35"/>
      <c r="E96" s="35"/>
      <c r="F96" s="46"/>
      <c r="G96" s="3"/>
      <c r="H96" s="1"/>
    </row>
    <row r="97" spans="3:8" ht="14.25" thickBot="1" thickTop="1">
      <c r="C97" s="11">
        <v>2120</v>
      </c>
      <c r="D97" s="13"/>
      <c r="E97" s="13"/>
      <c r="F97" s="32"/>
      <c r="G97" s="1"/>
      <c r="H97" s="1"/>
    </row>
    <row r="98" spans="3:8" ht="13.5" thickTop="1">
      <c r="C98" s="5"/>
      <c r="D98" s="6"/>
      <c r="E98" s="6"/>
      <c r="F98" s="1"/>
      <c r="G98" s="1"/>
      <c r="H98" s="1"/>
    </row>
    <row r="99" spans="3:8" ht="12.75">
      <c r="C99" s="11">
        <v>2210</v>
      </c>
      <c r="D99" s="13">
        <v>40240</v>
      </c>
      <c r="E99" s="51">
        <v>40240</v>
      </c>
      <c r="F99" s="1" t="s">
        <v>48</v>
      </c>
      <c r="G99" s="1" t="s">
        <v>47</v>
      </c>
      <c r="H99" s="1"/>
    </row>
    <row r="100" spans="3:8" ht="12.75">
      <c r="C100" s="5"/>
      <c r="D100" s="6"/>
      <c r="E100" s="6"/>
      <c r="F100" s="1"/>
      <c r="G100" s="1"/>
      <c r="H100" s="1"/>
    </row>
    <row r="101" spans="3:8" ht="12.75">
      <c r="C101" s="11">
        <v>2240</v>
      </c>
      <c r="D101" s="13"/>
      <c r="E101" s="13"/>
      <c r="F101" s="1"/>
      <c r="G101" s="1"/>
      <c r="H101" s="1"/>
    </row>
    <row r="102" spans="3:8" ht="12.75">
      <c r="C102" s="1"/>
      <c r="D102" s="6"/>
      <c r="E102" s="1"/>
      <c r="F102" s="15"/>
      <c r="G102" s="1"/>
      <c r="H102" s="1"/>
    </row>
    <row r="103" spans="3:8" ht="12.75">
      <c r="C103" s="11">
        <v>2250</v>
      </c>
      <c r="D103" s="13"/>
      <c r="E103" s="13"/>
      <c r="F103" s="15"/>
      <c r="G103" s="1"/>
      <c r="H103" s="1"/>
    </row>
    <row r="104" spans="3:8" ht="12.75">
      <c r="C104" s="5"/>
      <c r="D104" s="6"/>
      <c r="E104" s="6"/>
      <c r="F104" s="15"/>
      <c r="G104" s="1"/>
      <c r="H104" s="1"/>
    </row>
    <row r="105" spans="3:8" ht="12.75">
      <c r="C105" s="11">
        <v>2273</v>
      </c>
      <c r="D105" s="13"/>
      <c r="E105" s="13"/>
      <c r="F105" s="15"/>
      <c r="G105" s="1"/>
      <c r="H105" s="1"/>
    </row>
    <row r="106" spans="3:8" ht="12.75">
      <c r="C106" s="5"/>
      <c r="D106" s="6"/>
      <c r="E106" s="6"/>
      <c r="F106" s="15"/>
      <c r="G106" s="1"/>
      <c r="H106" s="1"/>
    </row>
    <row r="107" spans="3:8" ht="12.75">
      <c r="C107" s="11">
        <v>2274</v>
      </c>
      <c r="D107" s="13"/>
      <c r="E107" s="13"/>
      <c r="F107" s="1"/>
      <c r="G107" s="1"/>
      <c r="H107" s="1"/>
    </row>
    <row r="108" spans="3:8" ht="12.75">
      <c r="C108" s="5"/>
      <c r="D108" s="6"/>
      <c r="E108" s="6"/>
      <c r="F108" s="1"/>
      <c r="G108" s="1"/>
      <c r="H108" s="1"/>
    </row>
    <row r="109" spans="3:8" ht="12.75">
      <c r="C109" s="11">
        <v>2800</v>
      </c>
      <c r="D109" s="13"/>
      <c r="E109" s="13"/>
      <c r="F109" s="1"/>
      <c r="G109" s="1"/>
      <c r="H109" s="1"/>
    </row>
    <row r="110" spans="3:8" ht="12.75">
      <c r="C110" s="1"/>
      <c r="D110" s="6"/>
      <c r="E110" s="6"/>
      <c r="F110" s="1"/>
      <c r="G110" s="1"/>
      <c r="H11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106"/>
  <sheetViews>
    <sheetView workbookViewId="0" topLeftCell="B58">
      <selection activeCell="B64" sqref="A1:IV16384"/>
    </sheetView>
  </sheetViews>
  <sheetFormatPr defaultColWidth="9.140625" defaultRowHeight="12.75"/>
  <cols>
    <col min="3" max="3" width="11.00390625" style="0" customWidth="1"/>
    <col min="4" max="4" width="13.8515625" style="0" customWidth="1"/>
    <col min="5" max="5" width="15.7109375" style="0" customWidth="1"/>
    <col min="6" max="6" width="24.28125" style="0" customWidth="1"/>
    <col min="7" max="7" width="65.421875" style="0" customWidth="1"/>
    <col min="8" max="8" width="36.421875" style="0" customWidth="1"/>
    <col min="9" max="9" width="13.421875" style="0" customWidth="1"/>
  </cols>
  <sheetData>
    <row r="2" ht="15.75">
      <c r="E2" s="34" t="s">
        <v>43</v>
      </c>
    </row>
    <row r="3" ht="12.75">
      <c r="D3">
        <v>26054909</v>
      </c>
    </row>
    <row r="6" ht="15">
      <c r="E6" s="33" t="s">
        <v>53</v>
      </c>
    </row>
    <row r="7" spans="5:6" ht="15">
      <c r="E7" s="33"/>
      <c r="F7" t="s">
        <v>44</v>
      </c>
    </row>
    <row r="9" spans="3:10" s="22" customFormat="1" ht="12.75">
      <c r="C9" s="17"/>
      <c r="D9" s="18" t="s">
        <v>1</v>
      </c>
      <c r="E9" s="19" t="s">
        <v>6</v>
      </c>
      <c r="F9" s="20" t="s">
        <v>4</v>
      </c>
      <c r="G9" s="17"/>
      <c r="H9" s="17"/>
      <c r="I9" s="17"/>
      <c r="J9" s="21"/>
    </row>
    <row r="10" spans="3:10" s="22" customFormat="1" ht="12.75">
      <c r="C10" s="23" t="s">
        <v>0</v>
      </c>
      <c r="D10" s="23" t="s">
        <v>2</v>
      </c>
      <c r="E10" s="24"/>
      <c r="F10" s="25"/>
      <c r="G10" s="26"/>
      <c r="H10" s="23" t="s">
        <v>37</v>
      </c>
      <c r="I10" s="27" t="s">
        <v>46</v>
      </c>
      <c r="J10" s="21"/>
    </row>
    <row r="11" spans="3:10" s="22" customFormat="1" ht="12.75">
      <c r="C11" s="28"/>
      <c r="D11" s="28" t="s">
        <v>3</v>
      </c>
      <c r="E11" s="29" t="s">
        <v>34</v>
      </c>
      <c r="F11" s="30" t="s">
        <v>35</v>
      </c>
      <c r="G11" s="31"/>
      <c r="H11" s="31"/>
      <c r="I11" s="31"/>
      <c r="J11" s="21"/>
    </row>
    <row r="12" spans="3:10" ht="13.5" thickBot="1">
      <c r="C12" s="4"/>
      <c r="D12" s="4" t="s">
        <v>36</v>
      </c>
      <c r="E12" s="4" t="s">
        <v>36</v>
      </c>
      <c r="F12" s="4" t="s">
        <v>36</v>
      </c>
      <c r="G12" s="3"/>
      <c r="H12" s="3"/>
      <c r="I12" s="3"/>
      <c r="J12" s="8"/>
    </row>
    <row r="13" spans="3:10" ht="44.25" thickTop="1">
      <c r="C13" s="53" t="s">
        <v>49</v>
      </c>
      <c r="D13" s="54"/>
      <c r="E13" s="44"/>
      <c r="F13" s="44"/>
      <c r="G13" s="10"/>
      <c r="H13" s="45"/>
      <c r="I13" s="3"/>
      <c r="J13" s="8"/>
    </row>
    <row r="14" spans="3:10" ht="12.75">
      <c r="C14" s="55"/>
      <c r="D14" s="52"/>
      <c r="E14" s="5"/>
      <c r="F14" s="5"/>
      <c r="G14" s="1"/>
      <c r="H14" s="1"/>
      <c r="I14" s="3"/>
      <c r="J14" s="8"/>
    </row>
    <row r="15" spans="3:10" ht="12.75">
      <c r="C15" s="55" t="s">
        <v>51</v>
      </c>
      <c r="D15" s="52">
        <f>D17+D18+D21+D27+D37+D39+D41+D45</f>
        <v>1540057</v>
      </c>
      <c r="E15" s="52">
        <f>E17+E18+E21+E27+E37+E39+E41+E45</f>
        <v>1408803.1060000001</v>
      </c>
      <c r="F15" s="52">
        <f>F17+F18+F21+F27+F37+F39+F41+F45</f>
        <v>131206.31</v>
      </c>
      <c r="G15" s="1"/>
      <c r="H15" s="1"/>
      <c r="I15" s="3"/>
      <c r="J15" s="8"/>
    </row>
    <row r="16" spans="3:10" ht="13.5" thickBot="1">
      <c r="C16" s="4"/>
      <c r="D16" s="4"/>
      <c r="E16" s="4"/>
      <c r="F16" s="4"/>
      <c r="G16" s="10"/>
      <c r="H16" s="3"/>
      <c r="I16" s="3"/>
      <c r="J16" s="8"/>
    </row>
    <row r="17" spans="3:10" ht="14.25" thickBot="1" thickTop="1">
      <c r="C17" s="11">
        <v>2110</v>
      </c>
      <c r="D17" s="13">
        <v>1194358</v>
      </c>
      <c r="E17" s="13">
        <v>1067617</v>
      </c>
      <c r="F17" s="12">
        <v>126738.75</v>
      </c>
      <c r="G17" s="32" t="s">
        <v>41</v>
      </c>
      <c r="H17" s="1"/>
      <c r="I17" s="1"/>
      <c r="J17" s="8"/>
    </row>
    <row r="18" spans="3:10" ht="14.25" thickBot="1" thickTop="1">
      <c r="C18" s="11">
        <v>2120</v>
      </c>
      <c r="D18" s="13">
        <v>255794</v>
      </c>
      <c r="E18" s="13">
        <v>251325.64</v>
      </c>
      <c r="F18" s="12">
        <v>4467.56</v>
      </c>
      <c r="G18" s="32" t="s">
        <v>42</v>
      </c>
      <c r="H18" s="1"/>
      <c r="I18" s="1"/>
      <c r="J18" s="8"/>
    </row>
    <row r="19" spans="3:10" ht="13.5" thickTop="1">
      <c r="C19" s="5"/>
      <c r="D19" s="6"/>
      <c r="E19" s="6"/>
      <c r="F19" s="7"/>
      <c r="G19" s="1"/>
      <c r="H19" s="1"/>
      <c r="I19" s="1"/>
      <c r="J19" s="8"/>
    </row>
    <row r="20" spans="3:10" ht="12.75">
      <c r="C20" s="5"/>
      <c r="D20" s="6"/>
      <c r="E20" s="6"/>
      <c r="F20" s="7"/>
      <c r="G20" s="1"/>
      <c r="H20" s="1"/>
      <c r="I20" s="1"/>
      <c r="J20" s="8"/>
    </row>
    <row r="21" spans="3:10" ht="12.75">
      <c r="C21" s="11">
        <v>2210</v>
      </c>
      <c r="D21" s="13">
        <v>27941</v>
      </c>
      <c r="E21" s="13">
        <f>E22+E23+E24+E25</f>
        <v>27940.1</v>
      </c>
      <c r="F21" s="14"/>
      <c r="G21" s="1"/>
      <c r="H21" s="1"/>
      <c r="I21" s="1"/>
      <c r="J21" s="8"/>
    </row>
    <row r="22" spans="3:10" ht="12.75">
      <c r="C22" s="5"/>
      <c r="D22" s="6"/>
      <c r="E22" s="6">
        <v>129.6</v>
      </c>
      <c r="F22" s="6"/>
      <c r="G22" s="1" t="s">
        <v>29</v>
      </c>
      <c r="H22" s="1" t="s">
        <v>28</v>
      </c>
      <c r="I22" s="1"/>
      <c r="J22" s="8"/>
    </row>
    <row r="23" spans="3:10" ht="12.75">
      <c r="C23" s="5"/>
      <c r="D23" s="6"/>
      <c r="E23" s="6">
        <f>13199.5+2100</f>
        <v>15299.5</v>
      </c>
      <c r="F23" s="1"/>
      <c r="G23" s="1" t="s">
        <v>38</v>
      </c>
      <c r="H23" s="6" t="s">
        <v>5</v>
      </c>
      <c r="I23" s="1"/>
      <c r="J23" s="8"/>
    </row>
    <row r="24" spans="3:10" ht="12.75">
      <c r="C24" s="5"/>
      <c r="D24" s="6"/>
      <c r="E24" s="6">
        <v>11811</v>
      </c>
      <c r="F24" s="6"/>
      <c r="G24" s="1" t="s">
        <v>33</v>
      </c>
      <c r="H24" s="1" t="s">
        <v>7</v>
      </c>
      <c r="I24" s="1"/>
      <c r="J24" s="8"/>
    </row>
    <row r="25" spans="3:10" ht="12.75">
      <c r="C25" s="5"/>
      <c r="D25" s="6"/>
      <c r="E25" s="6">
        <v>700</v>
      </c>
      <c r="F25" s="7"/>
      <c r="G25" s="1" t="s">
        <v>32</v>
      </c>
      <c r="H25" s="1" t="s">
        <v>8</v>
      </c>
      <c r="I25" s="1"/>
      <c r="J25" s="8"/>
    </row>
    <row r="26" spans="3:10" ht="12.75">
      <c r="C26" s="5"/>
      <c r="D26" s="6"/>
      <c r="E26" s="6"/>
      <c r="F26" s="7"/>
      <c r="G26" s="1"/>
      <c r="H26" s="1"/>
      <c r="I26" s="1"/>
      <c r="J26" s="8"/>
    </row>
    <row r="27" spans="3:10" ht="12.75">
      <c r="C27" s="11">
        <v>2240</v>
      </c>
      <c r="D27" s="13">
        <v>8478</v>
      </c>
      <c r="E27" s="13">
        <f>E28+E29+E30+E31+E32+E33+E34+E35</f>
        <v>8447.876</v>
      </c>
      <c r="F27" s="7"/>
      <c r="G27" s="1"/>
      <c r="H27" s="1"/>
      <c r="I27" s="1"/>
      <c r="J27" s="8"/>
    </row>
    <row r="28" spans="3:10" ht="12.75">
      <c r="C28" s="5"/>
      <c r="D28" s="6"/>
      <c r="E28" s="7">
        <f>1620+450-0.044</f>
        <v>2069.956</v>
      </c>
      <c r="F28" s="7"/>
      <c r="G28" t="s">
        <v>27</v>
      </c>
      <c r="H28" s="1" t="s">
        <v>9</v>
      </c>
      <c r="I28" s="1"/>
      <c r="J28" s="8"/>
    </row>
    <row r="29" spans="3:10" ht="12.75">
      <c r="C29" s="5"/>
      <c r="D29" s="6"/>
      <c r="E29" s="7">
        <v>1291.36</v>
      </c>
      <c r="F29" s="7"/>
      <c r="G29" s="1" t="s">
        <v>25</v>
      </c>
      <c r="H29" s="1" t="s">
        <v>10</v>
      </c>
      <c r="I29" s="1"/>
      <c r="J29" s="8"/>
    </row>
    <row r="30" spans="3:10" ht="12.75">
      <c r="C30" s="5"/>
      <c r="D30" s="6"/>
      <c r="E30" s="6">
        <v>385</v>
      </c>
      <c r="F30" s="6"/>
      <c r="G30" s="15" t="s">
        <v>26</v>
      </c>
      <c r="H30" s="1" t="s">
        <v>15</v>
      </c>
      <c r="I30" s="1"/>
      <c r="J30" s="8"/>
    </row>
    <row r="31" spans="3:10" ht="12.75">
      <c r="C31" s="5"/>
      <c r="D31" s="6"/>
      <c r="E31" s="6">
        <v>2566.09</v>
      </c>
      <c r="F31" s="6"/>
      <c r="G31" s="15" t="s">
        <v>21</v>
      </c>
      <c r="H31" s="1" t="s">
        <v>20</v>
      </c>
      <c r="I31" s="1"/>
      <c r="J31" s="8"/>
    </row>
    <row r="32" spans="3:10" ht="12.75">
      <c r="C32" s="5"/>
      <c r="D32" s="6"/>
      <c r="E32" s="6">
        <v>408</v>
      </c>
      <c r="F32" s="6"/>
      <c r="G32" s="15" t="s">
        <v>22</v>
      </c>
      <c r="H32" s="1" t="s">
        <v>20</v>
      </c>
      <c r="I32" s="1"/>
      <c r="J32" s="8"/>
    </row>
    <row r="33" spans="3:10" ht="12.75">
      <c r="C33" s="1"/>
      <c r="D33" s="6"/>
      <c r="E33" s="6">
        <v>750</v>
      </c>
      <c r="F33" s="1"/>
      <c r="G33" s="15" t="s">
        <v>24</v>
      </c>
      <c r="H33" s="1" t="s">
        <v>23</v>
      </c>
      <c r="I33" s="1"/>
      <c r="J33" s="8"/>
    </row>
    <row r="34" spans="3:10" ht="12.75">
      <c r="C34" s="1"/>
      <c r="D34" s="6"/>
      <c r="E34" s="6">
        <v>160</v>
      </c>
      <c r="F34" s="1"/>
      <c r="G34" s="15" t="s">
        <v>30</v>
      </c>
      <c r="H34" s="1" t="s">
        <v>12</v>
      </c>
      <c r="I34" s="1"/>
      <c r="J34" s="8"/>
    </row>
    <row r="35" spans="3:10" ht="12.75">
      <c r="C35" s="1"/>
      <c r="D35" s="6"/>
      <c r="E35" s="6">
        <v>817.47</v>
      </c>
      <c r="F35" s="1"/>
      <c r="G35" s="15" t="s">
        <v>31</v>
      </c>
      <c r="H35" s="1" t="s">
        <v>12</v>
      </c>
      <c r="I35" s="1"/>
      <c r="J35" s="8"/>
    </row>
    <row r="36" spans="3:10" ht="12.75">
      <c r="C36" s="1"/>
      <c r="D36" s="6"/>
      <c r="E36" s="1"/>
      <c r="F36" s="1"/>
      <c r="G36" s="15"/>
      <c r="H36" s="1"/>
      <c r="I36" s="1"/>
      <c r="J36" s="8"/>
    </row>
    <row r="37" spans="3:10" ht="12.75">
      <c r="C37" s="11">
        <v>2250</v>
      </c>
      <c r="D37" s="13">
        <v>2396</v>
      </c>
      <c r="E37" s="13">
        <v>2395.15</v>
      </c>
      <c r="F37" s="6"/>
      <c r="G37" s="15" t="s">
        <v>39</v>
      </c>
      <c r="H37" s="1"/>
      <c r="I37" s="1"/>
      <c r="J37" s="8"/>
    </row>
    <row r="38" spans="3:10" ht="12.75">
      <c r="C38" s="5"/>
      <c r="D38" s="6"/>
      <c r="E38" s="6"/>
      <c r="F38" s="6"/>
      <c r="G38" s="15"/>
      <c r="H38" s="1"/>
      <c r="I38" s="1"/>
      <c r="J38" s="8"/>
    </row>
    <row r="39" spans="3:10" ht="12.75">
      <c r="C39" s="11">
        <v>2273</v>
      </c>
      <c r="D39" s="13">
        <v>5800</v>
      </c>
      <c r="E39" s="13">
        <v>5799</v>
      </c>
      <c r="F39" s="6"/>
      <c r="G39" s="15" t="s">
        <v>54</v>
      </c>
      <c r="H39" s="1" t="s">
        <v>11</v>
      </c>
      <c r="I39" s="1"/>
      <c r="J39" s="8"/>
    </row>
    <row r="40" spans="3:10" ht="12.75">
      <c r="C40" s="5"/>
      <c r="D40" s="6"/>
      <c r="E40" s="6"/>
      <c r="F40" s="6"/>
      <c r="G40" s="15"/>
      <c r="H40" s="1"/>
      <c r="I40" s="1"/>
      <c r="J40" s="8"/>
    </row>
    <row r="41" spans="3:10" ht="12.75">
      <c r="C41" s="11">
        <v>2274</v>
      </c>
      <c r="D41" s="13">
        <v>41190</v>
      </c>
      <c r="E41" s="13">
        <f>E42+E43</f>
        <v>41185.07</v>
      </c>
      <c r="F41" s="6"/>
      <c r="I41" s="1"/>
      <c r="J41" s="8"/>
    </row>
    <row r="42" spans="3:10" ht="12.75">
      <c r="C42" s="5"/>
      <c r="D42" s="6"/>
      <c r="E42" s="6">
        <v>38185.07</v>
      </c>
      <c r="F42" s="6"/>
      <c r="G42" s="15" t="s">
        <v>55</v>
      </c>
      <c r="H42" s="1" t="s">
        <v>13</v>
      </c>
      <c r="I42" s="1"/>
      <c r="J42" s="8"/>
    </row>
    <row r="43" spans="3:10" ht="12.75">
      <c r="C43" s="5"/>
      <c r="D43" s="6"/>
      <c r="E43" s="6">
        <v>3000</v>
      </c>
      <c r="F43" s="6"/>
      <c r="G43" s="15" t="s">
        <v>19</v>
      </c>
      <c r="H43" s="1" t="s">
        <v>12</v>
      </c>
      <c r="I43" s="1"/>
      <c r="J43" s="8"/>
    </row>
    <row r="44" spans="3:10" ht="12.75">
      <c r="C44" s="5"/>
      <c r="D44" s="6"/>
      <c r="E44" s="6"/>
      <c r="F44" s="6"/>
      <c r="G44" s="15"/>
      <c r="H44" s="1"/>
      <c r="I44" s="1"/>
      <c r="J44" s="8"/>
    </row>
    <row r="45" spans="3:10" ht="12.75">
      <c r="C45" s="11">
        <v>2800</v>
      </c>
      <c r="D45" s="13">
        <v>4100</v>
      </c>
      <c r="E45" s="13">
        <v>4093.27</v>
      </c>
      <c r="F45" s="6"/>
      <c r="G45" s="1"/>
      <c r="H45" s="1"/>
      <c r="I45" s="1"/>
      <c r="J45" s="8"/>
    </row>
    <row r="46" spans="3:10" ht="12.75">
      <c r="C46" s="5"/>
      <c r="D46" s="6"/>
      <c r="E46" s="6">
        <f>10.86+19.46+6</f>
        <v>36.32</v>
      </c>
      <c r="F46" s="6"/>
      <c r="G46" s="1" t="s">
        <v>14</v>
      </c>
      <c r="H46" s="1" t="s">
        <v>18</v>
      </c>
      <c r="I46" s="1"/>
      <c r="J46" s="8"/>
    </row>
    <row r="47" spans="3:10" ht="12.75">
      <c r="C47" s="1"/>
      <c r="D47" s="6"/>
      <c r="E47" s="6">
        <f>0.92+1.38+0.28+2.79</f>
        <v>5.37</v>
      </c>
      <c r="F47" s="6"/>
      <c r="G47" s="16" t="s">
        <v>16</v>
      </c>
      <c r="H47" s="1" t="s">
        <v>9</v>
      </c>
      <c r="I47" s="1"/>
      <c r="J47" s="8"/>
    </row>
    <row r="48" spans="3:10" ht="12.75">
      <c r="C48" s="1"/>
      <c r="D48" s="6"/>
      <c r="E48" s="6">
        <v>4057.58</v>
      </c>
      <c r="F48" s="6"/>
      <c r="G48" s="15" t="s">
        <v>17</v>
      </c>
      <c r="H48" s="1" t="s">
        <v>40</v>
      </c>
      <c r="I48" s="1"/>
      <c r="J48" s="8"/>
    </row>
    <row r="49" spans="3:10" ht="12.75">
      <c r="C49" s="1"/>
      <c r="D49" s="6"/>
      <c r="E49" s="6"/>
      <c r="F49" s="6"/>
      <c r="G49" s="15"/>
      <c r="H49" s="1"/>
      <c r="I49" s="1"/>
      <c r="J49" s="8"/>
    </row>
    <row r="50" spans="3:10" ht="12.75">
      <c r="C50" s="36"/>
      <c r="D50" s="36"/>
      <c r="E50" s="37"/>
      <c r="F50" s="37"/>
      <c r="G50" s="36"/>
      <c r="H50" s="36"/>
      <c r="I50" s="36"/>
      <c r="J50" s="10"/>
    </row>
    <row r="51" spans="3:10" ht="12.75">
      <c r="C51" s="10"/>
      <c r="D51" s="10"/>
      <c r="E51" s="9"/>
      <c r="F51" s="9"/>
      <c r="G51" s="10"/>
      <c r="H51" s="10"/>
      <c r="I51" s="10"/>
      <c r="J51" s="10"/>
    </row>
    <row r="52" ht="15">
      <c r="E52" s="33" t="s">
        <v>53</v>
      </c>
    </row>
    <row r="53" spans="3:8" ht="12.75">
      <c r="C53" s="43"/>
      <c r="D53" s="43"/>
      <c r="E53" t="s">
        <v>50</v>
      </c>
      <c r="F53" s="43"/>
      <c r="G53" s="43"/>
      <c r="H53" s="43"/>
    </row>
    <row r="55" spans="3:8" ht="12.75">
      <c r="C55" s="17"/>
      <c r="D55" s="18" t="s">
        <v>1</v>
      </c>
      <c r="E55" s="19" t="s">
        <v>6</v>
      </c>
      <c r="F55" s="17"/>
      <c r="G55" s="17"/>
      <c r="H55" s="17"/>
    </row>
    <row r="56" spans="3:8" ht="12.75">
      <c r="C56" s="23" t="s">
        <v>0</v>
      </c>
      <c r="D56" s="23" t="s">
        <v>2</v>
      </c>
      <c r="E56" s="24" t="s">
        <v>4</v>
      </c>
      <c r="F56" s="26"/>
      <c r="G56" s="23" t="s">
        <v>37</v>
      </c>
      <c r="H56" s="27" t="s">
        <v>46</v>
      </c>
    </row>
    <row r="57" spans="3:8" ht="12.75">
      <c r="C57" s="28"/>
      <c r="D57" s="28" t="s">
        <v>3</v>
      </c>
      <c r="E57" s="29" t="s">
        <v>34</v>
      </c>
      <c r="F57" s="31"/>
      <c r="G57" s="31"/>
      <c r="H57" s="31"/>
    </row>
    <row r="58" spans="3:8" ht="13.5" thickBot="1">
      <c r="C58" s="4"/>
      <c r="D58" s="4" t="s">
        <v>36</v>
      </c>
      <c r="E58" s="4" t="s">
        <v>36</v>
      </c>
      <c r="F58" s="1"/>
      <c r="G58" s="40"/>
      <c r="H58" s="3"/>
    </row>
    <row r="59" spans="3:8" ht="96" thickBot="1" thickTop="1">
      <c r="C59" s="38" t="s">
        <v>45</v>
      </c>
      <c r="D59" s="39">
        <v>2500</v>
      </c>
      <c r="E59" s="4"/>
      <c r="F59" s="41"/>
      <c r="G59" s="40"/>
      <c r="H59" s="3"/>
    </row>
    <row r="60" spans="3:8" ht="13.5" thickTop="1">
      <c r="C60" s="4"/>
      <c r="D60" s="28"/>
      <c r="E60" s="4"/>
      <c r="F60" s="41"/>
      <c r="G60" s="40"/>
      <c r="H60" s="3"/>
    </row>
    <row r="61" spans="3:8" ht="12.75">
      <c r="C61" s="28" t="s">
        <v>51</v>
      </c>
      <c r="D61" s="39">
        <f>D66+D68+D70+D76</f>
        <v>2500</v>
      </c>
      <c r="E61" s="39">
        <f>E76</f>
        <v>0.4</v>
      </c>
      <c r="F61" s="41"/>
      <c r="G61" s="40"/>
      <c r="H61" s="3"/>
    </row>
    <row r="62" spans="3:8" ht="12.75">
      <c r="C62" s="4"/>
      <c r="D62" s="28"/>
      <c r="E62" s="4"/>
      <c r="F62" s="41"/>
      <c r="G62" s="40"/>
      <c r="H62" s="3"/>
    </row>
    <row r="63" spans="3:8" ht="12.75">
      <c r="C63" s="11">
        <v>2110</v>
      </c>
      <c r="D63" s="13"/>
      <c r="E63" s="13"/>
      <c r="F63" s="42"/>
      <c r="G63" s="15"/>
      <c r="H63" s="1"/>
    </row>
    <row r="64" spans="3:8" ht="12.75">
      <c r="C64" s="11">
        <v>2120</v>
      </c>
      <c r="D64" s="13"/>
      <c r="E64" s="13"/>
      <c r="F64" s="42"/>
      <c r="G64" s="15"/>
      <c r="H64" s="1"/>
    </row>
    <row r="65" spans="3:8" ht="12.75">
      <c r="C65" s="5"/>
      <c r="D65" s="6"/>
      <c r="E65" s="6"/>
      <c r="F65" s="1"/>
      <c r="G65" s="15"/>
      <c r="H65" s="1"/>
    </row>
    <row r="66" spans="3:8" ht="12.75">
      <c r="C66" s="11">
        <v>2210</v>
      </c>
      <c r="D66" s="13">
        <v>1500</v>
      </c>
      <c r="E66" s="13"/>
      <c r="F66" s="1"/>
      <c r="G66" s="1"/>
      <c r="H66" s="1"/>
    </row>
    <row r="67" spans="3:8" ht="12.75">
      <c r="C67" s="5"/>
      <c r="D67" s="6"/>
      <c r="E67" s="6"/>
      <c r="F67" s="1"/>
      <c r="G67" s="1"/>
      <c r="H67" s="1"/>
    </row>
    <row r="68" spans="3:8" ht="12.75">
      <c r="C68" s="11">
        <v>2240</v>
      </c>
      <c r="D68" s="13">
        <v>500</v>
      </c>
      <c r="E68" s="13"/>
      <c r="F68" s="1"/>
      <c r="G68" s="1"/>
      <c r="H68" s="1"/>
    </row>
    <row r="69" spans="3:8" ht="12.75">
      <c r="C69" s="1"/>
      <c r="D69" s="6"/>
      <c r="E69" s="1"/>
      <c r="F69" s="15"/>
      <c r="G69" s="1"/>
      <c r="H69" s="1"/>
    </row>
    <row r="70" spans="3:8" ht="12.75">
      <c r="C70" s="11">
        <v>2250</v>
      </c>
      <c r="D70" s="13">
        <v>300</v>
      </c>
      <c r="E70" s="13"/>
      <c r="F70" s="15"/>
      <c r="G70" s="1"/>
      <c r="H70" s="1"/>
    </row>
    <row r="71" spans="3:8" ht="12.75">
      <c r="C71" s="5"/>
      <c r="D71" s="6"/>
      <c r="E71" s="6"/>
      <c r="F71" s="15"/>
      <c r="G71" s="1"/>
      <c r="H71" s="1"/>
    </row>
    <row r="72" spans="3:8" ht="12.75">
      <c r="C72" s="11">
        <v>2273</v>
      </c>
      <c r="D72" s="13"/>
      <c r="E72" s="13"/>
      <c r="F72" s="15"/>
      <c r="G72" s="1"/>
      <c r="H72" s="1"/>
    </row>
    <row r="73" spans="3:8" ht="12.75">
      <c r="C73" s="5"/>
      <c r="D73" s="6"/>
      <c r="E73" s="6"/>
      <c r="F73" s="1"/>
      <c r="G73" s="1"/>
      <c r="H73" s="1"/>
    </row>
    <row r="74" spans="3:8" ht="12.75">
      <c r="C74" s="11">
        <v>2274</v>
      </c>
      <c r="D74" s="13"/>
      <c r="E74" s="13"/>
      <c r="F74" s="1"/>
      <c r="G74" s="1"/>
      <c r="H74" s="1"/>
    </row>
    <row r="75" spans="3:8" ht="12.75">
      <c r="C75" s="5"/>
      <c r="D75" s="6"/>
      <c r="E75" s="6"/>
      <c r="F75" s="1"/>
      <c r="G75" s="1"/>
      <c r="H75" s="1"/>
    </row>
    <row r="76" spans="3:8" ht="12.75">
      <c r="C76" s="11">
        <v>2800</v>
      </c>
      <c r="D76" s="13">
        <v>200</v>
      </c>
      <c r="E76" s="13">
        <v>0.4</v>
      </c>
      <c r="F76" s="1" t="s">
        <v>14</v>
      </c>
      <c r="G76" s="15" t="s">
        <v>18</v>
      </c>
      <c r="H76" s="1"/>
    </row>
    <row r="77" spans="3:8" ht="12.75">
      <c r="C77" s="5"/>
      <c r="D77" s="6"/>
      <c r="E77" s="6"/>
      <c r="F77" s="1"/>
      <c r="G77" s="1"/>
      <c r="H77" s="1"/>
    </row>
    <row r="80" ht="15">
      <c r="E80" s="33" t="s">
        <v>53</v>
      </c>
    </row>
    <row r="81" ht="12.75">
      <c r="E81" t="s">
        <v>50</v>
      </c>
    </row>
    <row r="83" spans="3:8" ht="12.75">
      <c r="C83" s="17"/>
      <c r="D83" s="18" t="s">
        <v>1</v>
      </c>
      <c r="E83" s="19" t="s">
        <v>6</v>
      </c>
      <c r="F83" s="17"/>
      <c r="G83" s="17"/>
      <c r="H83" s="17"/>
    </row>
    <row r="84" spans="3:8" ht="12.75">
      <c r="C84" s="23" t="s">
        <v>0</v>
      </c>
      <c r="D84" s="23" t="s">
        <v>2</v>
      </c>
      <c r="E84" s="24" t="s">
        <v>4</v>
      </c>
      <c r="F84" s="26"/>
      <c r="G84" s="23" t="s">
        <v>37</v>
      </c>
      <c r="H84" s="27" t="s">
        <v>46</v>
      </c>
    </row>
    <row r="85" spans="3:8" ht="12.75">
      <c r="C85" s="28"/>
      <c r="D85" s="28" t="s">
        <v>3</v>
      </c>
      <c r="E85" s="29" t="s">
        <v>34</v>
      </c>
      <c r="F85" s="31"/>
      <c r="G85" s="31"/>
      <c r="H85" s="31"/>
    </row>
    <row r="86" spans="3:8" ht="12.75">
      <c r="C86" s="4"/>
      <c r="D86" s="4" t="s">
        <v>36</v>
      </c>
      <c r="E86" s="4" t="s">
        <v>36</v>
      </c>
      <c r="F86" s="3"/>
      <c r="G86" s="3"/>
      <c r="H86" s="3"/>
    </row>
    <row r="87" spans="3:8" ht="13.5" thickBot="1">
      <c r="C87" s="4"/>
      <c r="D87" s="4"/>
      <c r="E87" s="4"/>
      <c r="F87" s="10"/>
      <c r="G87" s="2"/>
      <c r="H87" s="2"/>
    </row>
    <row r="88" spans="3:8" ht="89.25" thickTop="1">
      <c r="C88" s="50" t="s">
        <v>52</v>
      </c>
      <c r="D88" s="51">
        <v>233643.08</v>
      </c>
      <c r="E88" s="44"/>
      <c r="F88" s="10"/>
      <c r="G88" s="45"/>
      <c r="H88" s="3"/>
    </row>
    <row r="89" spans="3:8" ht="12.75">
      <c r="C89" s="47"/>
      <c r="D89" s="48"/>
      <c r="E89" s="5"/>
      <c r="F89" s="1"/>
      <c r="G89" s="1"/>
      <c r="H89" s="3"/>
    </row>
    <row r="90" spans="3:8" ht="12.75">
      <c r="C90" s="49" t="s">
        <v>51</v>
      </c>
      <c r="D90" s="51">
        <v>233643.08</v>
      </c>
      <c r="E90" s="52">
        <f>E95</f>
        <v>233643.08</v>
      </c>
      <c r="F90" s="1"/>
      <c r="G90" s="1"/>
      <c r="H90" s="3"/>
    </row>
    <row r="91" spans="3:8" ht="12.75">
      <c r="C91" s="5"/>
      <c r="D91" s="5"/>
      <c r="E91" s="5"/>
      <c r="F91" s="1"/>
      <c r="G91" s="1"/>
      <c r="H91" s="3"/>
    </row>
    <row r="92" spans="3:8" ht="13.5" thickBot="1">
      <c r="C92" s="28">
        <v>2110</v>
      </c>
      <c r="D92" s="35"/>
      <c r="E92" s="35"/>
      <c r="F92" s="46"/>
      <c r="G92" s="3"/>
      <c r="H92" s="1"/>
    </row>
    <row r="93" spans="3:8" ht="14.25" thickBot="1" thickTop="1">
      <c r="C93" s="11">
        <v>2120</v>
      </c>
      <c r="D93" s="13"/>
      <c r="E93" s="13"/>
      <c r="F93" s="32"/>
      <c r="G93" s="1"/>
      <c r="H93" s="1"/>
    </row>
    <row r="94" spans="3:8" ht="13.5" thickTop="1">
      <c r="C94" s="5"/>
      <c r="D94" s="6"/>
      <c r="E94" s="6"/>
      <c r="F94" s="1"/>
      <c r="G94" s="1"/>
      <c r="H94" s="1"/>
    </row>
    <row r="95" spans="3:8" ht="12.75">
      <c r="C95" s="11">
        <v>2210</v>
      </c>
      <c r="D95" s="13">
        <f>D88</f>
        <v>233643.08</v>
      </c>
      <c r="E95" s="51">
        <v>233643.08</v>
      </c>
      <c r="F95" s="1" t="s">
        <v>48</v>
      </c>
      <c r="G95" s="1" t="s">
        <v>47</v>
      </c>
      <c r="H95" s="1"/>
    </row>
    <row r="96" spans="3:8" ht="12.75">
      <c r="C96" s="5"/>
      <c r="D96" s="6"/>
      <c r="E96" s="6"/>
      <c r="F96" s="1"/>
      <c r="G96" s="1"/>
      <c r="H96" s="1"/>
    </row>
    <row r="97" spans="3:8" ht="12.75">
      <c r="C97" s="11">
        <v>2240</v>
      </c>
      <c r="D97" s="13"/>
      <c r="E97" s="13"/>
      <c r="F97" s="1"/>
      <c r="G97" s="1"/>
      <c r="H97" s="1"/>
    </row>
    <row r="98" spans="3:8" ht="12.75">
      <c r="C98" s="1"/>
      <c r="D98" s="6"/>
      <c r="E98" s="1"/>
      <c r="F98" s="15"/>
      <c r="G98" s="1"/>
      <c r="H98" s="1"/>
    </row>
    <row r="99" spans="3:8" ht="12.75">
      <c r="C99" s="11">
        <v>2250</v>
      </c>
      <c r="D99" s="13"/>
      <c r="E99" s="13"/>
      <c r="F99" s="15"/>
      <c r="G99" s="1"/>
      <c r="H99" s="1"/>
    </row>
    <row r="100" spans="3:8" ht="12.75">
      <c r="C100" s="5"/>
      <c r="D100" s="6"/>
      <c r="E100" s="6"/>
      <c r="F100" s="15"/>
      <c r="G100" s="1"/>
      <c r="H100" s="1"/>
    </row>
    <row r="101" spans="3:8" ht="12.75">
      <c r="C101" s="11">
        <v>2273</v>
      </c>
      <c r="D101" s="13"/>
      <c r="E101" s="13"/>
      <c r="F101" s="15"/>
      <c r="G101" s="1"/>
      <c r="H101" s="1"/>
    </row>
    <row r="102" spans="3:8" ht="12.75">
      <c r="C102" s="5"/>
      <c r="D102" s="6"/>
      <c r="E102" s="6"/>
      <c r="F102" s="15"/>
      <c r="G102" s="1"/>
      <c r="H102" s="1"/>
    </row>
    <row r="103" spans="3:8" ht="12.75">
      <c r="C103" s="11">
        <v>2274</v>
      </c>
      <c r="D103" s="13"/>
      <c r="E103" s="13"/>
      <c r="F103" s="1"/>
      <c r="G103" s="1"/>
      <c r="H103" s="1"/>
    </row>
    <row r="104" spans="3:8" ht="12.75">
      <c r="C104" s="5"/>
      <c r="D104" s="6"/>
      <c r="E104" s="6"/>
      <c r="F104" s="1"/>
      <c r="G104" s="1"/>
      <c r="H104" s="1"/>
    </row>
    <row r="105" spans="3:8" ht="12.75">
      <c r="C105" s="11">
        <v>2800</v>
      </c>
      <c r="D105" s="13"/>
      <c r="E105" s="13"/>
      <c r="F105" s="1"/>
      <c r="G105" s="1"/>
      <c r="H105" s="1"/>
    </row>
    <row r="106" spans="3:8" ht="12.75">
      <c r="C106" s="1"/>
      <c r="D106" s="6"/>
      <c r="E106" s="6"/>
      <c r="F106" s="1"/>
      <c r="G106" s="1"/>
      <c r="H106" s="1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MNVK</cp:lastModifiedBy>
  <dcterms:created xsi:type="dcterms:W3CDTF">1996-10-08T23:32:33Z</dcterms:created>
  <dcterms:modified xsi:type="dcterms:W3CDTF">2018-04-26T14:27:39Z</dcterms:modified>
  <cp:category/>
  <cp:version/>
  <cp:contentType/>
  <cp:contentStatus/>
</cp:coreProperties>
</file>