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ітульний" sheetId="1" r:id="rId1"/>
    <sheet name="Лист 1" sheetId="2" r:id="rId2"/>
    <sheet name="Лист 2" sheetId="3" r:id="rId3"/>
  </sheets>
  <definedNames>
    <definedName name="_xlnm.Print_Area" localSheetId="0">'Тітульний'!$A$1:$P$30</definedName>
  </definedNames>
  <calcPr fullCalcOnLoad="1"/>
</workbook>
</file>

<file path=xl/sharedStrings.xml><?xml version="1.0" encoding="utf-8"?>
<sst xmlns="http://schemas.openxmlformats.org/spreadsheetml/2006/main" count="202" uniqueCount="157">
  <si>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</si>
  <si>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</si>
  <si>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</si>
  <si>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</si>
  <si>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>1 рік навчання</t>
  </si>
  <si>
    <t>2 рік навчання</t>
  </si>
  <si>
    <t>3 рік навчання</t>
  </si>
  <si>
    <t>дівчат</t>
  </si>
  <si>
    <t>А</t>
  </si>
  <si>
    <t>УСЬОГО:</t>
  </si>
  <si>
    <t>майстер спорту України міжнародного класу</t>
  </si>
  <si>
    <t>кандидат в майстри спорту України</t>
  </si>
  <si>
    <t>майстер спорту України</t>
  </si>
  <si>
    <t>усього</t>
  </si>
  <si>
    <t xml:space="preserve">категорію </t>
  </si>
  <si>
    <t>вищу</t>
  </si>
  <si>
    <t>з інших джерел</t>
  </si>
  <si>
    <t>міста</t>
  </si>
  <si>
    <t>Респондент:</t>
  </si>
  <si>
    <t xml:space="preserve">Форма № 5-ФК                                       (річна) </t>
  </si>
  <si>
    <t xml:space="preserve">  ЗАТВЕРДЖЕНО </t>
  </si>
  <si>
    <t>Звітність</t>
  </si>
  <si>
    <t>(підпис)</t>
  </si>
  <si>
    <t>(П. І. Б.)</t>
  </si>
  <si>
    <r>
      <t xml:space="preserve">Кількість </t>
    </r>
    <r>
      <rPr>
        <sz val="8"/>
        <rFont val="Times New Roman"/>
        <family val="1"/>
      </rPr>
      <t>вихованців</t>
    </r>
    <r>
      <rPr>
        <sz val="8"/>
        <rFont val="Times New Roman"/>
        <family val="1"/>
      </rPr>
      <t>, що займаються у групах, осіб</t>
    </r>
  </si>
  <si>
    <t>(спеціалізованої дитячо-юнацької спортивної школи олімпійського резерву)</t>
  </si>
  <si>
    <t>до 10 січня</t>
  </si>
  <si>
    <t>за погодженням з                                 Держстатом, МОН</t>
  </si>
  <si>
    <t>звання заслужений тренер</t>
  </si>
  <si>
    <t>до 30 років</t>
  </si>
  <si>
    <t>30-60 років</t>
  </si>
  <si>
    <t>з них</t>
  </si>
  <si>
    <t>більше 3 років</t>
  </si>
  <si>
    <t>більше 2 років</t>
  </si>
  <si>
    <t>увесь строк</t>
  </si>
  <si>
    <t>кандидати</t>
  </si>
  <si>
    <t>резерв</t>
  </si>
  <si>
    <t>фізкультурно-реабілітаційної підготовки (у ДЮСШ для інвалідів)</t>
  </si>
  <si>
    <t>з них дівчат                       (з граф 9-12)</t>
  </si>
  <si>
    <t>з них дівчат                            (з граф 14-16)</t>
  </si>
  <si>
    <t>з них дівчат (з графи 7)</t>
  </si>
  <si>
    <t xml:space="preserve">усього                                            (сума граф               6-7, 9-12,              14-16, 18) </t>
  </si>
  <si>
    <t>Звіт дитячо-юнацької спортивної школи</t>
  </si>
  <si>
    <r>
      <t>І. Основні показники роботи спортивних відділень ДЮСШ, СДЮ</t>
    </r>
    <r>
      <rPr>
        <b/>
        <sz val="14"/>
        <rFont val="Times New Roman"/>
        <family val="1"/>
      </rPr>
      <t>С</t>
    </r>
    <r>
      <rPr>
        <b/>
        <sz val="14"/>
        <rFont val="Times New Roman"/>
        <family val="1"/>
      </rPr>
      <t>ШОР</t>
    </r>
  </si>
  <si>
    <t>№ рядка</t>
  </si>
  <si>
    <t xml:space="preserve">оплату праці працівників (у тому числі нарахування на заробітну плату) </t>
  </si>
  <si>
    <t>навчально-спортивну роботу</t>
  </si>
  <si>
    <t>придбання спортивного обладнання та інвентарю</t>
  </si>
  <si>
    <t>Терміни подання</t>
  </si>
  <si>
    <t xml:space="preserve">з них кількість                                                  (з графи 20)  </t>
  </si>
  <si>
    <t>вихованців віком до 18 років</t>
  </si>
  <si>
    <t>сиріт</t>
  </si>
  <si>
    <t>інвалідів</t>
  </si>
  <si>
    <t>основний склад</t>
  </si>
  <si>
    <t>Кількість тренерів-викладачів, усього, осіб</t>
  </si>
  <si>
    <t>віком (з графи 40)</t>
  </si>
  <si>
    <t>Обсяг надходжень у звітному році,                                          тис. грн          (сума граф                          5-12)</t>
  </si>
  <si>
    <t>з бюджету</t>
  </si>
  <si>
    <t>обласного</t>
  </si>
  <si>
    <t>районного</t>
  </si>
  <si>
    <t>від фізкультурно-спортивних товариств</t>
  </si>
  <si>
    <t>орендну плату за експлуатацію спортивних споруд</t>
  </si>
  <si>
    <t>Загальна площа,                                     кв. м</t>
  </si>
  <si>
    <t>з них жінок</t>
  </si>
  <si>
    <t>кількість тренерів-викладачів, що мають</t>
  </si>
  <si>
    <t xml:space="preserve">У тому числі за джерелами фінансування </t>
  </si>
  <si>
    <t>Відділення  з видів спорту</t>
  </si>
  <si>
    <t xml:space="preserve">(поштовий індекс, Автономна Республіка Крим, область, район, населений пункт, вулиця, провулок, площа тощо, № будинку/корпусу, № квартири/офісу) </t>
  </si>
  <si>
    <t>першу</t>
  </si>
  <si>
    <t>другу</t>
  </si>
  <si>
    <t>ІІ. Загальні показники діяльності ДЮСШ, СДЮСШОР</t>
  </si>
  <si>
    <t>від надання платних послуг з фізкультурно-оздоровчої та спортивної роботи на власній спортивній базі</t>
  </si>
  <si>
    <t>власній спортивній базі</t>
  </si>
  <si>
    <t>орендованій спортивній базі</t>
  </si>
  <si>
    <t xml:space="preserve">ІІІ. Перелік основних спортивних споруд та приміщень, що знаходяться на власній або орендованій спортивній базі ДЮСШ, СДЮСШОР  </t>
  </si>
  <si>
    <t>юнацькі, третій та другий розряди</t>
  </si>
  <si>
    <t>перший розряд</t>
  </si>
  <si>
    <t>яким протягом звітного року присвоєно спортивний розряд або звання</t>
  </si>
  <si>
    <t>які входили до складів збірних команд</t>
  </si>
  <si>
    <t>Кількість тих, що мають вищу освіту за спеціальністю "фізична культура і спорт" (з графи 1)</t>
  </si>
  <si>
    <t>дата включення до Єдиного електронного всеукраїнського реєстру спортивних споруд (до графи 4)</t>
  </si>
  <si>
    <t>від підприємства, установи, організації та їх об'єднання</t>
  </si>
  <si>
    <t>від спортивної федерації</t>
  </si>
  <si>
    <t>у тому числі на оплату праці тренерів-викладачів (з графи 13)</t>
  </si>
  <si>
    <t>Ідентифікаційний код ЄДРПОУ</t>
  </si>
  <si>
    <t>Подають</t>
  </si>
  <si>
    <t xml:space="preserve">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</si>
  <si>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t>Наказ Міністерства молоді та спорту України                                  07 березня 2017 року № 946</t>
  </si>
  <si>
    <t>Кількість штатних тренерів-викладачів (з графи 39), осіб</t>
  </si>
  <si>
    <t>жінок (з графи 40)</t>
  </si>
  <si>
    <t xml:space="preserve">вищу освіту за спеціальністю "фізична культура і спорт" </t>
  </si>
  <si>
    <t>60 та старші</t>
  </si>
  <si>
    <t xml:space="preserve">Окремі видатки на </t>
  </si>
  <si>
    <t>Основні спортивні споруди та приміщення (з графи 2), що знаходяться на</t>
  </si>
  <si>
    <t>Найменування основної спортивної споруди, приміщення</t>
  </si>
  <si>
    <t>дата включення до Єдиного електронного всеукраїнського реєстру спортивних споруд (до графи 6)</t>
  </si>
  <si>
    <t>утримання власних спортивних споруд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</si>
  <si>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сфері управління Міністерства освіти і науки, молоді та спорту Автономної Республіки Крим, структурних підрозділів з фізичної культури та спорту обласних, Київської та Севастопольської міських державних адміністрацій: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</si>
  <si>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підпорядкуванні Комітету з фізичного виховання та спорту Міністерства освіти і науки України:</t>
  </si>
  <si>
    <t xml:space="preserve">     філіям Комітету (Кримському республіканському, обласним, Київському та Севастопольському міським відділенням з фізичного виховання та спорту)</t>
  </si>
  <si>
    <t>Кількість навчальних груп, од.</t>
  </si>
  <si>
    <t>Кількість вихованців, які навчаються у спеціалізованому класі, осіб</t>
  </si>
  <si>
    <t>Кількість вихованців (з графи 20), осіб</t>
  </si>
  <si>
    <t>у тому числі дівчат</t>
  </si>
  <si>
    <t>Кількість керівників, професіоналів і фахівців відповідно до штатного розпису спортивної школи, осіб</t>
  </si>
  <si>
    <t>Кількість працівників згідно із штатним розписом, осіб</t>
  </si>
  <si>
    <t xml:space="preserve">Кількість основних спортивних споруд та приміщень (од.),                  що знаходяться на </t>
  </si>
  <si>
    <t xml:space="preserve">Відділення з видів спорту </t>
  </si>
  <si>
    <t xml:space="preserve">      іншим осередкам фізкультурно-спортивних товариств</t>
  </si>
  <si>
    <t xml:space="preserve">      осередкам всеукраїнського фізкультурно-спортивного товариства "Динамо"</t>
  </si>
  <si>
    <t xml:space="preserve">      осередкам всеукраїнського фізкультурно-спортивного товариства "Колос"</t>
  </si>
  <si>
    <t xml:space="preserve">      осередкам всеукраїнського фізкультурно-спортивного товариства "Спартак"</t>
  </si>
  <si>
    <t xml:space="preserve">      осередкам всеукраїнського фізкультурно-спортивного товариства "Україна"</t>
  </si>
  <si>
    <t>Загальна кількість вихованців, що перебували на оздоровленні у спортивно-оздоровчих таборах на власній або орендованій базі, осіб (з гафи 20 розділу І)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</si>
  <si>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засновані всеукраїнськими  фізкультурно-спортивними товариствами "Динамо", "Колос", "Спартак", "Україна", профспілками або  підприємствами, установами, організаціями та їх об'єднаннями, сільськими або селищними радами:</t>
  </si>
  <si>
    <t>станом на 31 грудня 2017 року</t>
  </si>
  <si>
    <r>
      <t xml:space="preserve">Наявність категорії: вища, перша, </t>
    </r>
    <r>
      <rPr>
        <b/>
        <u val="single"/>
        <sz val="10"/>
        <rFont val="Times New Roman"/>
        <family val="1"/>
      </rPr>
      <t>друга</t>
    </r>
    <r>
      <rPr>
        <b/>
        <sz val="10"/>
        <rFont val="Times New Roman"/>
        <family val="1"/>
      </rPr>
      <t xml:space="preserve">, без категорії </t>
    </r>
    <r>
      <rPr>
        <sz val="10"/>
        <rFont val="Times New Roman"/>
        <family val="1"/>
      </rPr>
      <t>(необхідне підкреслити)</t>
    </r>
  </si>
  <si>
    <t>Підпорядкування: Вовчанська районна державна адміністрація Харківської області</t>
  </si>
  <si>
    <t>Біатлон</t>
  </si>
  <si>
    <t>Бокс</t>
  </si>
  <si>
    <t>Легка атлетика</t>
  </si>
  <si>
    <t>Теніс настільний</t>
  </si>
  <si>
    <t>Волейбол</t>
  </si>
  <si>
    <t>Футбол</t>
  </si>
  <si>
    <t>з них дівчат                             (з графи 18)</t>
  </si>
  <si>
    <t>Сп.акробатика</t>
  </si>
  <si>
    <t>278</t>
  </si>
  <si>
    <t>56</t>
  </si>
  <si>
    <t xml:space="preserve">кікбоксінг, сп.акробатика, </t>
  </si>
  <si>
    <t>кікбоксінг, бокс</t>
  </si>
  <si>
    <t>легка атлетики, біатлон, теніс настільний</t>
  </si>
  <si>
    <t>волейбол</t>
  </si>
  <si>
    <t>Спортивний зал ЗШ Варварівка,  Вовчанський р-н, с. Варварівка</t>
  </si>
  <si>
    <t>Спортивний зал,  м. Вовчанськ, вул. Колокольцова, буд. 5</t>
  </si>
  <si>
    <t>Спортивний зал,  м. Вовчанськ, вул. Авіаційна, буд. 24</t>
  </si>
  <si>
    <t>легка атлетика, біатлон</t>
  </si>
  <si>
    <t>легка атлетика, біатлон, теніс настільний</t>
  </si>
  <si>
    <t>Спортивний майданчик Гімназії № 1, м. Вовчанськ, вул. Авіаційна, буд. 25</t>
  </si>
  <si>
    <t>Спортивний майданчик НВК Лиман, Вовчанський р-н, с. Лиман</t>
  </si>
  <si>
    <r>
      <t xml:space="preserve">телефон </t>
    </r>
    <r>
      <rPr>
        <sz val="10"/>
        <rFont val="Times New Roman"/>
        <family val="1"/>
      </rPr>
      <t xml:space="preserve"> +380 5741 43080     </t>
    </r>
    <r>
      <rPr>
        <sz val="10"/>
        <rFont val="Times New Roman"/>
        <family val="1"/>
      </rPr>
      <t xml:space="preserve"> </t>
    </r>
  </si>
  <si>
    <t>2400</t>
  </si>
  <si>
    <t>162</t>
  </si>
  <si>
    <t>1000</t>
  </si>
  <si>
    <t>Спортивний майданчик ЗШ Бугаївка,  Вовчанський р-н, с. Бугаївка</t>
  </si>
  <si>
    <t>500</t>
  </si>
  <si>
    <t>Директор КУ Вовчанська ДЮСШ</t>
  </si>
  <si>
    <t>Федутенко Володимир Вячеславович</t>
  </si>
  <si>
    <t xml:space="preserve">Виконавець </t>
  </si>
  <si>
    <t xml:space="preserve">         </t>
  </si>
  <si>
    <t xml:space="preserve">  М. П.    </t>
  </si>
  <si>
    <t>Шелест Віталій Вікторович</t>
  </si>
  <si>
    <r>
      <t>Найменування:</t>
    </r>
    <r>
      <rPr>
        <b/>
        <sz val="10"/>
        <rFont val="Times New Roman"/>
        <family val="1"/>
      </rPr>
      <t xml:space="preserve"> Комунальна установа "Вовчанська дитячо-юнацька спортивна школа"</t>
    </r>
  </si>
  <si>
    <r>
      <t xml:space="preserve">№ телефону (з кодом)    </t>
    </r>
    <r>
      <rPr>
        <b/>
        <sz val="10"/>
        <rFont val="Times New Roman"/>
        <family val="1"/>
      </rPr>
      <t xml:space="preserve"> +380 5741 43080       </t>
    </r>
    <r>
      <rPr>
        <sz val="10"/>
        <rFont val="Times New Roman"/>
        <family val="1"/>
      </rPr>
      <t xml:space="preserve">                                                                    , № факсу                                                                                  , е-mail </t>
    </r>
    <r>
      <rPr>
        <b/>
        <sz val="10"/>
        <rFont val="Times New Roman"/>
        <family val="1"/>
      </rPr>
      <t>vdysch@ukr.net</t>
    </r>
  </si>
  <si>
    <r>
      <t xml:space="preserve">Місцезнаходження: </t>
    </r>
    <r>
      <rPr>
        <b/>
        <sz val="10"/>
        <rFont val="Times New Roman"/>
        <family val="1"/>
      </rPr>
      <t>62504, Харківська область, м. Вовчанськ, вул. Колокольцова, буд. 5</t>
    </r>
  </si>
  <si>
    <t>"-1-"</t>
  </si>
  <si>
    <t>Кікбоксінг WPKA</t>
  </si>
  <si>
    <r>
      <t xml:space="preserve">Організаційно-правова форма: </t>
    </r>
    <r>
      <rPr>
        <b/>
        <sz val="10"/>
        <rFont val="Times New Roman"/>
        <family val="1"/>
      </rPr>
      <t>Комунальна установа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</si>
</sst>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center" wrapText="1"/>
      <protection/>
    </xf>
    <xf numFmtId="0" fontId="2" fillId="0" borderId="0" xfId="53" applyAlignment="1">
      <alignment horizontal="center" vertical="center"/>
      <protection/>
    </xf>
    <xf numFmtId="0" fontId="2" fillId="0" borderId="10" xfId="53" applyBorder="1">
      <alignment/>
      <protection/>
    </xf>
    <xf numFmtId="0" fontId="2" fillId="0" borderId="0" xfId="53" applyFo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0" fontId="4" fillId="0" borderId="0" xfId="53" applyFont="1" applyFill="1" applyAlignment="1">
      <alignment vertical="center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2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13" fillId="0" borderId="0" xfId="53" applyFo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53" applyFill="1">
      <alignment/>
      <protection/>
    </xf>
    <xf numFmtId="0" fontId="2" fillId="0" borderId="10" xfId="53" applyFill="1" applyBorder="1">
      <alignment/>
      <protection/>
    </xf>
    <xf numFmtId="0" fontId="2" fillId="0" borderId="0" xfId="53" applyFill="1" applyBorder="1">
      <alignment/>
      <protection/>
    </xf>
    <xf numFmtId="0" fontId="2" fillId="0" borderId="0" xfId="53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0" fontId="12" fillId="0" borderId="0" xfId="53" applyFont="1" applyFill="1">
      <alignment/>
      <protection/>
    </xf>
    <xf numFmtId="0" fontId="4" fillId="0" borderId="0" xfId="53" applyFont="1" applyBorder="1" applyAlignment="1">
      <alignment horizontal="center" vertical="top" wrapText="1"/>
      <protection/>
    </xf>
    <xf numFmtId="0" fontId="8" fillId="0" borderId="14" xfId="53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10" fillId="0" borderId="14" xfId="53" applyFont="1" applyFill="1" applyBorder="1" applyAlignment="1">
      <alignment vertical="top" wrapText="1"/>
      <protection/>
    </xf>
    <xf numFmtId="0" fontId="10" fillId="0" borderId="12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7" fillId="0" borderId="0" xfId="53" applyFont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Border="1" applyAlignment="1">
      <alignment horizontal="left" wrapText="1"/>
      <protection/>
    </xf>
    <xf numFmtId="49" fontId="5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2" fontId="5" fillId="0" borderId="10" xfId="53" applyNumberFormat="1" applyFont="1" applyFill="1" applyBorder="1" applyAlignment="1">
      <alignment horizontal="center"/>
      <protection/>
    </xf>
    <xf numFmtId="200" fontId="5" fillId="0" borderId="10" xfId="53" applyNumberFormat="1" applyFont="1" applyFill="1" applyBorder="1" applyAlignment="1">
      <alignment horizontal="center"/>
      <protection/>
    </xf>
    <xf numFmtId="2" fontId="55" fillId="0" borderId="0" xfId="53" applyNumberFormat="1" applyFont="1">
      <alignment/>
      <protection/>
    </xf>
    <xf numFmtId="49" fontId="54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4" fillId="0" borderId="0" xfId="53" applyFont="1" applyFill="1" applyBorder="1">
      <alignment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7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/>
      <protection/>
    </xf>
    <xf numFmtId="0" fontId="15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/>
      <protection/>
    </xf>
    <xf numFmtId="0" fontId="15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5" xfId="53" applyFill="1" applyBorder="1" applyAlignment="1">
      <alignment horizontal="left"/>
      <protection/>
    </xf>
    <xf numFmtId="0" fontId="2" fillId="0" borderId="12" xfId="53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8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textRotation="90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4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textRotation="90"/>
      <protection/>
    </xf>
    <xf numFmtId="0" fontId="5" fillId="0" borderId="18" xfId="53" applyFont="1" applyBorder="1" applyAlignment="1">
      <alignment horizontal="center" vertical="center" textRotation="90"/>
      <protection/>
    </xf>
    <xf numFmtId="0" fontId="5" fillId="0" borderId="13" xfId="53" applyFont="1" applyBorder="1" applyAlignment="1">
      <alignment horizontal="center" vertical="center" textRotation="90"/>
      <protection/>
    </xf>
    <xf numFmtId="0" fontId="4" fillId="0" borderId="0" xfId="53" applyFont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textRotation="90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textRotation="90"/>
      <protection/>
    </xf>
    <xf numFmtId="0" fontId="5" fillId="0" borderId="0" xfId="53" applyFont="1" applyBorder="1" applyAlignment="1">
      <alignment horizontal="right" wrapText="1"/>
      <protection/>
    </xf>
    <xf numFmtId="0" fontId="4" fillId="0" borderId="0" xfId="53" applyFont="1" applyFill="1" applyAlignment="1">
      <alignment horizontal="right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5" fillId="0" borderId="10" xfId="53" applyFont="1" applyBorder="1" applyAlignment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 ФК_предлож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X331"/>
  <sheetViews>
    <sheetView zoomScaleSheetLayoutView="100" zoomScalePageLayoutView="0" workbookViewId="0" topLeftCell="A13">
      <selection activeCell="D33" sqref="C33:D33"/>
    </sheetView>
  </sheetViews>
  <sheetFormatPr defaultColWidth="9.140625" defaultRowHeight="12.75"/>
  <cols>
    <col min="1" max="1" width="14.140625" style="35" customWidth="1"/>
    <col min="2" max="2" width="17.28125" style="35" customWidth="1"/>
    <col min="3" max="3" width="24.8515625" style="35" customWidth="1"/>
    <col min="4" max="4" width="14.421875" style="35" customWidth="1"/>
    <col min="5" max="5" width="4.8515625" style="35" customWidth="1"/>
    <col min="6" max="6" width="4.57421875" style="35" customWidth="1"/>
    <col min="7" max="7" width="23.00390625" style="35" customWidth="1"/>
    <col min="8" max="8" width="9.7109375" style="35" customWidth="1"/>
    <col min="9" max="10" width="3.7109375" style="35" customWidth="1"/>
    <col min="11" max="15" width="4.00390625" style="35" customWidth="1"/>
    <col min="16" max="16" width="8.28125" style="35" customWidth="1"/>
    <col min="17" max="17" width="8.57421875" style="35" customWidth="1"/>
    <col min="18" max="16384" width="9.140625" style="35" customWidth="1"/>
  </cols>
  <sheetData>
    <row r="2" spans="6:24" ht="12.75">
      <c r="F2" s="121" t="s">
        <v>84</v>
      </c>
      <c r="G2" s="122"/>
      <c r="H2" s="123"/>
      <c r="I2" s="36">
        <v>2</v>
      </c>
      <c r="J2" s="36">
        <v>4</v>
      </c>
      <c r="K2" s="36">
        <v>3</v>
      </c>
      <c r="L2" s="36">
        <v>2</v>
      </c>
      <c r="M2" s="36">
        <v>9</v>
      </c>
      <c r="N2" s="36">
        <v>1</v>
      </c>
      <c r="O2" s="36">
        <v>2</v>
      </c>
      <c r="P2" s="36">
        <v>4</v>
      </c>
      <c r="Q2" s="37"/>
      <c r="R2" s="37"/>
      <c r="S2" s="37"/>
      <c r="T2" s="37"/>
      <c r="U2" s="37"/>
      <c r="V2" s="37"/>
      <c r="W2" s="37"/>
      <c r="X2" s="37"/>
    </row>
    <row r="3" ht="9" customHeight="1"/>
    <row r="4" spans="1:16" s="18" customFormat="1" ht="15.75">
      <c r="A4" s="111" t="s">
        <v>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18" customFormat="1" ht="15.75">
      <c r="A5" s="112" t="s">
        <v>42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s="18" customFormat="1" ht="15.75" customHeight="1">
      <c r="A6" s="115" t="s">
        <v>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4"/>
    </row>
    <row r="7" spans="1:16" ht="15.75">
      <c r="A7" s="117" t="s">
        <v>115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5.75" customHeight="1">
      <c r="A8" s="124" t="s">
        <v>85</v>
      </c>
      <c r="B8" s="94"/>
      <c r="C8" s="94"/>
      <c r="D8" s="94"/>
      <c r="E8" s="94"/>
      <c r="F8" s="94"/>
      <c r="G8" s="94"/>
      <c r="H8" s="124" t="s">
        <v>48</v>
      </c>
      <c r="I8" s="94"/>
      <c r="J8" s="94"/>
      <c r="K8" s="120" t="s">
        <v>19</v>
      </c>
      <c r="L8" s="120"/>
      <c r="M8" s="120"/>
      <c r="N8" s="120"/>
      <c r="O8" s="120"/>
      <c r="P8" s="120"/>
    </row>
    <row r="9" spans="1:16" s="38" customFormat="1" ht="63" customHeight="1">
      <c r="A9" s="104" t="s">
        <v>97</v>
      </c>
      <c r="B9" s="125"/>
      <c r="C9" s="125"/>
      <c r="D9" s="125"/>
      <c r="E9" s="125"/>
      <c r="F9" s="125"/>
      <c r="G9" s="126"/>
      <c r="H9" s="127"/>
      <c r="I9" s="127"/>
      <c r="J9" s="127"/>
      <c r="K9" s="120"/>
      <c r="L9" s="120"/>
      <c r="M9" s="120"/>
      <c r="N9" s="120"/>
      <c r="O9" s="120"/>
      <c r="P9" s="120"/>
    </row>
    <row r="10" spans="1:23" s="38" customFormat="1" ht="25.5" customHeight="1">
      <c r="A10" s="99" t="s">
        <v>86</v>
      </c>
      <c r="B10" s="100"/>
      <c r="C10" s="100"/>
      <c r="D10" s="100"/>
      <c r="E10" s="100"/>
      <c r="F10" s="100"/>
      <c r="G10" s="100"/>
      <c r="H10" s="94" t="s">
        <v>26</v>
      </c>
      <c r="I10" s="94"/>
      <c r="J10" s="94"/>
      <c r="K10" s="120" t="s">
        <v>20</v>
      </c>
      <c r="L10" s="120"/>
      <c r="M10" s="120"/>
      <c r="N10" s="120"/>
      <c r="O10" s="120"/>
      <c r="P10" s="120"/>
      <c r="Q10" s="97"/>
      <c r="R10" s="98"/>
      <c r="S10" s="98"/>
      <c r="T10" s="98"/>
      <c r="U10" s="98"/>
      <c r="V10" s="98"/>
      <c r="W10" s="98"/>
    </row>
    <row r="11" spans="1:23" s="38" customFormat="1" ht="63.75" customHeight="1">
      <c r="A11" s="87" t="s">
        <v>114</v>
      </c>
      <c r="B11" s="88"/>
      <c r="C11" s="88"/>
      <c r="D11" s="88"/>
      <c r="E11" s="88"/>
      <c r="F11" s="88"/>
      <c r="G11" s="88"/>
      <c r="H11" s="94"/>
      <c r="I11" s="94"/>
      <c r="J11" s="94"/>
      <c r="K11" s="107" t="s">
        <v>87</v>
      </c>
      <c r="L11" s="107"/>
      <c r="M11" s="107"/>
      <c r="N11" s="107"/>
      <c r="O11" s="107"/>
      <c r="P11" s="107"/>
      <c r="Q11" s="98"/>
      <c r="R11" s="98"/>
      <c r="S11" s="98"/>
      <c r="T11" s="98"/>
      <c r="U11" s="98"/>
      <c r="V11" s="98"/>
      <c r="W11" s="98"/>
    </row>
    <row r="12" spans="1:23" s="38" customFormat="1" ht="14.25" customHeight="1">
      <c r="A12" s="87" t="s">
        <v>109</v>
      </c>
      <c r="B12" s="88"/>
      <c r="C12" s="88"/>
      <c r="D12" s="88"/>
      <c r="E12" s="88"/>
      <c r="F12" s="88"/>
      <c r="G12" s="88"/>
      <c r="H12" s="94" t="s">
        <v>26</v>
      </c>
      <c r="I12" s="94"/>
      <c r="J12" s="94"/>
      <c r="K12" s="40"/>
      <c r="L12" s="40"/>
      <c r="M12" s="40"/>
      <c r="N12" s="40"/>
      <c r="O12" s="40"/>
      <c r="P12" s="41"/>
      <c r="Q12" s="98"/>
      <c r="R12" s="98"/>
      <c r="S12" s="98"/>
      <c r="T12" s="98"/>
      <c r="U12" s="98"/>
      <c r="V12" s="98"/>
      <c r="W12" s="98"/>
    </row>
    <row r="13" spans="1:16" s="38" customFormat="1" ht="14.25" customHeight="1">
      <c r="A13" s="87" t="s">
        <v>110</v>
      </c>
      <c r="B13" s="88"/>
      <c r="C13" s="88"/>
      <c r="D13" s="88"/>
      <c r="E13" s="88"/>
      <c r="F13" s="88"/>
      <c r="G13" s="88"/>
      <c r="H13" s="94" t="s">
        <v>26</v>
      </c>
      <c r="I13" s="94"/>
      <c r="J13" s="94"/>
      <c r="K13" s="107" t="s">
        <v>27</v>
      </c>
      <c r="L13" s="107"/>
      <c r="M13" s="107"/>
      <c r="N13" s="107"/>
      <c r="O13" s="107"/>
      <c r="P13" s="107"/>
    </row>
    <row r="14" spans="1:16" s="38" customFormat="1" ht="14.25" customHeight="1">
      <c r="A14" s="87" t="s">
        <v>111</v>
      </c>
      <c r="B14" s="88"/>
      <c r="C14" s="88"/>
      <c r="D14" s="88"/>
      <c r="E14" s="88"/>
      <c r="F14" s="88"/>
      <c r="G14" s="88"/>
      <c r="H14" s="94" t="s">
        <v>26</v>
      </c>
      <c r="I14" s="94"/>
      <c r="J14" s="94"/>
      <c r="K14" s="107"/>
      <c r="L14" s="107"/>
      <c r="M14" s="107"/>
      <c r="N14" s="107"/>
      <c r="O14" s="107"/>
      <c r="P14" s="107"/>
    </row>
    <row r="15" spans="1:16" s="38" customFormat="1" ht="14.25" customHeight="1">
      <c r="A15" s="87" t="s">
        <v>112</v>
      </c>
      <c r="B15" s="88"/>
      <c r="C15" s="88"/>
      <c r="D15" s="88"/>
      <c r="E15" s="88"/>
      <c r="F15" s="88"/>
      <c r="G15" s="88"/>
      <c r="H15" s="94" t="s">
        <v>26</v>
      </c>
      <c r="I15" s="94"/>
      <c r="J15" s="94"/>
      <c r="K15" s="40"/>
      <c r="L15" s="40"/>
      <c r="M15" s="40"/>
      <c r="N15" s="40"/>
      <c r="O15" s="40"/>
      <c r="P15" s="41"/>
    </row>
    <row r="16" spans="1:16" s="38" customFormat="1" ht="14.25" customHeight="1">
      <c r="A16" s="87" t="s">
        <v>108</v>
      </c>
      <c r="B16" s="88"/>
      <c r="C16" s="88"/>
      <c r="D16" s="88"/>
      <c r="E16" s="88"/>
      <c r="F16" s="88"/>
      <c r="G16" s="88"/>
      <c r="H16" s="94" t="s">
        <v>26</v>
      </c>
      <c r="I16" s="94"/>
      <c r="J16" s="94"/>
      <c r="K16" s="40"/>
      <c r="L16" s="40"/>
      <c r="M16" s="40"/>
      <c r="N16" s="40"/>
      <c r="O16" s="40"/>
      <c r="P16" s="41"/>
    </row>
    <row r="17" spans="1:16" s="38" customFormat="1" ht="24.75" customHeight="1">
      <c r="A17" s="99" t="s">
        <v>86</v>
      </c>
      <c r="B17" s="100"/>
      <c r="C17" s="100"/>
      <c r="D17" s="100"/>
      <c r="E17" s="100"/>
      <c r="F17" s="100"/>
      <c r="G17" s="100"/>
      <c r="H17" s="94" t="s">
        <v>26</v>
      </c>
      <c r="I17" s="94"/>
      <c r="J17" s="94"/>
      <c r="K17" s="40"/>
      <c r="L17" s="40"/>
      <c r="M17" s="40"/>
      <c r="N17" s="40"/>
      <c r="O17" s="40"/>
      <c r="P17" s="41"/>
    </row>
    <row r="18" spans="1:16" s="38" customFormat="1" ht="52.5" customHeight="1">
      <c r="A18" s="104" t="s">
        <v>98</v>
      </c>
      <c r="B18" s="105"/>
      <c r="C18" s="105"/>
      <c r="D18" s="105"/>
      <c r="E18" s="105"/>
      <c r="F18" s="105"/>
      <c r="G18" s="106"/>
      <c r="H18" s="94"/>
      <c r="I18" s="94"/>
      <c r="J18" s="94"/>
      <c r="K18" s="40"/>
      <c r="L18" s="40"/>
      <c r="M18" s="40"/>
      <c r="N18" s="40"/>
      <c r="O18" s="40"/>
      <c r="P18" s="41"/>
    </row>
    <row r="19" spans="1:16" s="38" customFormat="1" ht="24.75" customHeight="1">
      <c r="A19" s="87" t="s">
        <v>99</v>
      </c>
      <c r="B19" s="88"/>
      <c r="C19" s="88"/>
      <c r="D19" s="88"/>
      <c r="E19" s="88"/>
      <c r="F19" s="88"/>
      <c r="G19" s="88"/>
      <c r="H19" s="94" t="s">
        <v>26</v>
      </c>
      <c r="I19" s="94"/>
      <c r="J19" s="94"/>
      <c r="K19" s="40"/>
      <c r="L19" s="40"/>
      <c r="M19" s="40"/>
      <c r="N19" s="40"/>
      <c r="O19" s="40"/>
      <c r="P19" s="41"/>
    </row>
    <row r="20" spans="1:16" s="38" customFormat="1" ht="26.25" customHeight="1">
      <c r="A20" s="101" t="s">
        <v>86</v>
      </c>
      <c r="B20" s="102"/>
      <c r="C20" s="102"/>
      <c r="D20" s="102"/>
      <c r="E20" s="102"/>
      <c r="F20" s="102"/>
      <c r="G20" s="102"/>
      <c r="H20" s="96" t="s">
        <v>26</v>
      </c>
      <c r="I20" s="96"/>
      <c r="J20" s="96"/>
      <c r="K20" s="40"/>
      <c r="L20" s="40"/>
      <c r="M20" s="40"/>
      <c r="N20" s="40"/>
      <c r="O20" s="40"/>
      <c r="P20" s="41"/>
    </row>
    <row r="21" spans="1:16" s="42" customFormat="1" ht="14.25" customHeight="1">
      <c r="A21" s="89" t="s">
        <v>18</v>
      </c>
      <c r="B21" s="89"/>
      <c r="C21" s="89"/>
      <c r="D21" s="89"/>
      <c r="E21" s="89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s="42" customFormat="1" ht="14.25" customHeight="1">
      <c r="A22" s="108" t="s">
        <v>151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</row>
    <row r="23" spans="1:16" s="38" customFormat="1" ht="15" customHeight="1">
      <c r="A23" s="85" t="s">
        <v>153</v>
      </c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s="38" customFormat="1" ht="1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s="38" customFormat="1" ht="15" customHeight="1">
      <c r="A25" s="95" t="s">
        <v>67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s="38" customFormat="1" ht="13.5" customHeight="1">
      <c r="A26" s="91" t="s">
        <v>116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6" s="38" customFormat="1" ht="12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s="38" customFormat="1" ht="13.5" customHeight="1">
      <c r="A28" s="85" t="s">
        <v>156</v>
      </c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s="38" customFormat="1" ht="13.5" customHeight="1">
      <c r="A29" s="103" t="s">
        <v>117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s="38" customFormat="1" ht="13.5" customHeight="1">
      <c r="A30" s="85" t="s">
        <v>152</v>
      </c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39"/>
      <c r="B31" s="39"/>
      <c r="C31" s="39"/>
      <c r="D31" s="39"/>
      <c r="E31" s="39"/>
      <c r="F31" s="39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</sheetData>
  <sheetProtection/>
  <mergeCells count="48">
    <mergeCell ref="F2:H2"/>
    <mergeCell ref="H14:J14"/>
    <mergeCell ref="A10:G10"/>
    <mergeCell ref="A8:G8"/>
    <mergeCell ref="H12:J12"/>
    <mergeCell ref="H13:J13"/>
    <mergeCell ref="H11:J11"/>
    <mergeCell ref="A9:G9"/>
    <mergeCell ref="H8:J8"/>
    <mergeCell ref="H9:J9"/>
    <mergeCell ref="H10:J10"/>
    <mergeCell ref="H15:J15"/>
    <mergeCell ref="A4:P4"/>
    <mergeCell ref="A5:P5"/>
    <mergeCell ref="A6:P6"/>
    <mergeCell ref="A7:P7"/>
    <mergeCell ref="K8:P9"/>
    <mergeCell ref="K10:P10"/>
    <mergeCell ref="K13:P14"/>
    <mergeCell ref="A29:P29"/>
    <mergeCell ref="A11:G11"/>
    <mergeCell ref="A16:G16"/>
    <mergeCell ref="A18:G18"/>
    <mergeCell ref="K11:P11"/>
    <mergeCell ref="H17:J17"/>
    <mergeCell ref="H16:J16"/>
    <mergeCell ref="H18:J18"/>
    <mergeCell ref="A22:P22"/>
    <mergeCell ref="Q10:W10"/>
    <mergeCell ref="A28:P28"/>
    <mergeCell ref="A12:G12"/>
    <mergeCell ref="A13:G13"/>
    <mergeCell ref="A14:G14"/>
    <mergeCell ref="A15:G15"/>
    <mergeCell ref="A17:G17"/>
    <mergeCell ref="Q11:W11"/>
    <mergeCell ref="Q12:W12"/>
    <mergeCell ref="A20:G20"/>
    <mergeCell ref="A30:P30"/>
    <mergeCell ref="A19:G19"/>
    <mergeCell ref="A21:P21"/>
    <mergeCell ref="A26:P26"/>
    <mergeCell ref="A27:P27"/>
    <mergeCell ref="H19:J19"/>
    <mergeCell ref="A25:P25"/>
    <mergeCell ref="A24:P24"/>
    <mergeCell ref="A23:P23"/>
    <mergeCell ref="H20:J20"/>
  </mergeCells>
  <printOptions/>
  <pageMargins left="0.11811023622047245" right="0.11811023622047245" top="0.11811023622047245" bottom="0.11811023622047245" header="0" footer="0.1574803149606299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276"/>
  <sheetViews>
    <sheetView zoomScale="120" zoomScaleNormal="120" zoomScalePageLayoutView="0" workbookViewId="0" topLeftCell="A19">
      <selection activeCell="Y9" sqref="Y9"/>
    </sheetView>
  </sheetViews>
  <sheetFormatPr defaultColWidth="9.140625" defaultRowHeight="12.75"/>
  <cols>
    <col min="1" max="1" width="3.28125" style="35" customWidth="1"/>
    <col min="2" max="2" width="14.140625" style="35" customWidth="1"/>
    <col min="3" max="3" width="4.8515625" style="35" customWidth="1"/>
    <col min="4" max="4" width="4.57421875" style="35" customWidth="1"/>
    <col min="5" max="6" width="4.7109375" style="35" customWidth="1"/>
    <col min="7" max="7" width="4.28125" style="35" customWidth="1"/>
    <col min="8" max="9" width="5.8515625" style="35" customWidth="1"/>
    <col min="10" max="10" width="4.140625" style="35" customWidth="1"/>
    <col min="11" max="11" width="6.00390625" style="35" customWidth="1"/>
    <col min="12" max="12" width="5.57421875" style="35" customWidth="1"/>
    <col min="13" max="13" width="4.7109375" style="35" customWidth="1"/>
    <col min="14" max="14" width="4.00390625" style="35" customWidth="1"/>
    <col min="15" max="15" width="4.421875" style="35" customWidth="1"/>
    <col min="16" max="16" width="4.140625" style="35" customWidth="1"/>
    <col min="17" max="18" width="5.140625" style="35" customWidth="1"/>
    <col min="19" max="19" width="4.7109375" style="35" customWidth="1"/>
    <col min="20" max="20" width="5.28125" style="35" customWidth="1"/>
    <col min="21" max="21" width="5.00390625" style="35" customWidth="1"/>
    <col min="22" max="24" width="3.57421875" style="35" customWidth="1"/>
    <col min="25" max="26" width="4.57421875" style="35" customWidth="1"/>
    <col min="27" max="27" width="4.140625" style="35" customWidth="1"/>
    <col min="28" max="28" width="4.7109375" style="35" customWidth="1"/>
    <col min="29" max="29" width="4.00390625" style="35" customWidth="1"/>
    <col min="30" max="30" width="3.28125" style="35" customWidth="1"/>
    <col min="31" max="16384" width="9.140625" style="35" customWidth="1"/>
  </cols>
  <sheetData>
    <row r="1" ht="12.75">
      <c r="M1" s="35">
        <v>2</v>
      </c>
    </row>
    <row r="2" spans="1:26" s="25" customFormat="1" ht="24" customHeight="1">
      <c r="A2" s="4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8" ht="12.75" customHeight="1">
      <c r="A3" s="131" t="s">
        <v>44</v>
      </c>
      <c r="B3" s="134" t="s">
        <v>66</v>
      </c>
      <c r="C3" s="137" t="s">
        <v>100</v>
      </c>
      <c r="D3" s="138"/>
      <c r="E3" s="138"/>
      <c r="F3" s="138"/>
      <c r="G3" s="139"/>
      <c r="H3" s="137" t="s">
        <v>24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</row>
    <row r="4" spans="1:28" ht="50.25" customHeight="1">
      <c r="A4" s="132"/>
      <c r="B4" s="135"/>
      <c r="C4" s="128" t="s">
        <v>37</v>
      </c>
      <c r="D4" s="128" t="s">
        <v>0</v>
      </c>
      <c r="E4" s="128" t="s">
        <v>1</v>
      </c>
      <c r="F4" s="128" t="s">
        <v>2</v>
      </c>
      <c r="G4" s="128" t="s">
        <v>3</v>
      </c>
      <c r="H4" s="128" t="s">
        <v>37</v>
      </c>
      <c r="I4" s="128" t="s">
        <v>0</v>
      </c>
      <c r="J4" s="128" t="s">
        <v>40</v>
      </c>
      <c r="K4" s="144" t="s">
        <v>1</v>
      </c>
      <c r="L4" s="145"/>
      <c r="M4" s="145"/>
      <c r="N4" s="145"/>
      <c r="O4" s="146"/>
      <c r="P4" s="144" t="s">
        <v>2</v>
      </c>
      <c r="Q4" s="145"/>
      <c r="R4" s="145"/>
      <c r="S4" s="146"/>
      <c r="T4" s="141" t="s">
        <v>3</v>
      </c>
      <c r="U4" s="142"/>
      <c r="V4" s="137" t="s">
        <v>41</v>
      </c>
      <c r="W4" s="138"/>
      <c r="X4" s="139"/>
      <c r="Y4" s="137" t="s">
        <v>49</v>
      </c>
      <c r="Z4" s="138"/>
      <c r="AA4" s="138"/>
      <c r="AB4" s="139"/>
    </row>
    <row r="5" spans="1:28" ht="90.75" customHeight="1">
      <c r="A5" s="133"/>
      <c r="B5" s="136"/>
      <c r="C5" s="129"/>
      <c r="D5" s="129"/>
      <c r="E5" s="129"/>
      <c r="F5" s="129"/>
      <c r="G5" s="129"/>
      <c r="H5" s="129"/>
      <c r="I5" s="129"/>
      <c r="J5" s="129"/>
      <c r="K5" s="20" t="s">
        <v>4</v>
      </c>
      <c r="L5" s="20" t="s">
        <v>5</v>
      </c>
      <c r="M5" s="20" t="s">
        <v>6</v>
      </c>
      <c r="N5" s="20" t="s">
        <v>32</v>
      </c>
      <c r="O5" s="20" t="s">
        <v>38</v>
      </c>
      <c r="P5" s="20" t="s">
        <v>4</v>
      </c>
      <c r="Q5" s="20" t="s">
        <v>5</v>
      </c>
      <c r="R5" s="20" t="s">
        <v>33</v>
      </c>
      <c r="S5" s="20" t="s">
        <v>39</v>
      </c>
      <c r="T5" s="34" t="s">
        <v>34</v>
      </c>
      <c r="U5" s="34" t="s">
        <v>124</v>
      </c>
      <c r="V5" s="137"/>
      <c r="W5" s="138"/>
      <c r="X5" s="139"/>
      <c r="Y5" s="20" t="s">
        <v>7</v>
      </c>
      <c r="Z5" s="20" t="s">
        <v>50</v>
      </c>
      <c r="AA5" s="20" t="s">
        <v>51</v>
      </c>
      <c r="AB5" s="20" t="s">
        <v>52</v>
      </c>
    </row>
    <row r="6" spans="1:28" ht="12" customHeight="1">
      <c r="A6" s="47">
        <v>0</v>
      </c>
      <c r="B6" s="45" t="s">
        <v>8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21">
        <v>17</v>
      </c>
      <c r="T6" s="21">
        <v>18</v>
      </c>
      <c r="U6" s="22">
        <v>19</v>
      </c>
      <c r="V6" s="148">
        <v>20</v>
      </c>
      <c r="W6" s="149"/>
      <c r="X6" s="150"/>
      <c r="Y6" s="46">
        <v>21</v>
      </c>
      <c r="Z6" s="22">
        <v>22</v>
      </c>
      <c r="AA6" s="22">
        <v>23</v>
      </c>
      <c r="AB6" s="22">
        <v>24</v>
      </c>
    </row>
    <row r="7" spans="1:28" s="49" customFormat="1" ht="9.75" customHeight="1">
      <c r="A7" s="83"/>
      <c r="B7" s="53" t="s">
        <v>9</v>
      </c>
      <c r="C7" s="60">
        <f>SUM(C8:C15)</f>
        <v>0</v>
      </c>
      <c r="D7" s="60">
        <f aca="true" t="shared" si="0" ref="D7:U7">SUM(D8:D15)</f>
        <v>19</v>
      </c>
      <c r="E7" s="60">
        <f t="shared" si="0"/>
        <v>17</v>
      </c>
      <c r="F7" s="60">
        <f t="shared" si="0"/>
        <v>0</v>
      </c>
      <c r="G7" s="60">
        <f t="shared" si="0"/>
        <v>0</v>
      </c>
      <c r="H7" s="60">
        <f t="shared" si="0"/>
        <v>0</v>
      </c>
      <c r="I7" s="60">
        <f t="shared" si="0"/>
        <v>244</v>
      </c>
      <c r="J7" s="60">
        <f t="shared" si="0"/>
        <v>108</v>
      </c>
      <c r="K7" s="60">
        <f t="shared" si="0"/>
        <v>66</v>
      </c>
      <c r="L7" s="60">
        <f t="shared" si="0"/>
        <v>24</v>
      </c>
      <c r="M7" s="60">
        <f t="shared" si="0"/>
        <v>34</v>
      </c>
      <c r="N7" s="60">
        <f t="shared" si="0"/>
        <v>28</v>
      </c>
      <c r="O7" s="60">
        <f t="shared" si="0"/>
        <v>48</v>
      </c>
      <c r="P7" s="60">
        <f t="shared" si="0"/>
        <v>0</v>
      </c>
      <c r="Q7" s="60">
        <f t="shared" si="0"/>
        <v>0</v>
      </c>
      <c r="R7" s="60">
        <f t="shared" si="0"/>
        <v>0</v>
      </c>
      <c r="S7" s="60">
        <f t="shared" si="0"/>
        <v>0</v>
      </c>
      <c r="T7" s="60">
        <f t="shared" si="0"/>
        <v>0</v>
      </c>
      <c r="U7" s="60">
        <f t="shared" si="0"/>
        <v>0</v>
      </c>
      <c r="V7" s="58"/>
      <c r="W7" s="55">
        <f>SUM(W8:W15)</f>
        <v>396</v>
      </c>
      <c r="X7" s="59"/>
      <c r="Y7" s="60">
        <f>SUM(Y8:Y15)</f>
        <v>156</v>
      </c>
      <c r="Z7" s="60">
        <f>SUM(Z8:Z15)</f>
        <v>396</v>
      </c>
      <c r="AA7" s="60">
        <f>SUM(AA8:AA15)</f>
        <v>0</v>
      </c>
      <c r="AB7" s="60">
        <f>SUM(AB8:AB15)</f>
        <v>0</v>
      </c>
    </row>
    <row r="8" spans="1:28" s="49" customFormat="1" ht="10.5" customHeight="1">
      <c r="A8" s="83">
        <v>1</v>
      </c>
      <c r="B8" s="61" t="s">
        <v>118</v>
      </c>
      <c r="C8" s="62"/>
      <c r="D8" s="62">
        <v>4</v>
      </c>
      <c r="E8" s="62"/>
      <c r="F8" s="62"/>
      <c r="G8" s="62"/>
      <c r="H8" s="62"/>
      <c r="I8" s="62">
        <v>48</v>
      </c>
      <c r="J8" s="62">
        <v>22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51"/>
      <c r="W8" s="84">
        <f aca="true" t="shared" si="1" ref="W8:W15">SUM(H8+I8+K8+L8+M8+N8+P8+Q8+R8+T8)</f>
        <v>48</v>
      </c>
      <c r="X8" s="52"/>
      <c r="Y8" s="62">
        <f>SUM(J8+O8+S8+U8)</f>
        <v>22</v>
      </c>
      <c r="Z8" s="62">
        <f>W8</f>
        <v>48</v>
      </c>
      <c r="AA8" s="30"/>
      <c r="AB8" s="30"/>
    </row>
    <row r="9" spans="1:28" s="49" customFormat="1" ht="9.75" customHeight="1">
      <c r="A9" s="83">
        <v>2</v>
      </c>
      <c r="B9" s="61" t="s">
        <v>119</v>
      </c>
      <c r="C9" s="62"/>
      <c r="D9" s="62">
        <v>1</v>
      </c>
      <c r="E9" s="62">
        <v>2</v>
      </c>
      <c r="F9" s="62"/>
      <c r="G9" s="62"/>
      <c r="H9" s="62"/>
      <c r="I9" s="62">
        <v>12</v>
      </c>
      <c r="J9" s="62">
        <v>0</v>
      </c>
      <c r="K9" s="62">
        <v>8</v>
      </c>
      <c r="L9" s="62"/>
      <c r="M9" s="62">
        <v>6</v>
      </c>
      <c r="N9" s="62"/>
      <c r="O9" s="62"/>
      <c r="P9" s="62"/>
      <c r="Q9" s="62"/>
      <c r="R9" s="62"/>
      <c r="S9" s="62"/>
      <c r="T9" s="62"/>
      <c r="U9" s="62"/>
      <c r="V9" s="51"/>
      <c r="W9" s="84">
        <f t="shared" si="1"/>
        <v>26</v>
      </c>
      <c r="X9" s="52"/>
      <c r="Y9" s="62">
        <f aca="true" t="shared" si="2" ref="Y9:Y15">SUM(J9+O9+S9+U9)</f>
        <v>0</v>
      </c>
      <c r="Z9" s="62">
        <f aca="true" t="shared" si="3" ref="Z9:Z15">W9</f>
        <v>26</v>
      </c>
      <c r="AA9" s="30"/>
      <c r="AB9" s="30"/>
    </row>
    <row r="10" spans="1:28" s="49" customFormat="1" ht="9.75" customHeight="1">
      <c r="A10" s="83">
        <v>3</v>
      </c>
      <c r="B10" s="61" t="s">
        <v>122</v>
      </c>
      <c r="C10" s="62"/>
      <c r="D10" s="62">
        <v>1</v>
      </c>
      <c r="E10" s="62">
        <v>1</v>
      </c>
      <c r="F10" s="62"/>
      <c r="G10" s="62"/>
      <c r="H10" s="62"/>
      <c r="I10" s="62">
        <v>16</v>
      </c>
      <c r="J10" s="62">
        <v>8</v>
      </c>
      <c r="K10" s="62">
        <v>12</v>
      </c>
      <c r="L10" s="62"/>
      <c r="M10" s="62"/>
      <c r="N10" s="62"/>
      <c r="O10" s="62">
        <v>12</v>
      </c>
      <c r="P10" s="62"/>
      <c r="Q10" s="62"/>
      <c r="R10" s="62"/>
      <c r="S10" s="62"/>
      <c r="T10" s="62"/>
      <c r="U10" s="62"/>
      <c r="V10" s="51"/>
      <c r="W10" s="84">
        <f t="shared" si="1"/>
        <v>28</v>
      </c>
      <c r="X10" s="52"/>
      <c r="Y10" s="62">
        <f t="shared" si="2"/>
        <v>20</v>
      </c>
      <c r="Z10" s="62">
        <f t="shared" si="3"/>
        <v>28</v>
      </c>
      <c r="AA10" s="30"/>
      <c r="AB10" s="30"/>
    </row>
    <row r="11" spans="1:28" s="49" customFormat="1" ht="9.75" customHeight="1">
      <c r="A11" s="83">
        <v>4</v>
      </c>
      <c r="B11" s="61" t="s">
        <v>120</v>
      </c>
      <c r="C11" s="62"/>
      <c r="D11" s="62">
        <v>3</v>
      </c>
      <c r="E11" s="62">
        <v>8</v>
      </c>
      <c r="F11" s="62"/>
      <c r="G11" s="62"/>
      <c r="H11" s="62"/>
      <c r="I11" s="62">
        <v>32</v>
      </c>
      <c r="J11" s="62">
        <v>5</v>
      </c>
      <c r="K11" s="62">
        <v>36</v>
      </c>
      <c r="L11" s="62"/>
      <c r="M11" s="62"/>
      <c r="N11" s="62">
        <v>28</v>
      </c>
      <c r="O11" s="62">
        <v>31</v>
      </c>
      <c r="P11" s="62"/>
      <c r="Q11" s="62"/>
      <c r="R11" s="62"/>
      <c r="S11" s="62"/>
      <c r="T11" s="62"/>
      <c r="U11" s="62"/>
      <c r="V11" s="51"/>
      <c r="W11" s="84">
        <f t="shared" si="1"/>
        <v>96</v>
      </c>
      <c r="X11" s="52"/>
      <c r="Y11" s="62">
        <f t="shared" si="2"/>
        <v>36</v>
      </c>
      <c r="Z11" s="62">
        <f t="shared" si="3"/>
        <v>96</v>
      </c>
      <c r="AA11" s="30"/>
      <c r="AB11" s="30"/>
    </row>
    <row r="12" spans="1:28" ht="9.75" customHeight="1">
      <c r="A12" s="83">
        <v>5</v>
      </c>
      <c r="B12" s="61" t="s">
        <v>121</v>
      </c>
      <c r="C12" s="62"/>
      <c r="D12" s="62">
        <v>2</v>
      </c>
      <c r="E12" s="62"/>
      <c r="F12" s="62"/>
      <c r="G12" s="62"/>
      <c r="H12" s="62"/>
      <c r="I12" s="62">
        <v>24</v>
      </c>
      <c r="J12" s="62">
        <v>14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56"/>
      <c r="W12" s="84">
        <f t="shared" si="1"/>
        <v>24</v>
      </c>
      <c r="X12" s="57"/>
      <c r="Y12" s="62">
        <f t="shared" si="2"/>
        <v>14</v>
      </c>
      <c r="Z12" s="62">
        <f t="shared" si="3"/>
        <v>24</v>
      </c>
      <c r="AA12" s="23"/>
      <c r="AB12" s="23"/>
    </row>
    <row r="13" spans="1:28" ht="9.75" customHeight="1">
      <c r="A13" s="83">
        <v>6</v>
      </c>
      <c r="B13" s="61" t="s">
        <v>123</v>
      </c>
      <c r="C13" s="62"/>
      <c r="D13" s="62">
        <v>2</v>
      </c>
      <c r="E13" s="62">
        <v>3</v>
      </c>
      <c r="F13" s="62"/>
      <c r="G13" s="62"/>
      <c r="H13" s="62"/>
      <c r="I13" s="62">
        <v>34</v>
      </c>
      <c r="J13" s="62"/>
      <c r="K13" s="62"/>
      <c r="L13" s="62">
        <v>24</v>
      </c>
      <c r="M13" s="62">
        <v>12</v>
      </c>
      <c r="N13" s="62"/>
      <c r="O13" s="62"/>
      <c r="P13" s="62"/>
      <c r="Q13" s="62"/>
      <c r="R13" s="62"/>
      <c r="S13" s="62"/>
      <c r="T13" s="62"/>
      <c r="U13" s="62"/>
      <c r="V13" s="56"/>
      <c r="W13" s="84">
        <f t="shared" si="1"/>
        <v>70</v>
      </c>
      <c r="X13" s="57"/>
      <c r="Y13" s="62">
        <f t="shared" si="2"/>
        <v>0</v>
      </c>
      <c r="Z13" s="62">
        <f t="shared" si="3"/>
        <v>70</v>
      </c>
      <c r="AA13" s="23"/>
      <c r="AB13" s="23"/>
    </row>
    <row r="14" spans="1:28" ht="9.75" customHeight="1">
      <c r="A14" s="83">
        <v>7</v>
      </c>
      <c r="B14" s="61" t="s">
        <v>155</v>
      </c>
      <c r="C14" s="62"/>
      <c r="D14" s="62">
        <v>1</v>
      </c>
      <c r="E14" s="62">
        <v>3</v>
      </c>
      <c r="F14" s="62"/>
      <c r="G14" s="62"/>
      <c r="H14" s="62"/>
      <c r="I14" s="62">
        <v>12</v>
      </c>
      <c r="J14" s="62">
        <v>2</v>
      </c>
      <c r="K14" s="62">
        <v>10</v>
      </c>
      <c r="L14" s="62"/>
      <c r="M14" s="62">
        <v>16</v>
      </c>
      <c r="N14" s="62"/>
      <c r="O14" s="62">
        <v>5</v>
      </c>
      <c r="P14" s="62"/>
      <c r="Q14" s="62"/>
      <c r="R14" s="62"/>
      <c r="S14" s="62"/>
      <c r="T14" s="62"/>
      <c r="U14" s="62"/>
      <c r="V14" s="56"/>
      <c r="W14" s="84">
        <f t="shared" si="1"/>
        <v>38</v>
      </c>
      <c r="X14" s="57"/>
      <c r="Y14" s="62">
        <f t="shared" si="2"/>
        <v>7</v>
      </c>
      <c r="Z14" s="62">
        <f t="shared" si="3"/>
        <v>38</v>
      </c>
      <c r="AA14" s="23"/>
      <c r="AB14" s="23"/>
    </row>
    <row r="15" spans="1:28" ht="9.75" customHeight="1">
      <c r="A15" s="83">
        <v>8</v>
      </c>
      <c r="B15" s="61" t="s">
        <v>125</v>
      </c>
      <c r="C15" s="62"/>
      <c r="D15" s="62">
        <v>5</v>
      </c>
      <c r="E15" s="62"/>
      <c r="F15" s="62"/>
      <c r="G15" s="62"/>
      <c r="H15" s="62"/>
      <c r="I15" s="62">
        <v>66</v>
      </c>
      <c r="J15" s="62">
        <v>57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56"/>
      <c r="W15" s="84">
        <f t="shared" si="1"/>
        <v>66</v>
      </c>
      <c r="X15" s="57"/>
      <c r="Y15" s="62">
        <f t="shared" si="2"/>
        <v>57</v>
      </c>
      <c r="Z15" s="62">
        <f t="shared" si="3"/>
        <v>66</v>
      </c>
      <c r="AA15" s="23"/>
      <c r="AB15" s="23"/>
    </row>
    <row r="16" spans="1:2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18"/>
      <c r="AB16" s="18"/>
    </row>
    <row r="17" spans="1:30" ht="10.5" customHeight="1">
      <c r="A17" s="131" t="s">
        <v>44</v>
      </c>
      <c r="B17" s="134" t="s">
        <v>66</v>
      </c>
      <c r="C17" s="140" t="s">
        <v>101</v>
      </c>
      <c r="D17" s="143" t="s">
        <v>102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28" t="s">
        <v>54</v>
      </c>
      <c r="R17" s="141" t="s">
        <v>88</v>
      </c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5"/>
    </row>
    <row r="18" spans="1:30" ht="21.75" customHeight="1">
      <c r="A18" s="132"/>
      <c r="B18" s="135"/>
      <c r="C18" s="140"/>
      <c r="D18" s="143" t="s">
        <v>78</v>
      </c>
      <c r="E18" s="143"/>
      <c r="F18" s="143"/>
      <c r="G18" s="143"/>
      <c r="H18" s="144" t="s">
        <v>77</v>
      </c>
      <c r="I18" s="145"/>
      <c r="J18" s="145"/>
      <c r="K18" s="145"/>
      <c r="L18" s="145"/>
      <c r="M18" s="145"/>
      <c r="N18" s="145"/>
      <c r="O18" s="145"/>
      <c r="P18" s="146"/>
      <c r="Q18" s="152"/>
      <c r="R18" s="156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8"/>
    </row>
    <row r="19" spans="1:30" ht="21.75" customHeight="1">
      <c r="A19" s="132"/>
      <c r="B19" s="135"/>
      <c r="C19" s="140"/>
      <c r="D19" s="140" t="s">
        <v>13</v>
      </c>
      <c r="E19" s="147" t="s">
        <v>31</v>
      </c>
      <c r="F19" s="147"/>
      <c r="G19" s="147"/>
      <c r="H19" s="140" t="s">
        <v>75</v>
      </c>
      <c r="I19" s="140" t="s">
        <v>76</v>
      </c>
      <c r="J19" s="140" t="s">
        <v>103</v>
      </c>
      <c r="K19" s="140" t="s">
        <v>11</v>
      </c>
      <c r="L19" s="140" t="s">
        <v>103</v>
      </c>
      <c r="M19" s="140" t="s">
        <v>12</v>
      </c>
      <c r="N19" s="140" t="s">
        <v>103</v>
      </c>
      <c r="O19" s="140" t="s">
        <v>10</v>
      </c>
      <c r="P19" s="140" t="s">
        <v>103</v>
      </c>
      <c r="Q19" s="152"/>
      <c r="R19" s="130" t="s">
        <v>13</v>
      </c>
      <c r="S19" s="151" t="s">
        <v>89</v>
      </c>
      <c r="T19" s="143" t="s">
        <v>64</v>
      </c>
      <c r="U19" s="143"/>
      <c r="V19" s="143"/>
      <c r="W19" s="143"/>
      <c r="X19" s="143"/>
      <c r="Y19" s="143" t="s">
        <v>55</v>
      </c>
      <c r="Z19" s="143"/>
      <c r="AA19" s="143"/>
      <c r="AB19" s="143"/>
      <c r="AC19" s="143"/>
      <c r="AD19" s="143"/>
    </row>
    <row r="20" spans="1:30" ht="29.25" customHeight="1">
      <c r="A20" s="132"/>
      <c r="B20" s="135"/>
      <c r="C20" s="140"/>
      <c r="D20" s="140"/>
      <c r="E20" s="140" t="s">
        <v>53</v>
      </c>
      <c r="F20" s="140" t="s">
        <v>35</v>
      </c>
      <c r="G20" s="140" t="s">
        <v>36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52"/>
      <c r="R20" s="130"/>
      <c r="S20" s="151"/>
      <c r="T20" s="130" t="s">
        <v>28</v>
      </c>
      <c r="U20" s="130" t="s">
        <v>90</v>
      </c>
      <c r="V20" s="143" t="s">
        <v>14</v>
      </c>
      <c r="W20" s="143"/>
      <c r="X20" s="143"/>
      <c r="Y20" s="151" t="s">
        <v>29</v>
      </c>
      <c r="Z20" s="151" t="s">
        <v>63</v>
      </c>
      <c r="AA20" s="151" t="s">
        <v>30</v>
      </c>
      <c r="AB20" s="151" t="s">
        <v>63</v>
      </c>
      <c r="AC20" s="151" t="s">
        <v>91</v>
      </c>
      <c r="AD20" s="151" t="s">
        <v>63</v>
      </c>
    </row>
    <row r="21" spans="1:30" ht="29.25" customHeight="1">
      <c r="A21" s="132"/>
      <c r="B21" s="135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52"/>
      <c r="R21" s="130"/>
      <c r="S21" s="151"/>
      <c r="T21" s="130"/>
      <c r="U21" s="130"/>
      <c r="V21" s="130" t="s">
        <v>15</v>
      </c>
      <c r="W21" s="130" t="s">
        <v>68</v>
      </c>
      <c r="X21" s="130" t="s">
        <v>69</v>
      </c>
      <c r="Y21" s="151"/>
      <c r="Z21" s="151"/>
      <c r="AA21" s="151"/>
      <c r="AB21" s="151"/>
      <c r="AC21" s="151"/>
      <c r="AD21" s="151"/>
    </row>
    <row r="22" spans="1:30" ht="29.25" customHeight="1">
      <c r="A22" s="132"/>
      <c r="B22" s="135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52"/>
      <c r="R22" s="130"/>
      <c r="S22" s="151"/>
      <c r="T22" s="130"/>
      <c r="U22" s="130"/>
      <c r="V22" s="130"/>
      <c r="W22" s="130"/>
      <c r="X22" s="130"/>
      <c r="Y22" s="151"/>
      <c r="Z22" s="151"/>
      <c r="AA22" s="151"/>
      <c r="AB22" s="151"/>
      <c r="AC22" s="151"/>
      <c r="AD22" s="151"/>
    </row>
    <row r="23" spans="1:30" ht="29.25" customHeight="1">
      <c r="A23" s="133"/>
      <c r="B23" s="135"/>
      <c r="C23" s="131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53"/>
      <c r="R23" s="130"/>
      <c r="S23" s="151"/>
      <c r="T23" s="130"/>
      <c r="U23" s="130"/>
      <c r="V23" s="130"/>
      <c r="W23" s="130"/>
      <c r="X23" s="130"/>
      <c r="Y23" s="151"/>
      <c r="Z23" s="151"/>
      <c r="AA23" s="151"/>
      <c r="AB23" s="151"/>
      <c r="AC23" s="151"/>
      <c r="AD23" s="151"/>
    </row>
    <row r="24" spans="1:30" ht="11.25" customHeight="1">
      <c r="A24" s="47">
        <v>0</v>
      </c>
      <c r="B24" s="44" t="s">
        <v>8</v>
      </c>
      <c r="C24" s="44">
        <v>25</v>
      </c>
      <c r="D24" s="44">
        <v>26</v>
      </c>
      <c r="E24" s="44">
        <v>27</v>
      </c>
      <c r="F24" s="44">
        <v>28</v>
      </c>
      <c r="G24" s="44">
        <v>29</v>
      </c>
      <c r="H24" s="11">
        <v>30</v>
      </c>
      <c r="I24" s="11">
        <v>31</v>
      </c>
      <c r="J24" s="11">
        <v>32</v>
      </c>
      <c r="K24" s="11">
        <v>33</v>
      </c>
      <c r="L24" s="11">
        <v>34</v>
      </c>
      <c r="M24" s="11">
        <v>35</v>
      </c>
      <c r="N24" s="11">
        <v>36</v>
      </c>
      <c r="O24" s="11">
        <v>37</v>
      </c>
      <c r="P24" s="11">
        <v>38</v>
      </c>
      <c r="Q24" s="11">
        <v>39</v>
      </c>
      <c r="R24" s="11">
        <v>40</v>
      </c>
      <c r="S24" s="11">
        <v>41</v>
      </c>
      <c r="T24" s="11">
        <v>42</v>
      </c>
      <c r="U24" s="11">
        <v>43</v>
      </c>
      <c r="V24" s="11">
        <v>44</v>
      </c>
      <c r="W24" s="11">
        <v>45</v>
      </c>
      <c r="X24" s="11">
        <v>46</v>
      </c>
      <c r="Y24" s="11">
        <v>47</v>
      </c>
      <c r="Z24" s="11">
        <v>48</v>
      </c>
      <c r="AA24" s="11">
        <v>49</v>
      </c>
      <c r="AB24" s="11">
        <v>50</v>
      </c>
      <c r="AC24" s="11">
        <v>51</v>
      </c>
      <c r="AD24" s="11">
        <v>52</v>
      </c>
    </row>
    <row r="25" spans="1:30" ht="11.25" customHeight="1">
      <c r="A25" s="31"/>
      <c r="B25" s="54" t="s">
        <v>9</v>
      </c>
      <c r="C25" s="60">
        <f aca="true" t="shared" si="4" ref="C25:AD25">SUM(C26:C33)</f>
        <v>0</v>
      </c>
      <c r="D25" s="60">
        <f t="shared" si="4"/>
        <v>0</v>
      </c>
      <c r="E25" s="60">
        <f t="shared" si="4"/>
        <v>0</v>
      </c>
      <c r="F25" s="60">
        <f t="shared" si="4"/>
        <v>0</v>
      </c>
      <c r="G25" s="60">
        <f t="shared" si="4"/>
        <v>0</v>
      </c>
      <c r="H25" s="60">
        <f t="shared" si="4"/>
        <v>96</v>
      </c>
      <c r="I25" s="60">
        <f t="shared" si="4"/>
        <v>0</v>
      </c>
      <c r="J25" s="60">
        <f t="shared" si="4"/>
        <v>0</v>
      </c>
      <c r="K25" s="60">
        <f t="shared" si="4"/>
        <v>2</v>
      </c>
      <c r="L25" s="60">
        <f t="shared" si="4"/>
        <v>2</v>
      </c>
      <c r="M25" s="60">
        <f t="shared" si="4"/>
        <v>0</v>
      </c>
      <c r="N25" s="60">
        <f t="shared" si="4"/>
        <v>0</v>
      </c>
      <c r="O25" s="60">
        <f t="shared" si="4"/>
        <v>0</v>
      </c>
      <c r="P25" s="60">
        <f t="shared" si="4"/>
        <v>0</v>
      </c>
      <c r="Q25" s="60">
        <f t="shared" si="4"/>
        <v>16</v>
      </c>
      <c r="R25" s="60">
        <f t="shared" si="4"/>
        <v>6</v>
      </c>
      <c r="S25" s="60">
        <f t="shared" si="4"/>
        <v>2</v>
      </c>
      <c r="T25" s="60">
        <f t="shared" si="4"/>
        <v>0</v>
      </c>
      <c r="U25" s="60">
        <f t="shared" si="4"/>
        <v>5</v>
      </c>
      <c r="V25" s="60">
        <f t="shared" si="4"/>
        <v>0</v>
      </c>
      <c r="W25" s="60">
        <f t="shared" si="4"/>
        <v>0</v>
      </c>
      <c r="X25" s="60">
        <f t="shared" si="4"/>
        <v>3</v>
      </c>
      <c r="Y25" s="60">
        <f t="shared" si="4"/>
        <v>2</v>
      </c>
      <c r="Z25" s="60">
        <f t="shared" si="4"/>
        <v>2</v>
      </c>
      <c r="AA25" s="60">
        <f t="shared" si="4"/>
        <v>4</v>
      </c>
      <c r="AB25" s="60">
        <f t="shared" si="4"/>
        <v>0</v>
      </c>
      <c r="AC25" s="60">
        <f t="shared" si="4"/>
        <v>0</v>
      </c>
      <c r="AD25" s="60">
        <f t="shared" si="4"/>
        <v>0</v>
      </c>
    </row>
    <row r="26" spans="1:30" ht="10.5" customHeight="1">
      <c r="A26" s="83">
        <v>1</v>
      </c>
      <c r="B26" s="61" t="s">
        <v>118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>
        <v>2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1:30" ht="10.5" customHeight="1">
      <c r="A27" s="83">
        <v>2</v>
      </c>
      <c r="B27" s="61" t="s">
        <v>119</v>
      </c>
      <c r="C27" s="62"/>
      <c r="D27" s="62"/>
      <c r="E27" s="62"/>
      <c r="F27" s="62"/>
      <c r="G27" s="62"/>
      <c r="H27" s="62">
        <v>7</v>
      </c>
      <c r="I27" s="62"/>
      <c r="J27" s="62"/>
      <c r="K27" s="62"/>
      <c r="L27" s="62"/>
      <c r="M27" s="62"/>
      <c r="N27" s="62"/>
      <c r="O27" s="62"/>
      <c r="P27" s="62"/>
      <c r="Q27" s="62">
        <v>2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:30" ht="10.5" customHeight="1">
      <c r="A28" s="83">
        <v>3</v>
      </c>
      <c r="B28" s="61" t="s">
        <v>122</v>
      </c>
      <c r="C28" s="62"/>
      <c r="D28" s="62"/>
      <c r="E28" s="62"/>
      <c r="F28" s="62"/>
      <c r="G28" s="62"/>
      <c r="H28" s="62">
        <v>12</v>
      </c>
      <c r="I28" s="62"/>
      <c r="J28" s="62"/>
      <c r="K28" s="62"/>
      <c r="L28" s="62"/>
      <c r="M28" s="62"/>
      <c r="N28" s="62"/>
      <c r="O28" s="62"/>
      <c r="P28" s="62"/>
      <c r="Q28" s="62">
        <v>1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</row>
    <row r="29" spans="1:30" ht="10.5" customHeight="1">
      <c r="A29" s="83">
        <v>4</v>
      </c>
      <c r="B29" s="61" t="s">
        <v>120</v>
      </c>
      <c r="C29" s="62"/>
      <c r="D29" s="62"/>
      <c r="E29" s="62"/>
      <c r="F29" s="62"/>
      <c r="G29" s="62"/>
      <c r="H29" s="62">
        <v>38</v>
      </c>
      <c r="I29" s="62"/>
      <c r="J29" s="62"/>
      <c r="K29" s="62"/>
      <c r="L29" s="62"/>
      <c r="M29" s="62"/>
      <c r="N29" s="62"/>
      <c r="O29" s="62"/>
      <c r="P29" s="62"/>
      <c r="Q29" s="62">
        <v>4</v>
      </c>
      <c r="R29" s="62">
        <v>3</v>
      </c>
      <c r="S29" s="62"/>
      <c r="T29" s="62"/>
      <c r="U29" s="62">
        <v>3</v>
      </c>
      <c r="V29" s="62"/>
      <c r="W29" s="62"/>
      <c r="X29" s="62">
        <v>3</v>
      </c>
      <c r="Y29" s="62"/>
      <c r="Z29" s="62"/>
      <c r="AA29" s="62">
        <v>3</v>
      </c>
      <c r="AB29" s="62"/>
      <c r="AC29" s="62"/>
      <c r="AD29" s="62"/>
    </row>
    <row r="30" spans="1:30" ht="10.5" customHeight="1">
      <c r="A30" s="83">
        <v>5</v>
      </c>
      <c r="B30" s="61" t="s">
        <v>121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>
        <v>1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:30" ht="10.5" customHeight="1">
      <c r="A31" s="83">
        <v>6</v>
      </c>
      <c r="B31" s="61" t="s">
        <v>123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>
        <v>2</v>
      </c>
      <c r="R31" s="62">
        <v>1</v>
      </c>
      <c r="S31" s="62"/>
      <c r="T31" s="62"/>
      <c r="U31" s="62">
        <v>1</v>
      </c>
      <c r="V31" s="62"/>
      <c r="W31" s="62"/>
      <c r="X31" s="62"/>
      <c r="Y31" s="62"/>
      <c r="Z31" s="62"/>
      <c r="AA31" s="62">
        <v>1</v>
      </c>
      <c r="AB31" s="62"/>
      <c r="AC31" s="62"/>
      <c r="AD31" s="62"/>
    </row>
    <row r="32" spans="1:30" ht="10.5" customHeight="1">
      <c r="A32" s="83">
        <v>7</v>
      </c>
      <c r="B32" s="61" t="s">
        <v>155</v>
      </c>
      <c r="C32" s="62"/>
      <c r="D32" s="62"/>
      <c r="E32" s="62"/>
      <c r="F32" s="62"/>
      <c r="G32" s="62"/>
      <c r="H32" s="62">
        <v>13</v>
      </c>
      <c r="I32" s="62"/>
      <c r="J32" s="62"/>
      <c r="K32" s="62">
        <v>2</v>
      </c>
      <c r="L32" s="62">
        <v>2</v>
      </c>
      <c r="M32" s="62"/>
      <c r="N32" s="62"/>
      <c r="O32" s="62"/>
      <c r="P32" s="62"/>
      <c r="Q32" s="62">
        <v>3</v>
      </c>
      <c r="R32" s="62">
        <v>1</v>
      </c>
      <c r="S32" s="62">
        <v>1</v>
      </c>
      <c r="T32" s="62"/>
      <c r="U32" s="62"/>
      <c r="V32" s="62"/>
      <c r="W32" s="62"/>
      <c r="X32" s="62"/>
      <c r="Y32" s="62">
        <v>1</v>
      </c>
      <c r="Z32" s="62">
        <v>1</v>
      </c>
      <c r="AA32" s="62"/>
      <c r="AB32" s="62"/>
      <c r="AC32" s="62"/>
      <c r="AD32" s="62"/>
    </row>
    <row r="33" spans="1:30" ht="10.5" customHeight="1">
      <c r="A33" s="83">
        <v>8</v>
      </c>
      <c r="B33" s="61" t="s">
        <v>125</v>
      </c>
      <c r="C33" s="62"/>
      <c r="D33" s="62"/>
      <c r="E33" s="62"/>
      <c r="F33" s="62"/>
      <c r="G33" s="62"/>
      <c r="H33" s="62">
        <v>26</v>
      </c>
      <c r="I33" s="62"/>
      <c r="J33" s="62"/>
      <c r="K33" s="62"/>
      <c r="L33" s="62"/>
      <c r="M33" s="62"/>
      <c r="N33" s="62"/>
      <c r="O33" s="62"/>
      <c r="P33" s="62"/>
      <c r="Q33" s="62">
        <v>1</v>
      </c>
      <c r="R33" s="62">
        <v>1</v>
      </c>
      <c r="S33" s="62">
        <v>1</v>
      </c>
      <c r="T33" s="62"/>
      <c r="U33" s="62">
        <v>1</v>
      </c>
      <c r="V33" s="62"/>
      <c r="W33" s="62"/>
      <c r="X33" s="62"/>
      <c r="Y33" s="62">
        <v>1</v>
      </c>
      <c r="Z33" s="62">
        <v>1</v>
      </c>
      <c r="AA33" s="62"/>
      <c r="AB33" s="62"/>
      <c r="AC33" s="62"/>
      <c r="AD33" s="62"/>
    </row>
    <row r="34" spans="1:2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</sheetData>
  <sheetProtection/>
  <mergeCells count="56">
    <mergeCell ref="AD20:AD23"/>
    <mergeCell ref="J4:J5"/>
    <mergeCell ref="AA20:AA23"/>
    <mergeCell ref="X21:X23"/>
    <mergeCell ref="V20:X20"/>
    <mergeCell ref="R17:AD18"/>
    <mergeCell ref="V21:V23"/>
    <mergeCell ref="R19:R23"/>
    <mergeCell ref="Y19:AD19"/>
    <mergeCell ref="AB20:AB23"/>
    <mergeCell ref="AC20:AC23"/>
    <mergeCell ref="Q17:Q23"/>
    <mergeCell ref="W21:W23"/>
    <mergeCell ref="S19:S23"/>
    <mergeCell ref="Y20:Y23"/>
    <mergeCell ref="Z20:Z23"/>
    <mergeCell ref="Y4:AB4"/>
    <mergeCell ref="V6:X6"/>
    <mergeCell ref="D18:G18"/>
    <mergeCell ref="H18:P18"/>
    <mergeCell ref="J19:J23"/>
    <mergeCell ref="M19:M23"/>
    <mergeCell ref="P19:P23"/>
    <mergeCell ref="H19:H23"/>
    <mergeCell ref="I19:I23"/>
    <mergeCell ref="F20:F23"/>
    <mergeCell ref="N19:N23"/>
    <mergeCell ref="O19:O23"/>
    <mergeCell ref="A17:A23"/>
    <mergeCell ref="B17:B23"/>
    <mergeCell ref="C17:C23"/>
    <mergeCell ref="D17:P17"/>
    <mergeCell ref="K19:K23"/>
    <mergeCell ref="D19:D23"/>
    <mergeCell ref="E19:G19"/>
    <mergeCell ref="G20:G23"/>
    <mergeCell ref="L19:L23"/>
    <mergeCell ref="E20:E23"/>
    <mergeCell ref="H3:AB3"/>
    <mergeCell ref="U20:U23"/>
    <mergeCell ref="V4:X5"/>
    <mergeCell ref="T4:U4"/>
    <mergeCell ref="I4:I5"/>
    <mergeCell ref="T19:X19"/>
    <mergeCell ref="K4:O4"/>
    <mergeCell ref="P4:S4"/>
    <mergeCell ref="H4:H5"/>
    <mergeCell ref="T20:T23"/>
    <mergeCell ref="A3:A5"/>
    <mergeCell ref="B3:B5"/>
    <mergeCell ref="C3:G3"/>
    <mergeCell ref="C4:C5"/>
    <mergeCell ref="E4:E5"/>
    <mergeCell ref="G4:G5"/>
    <mergeCell ref="D4:D5"/>
    <mergeCell ref="F4:F5"/>
  </mergeCells>
  <printOptions/>
  <pageMargins left="0.11811023622047245" right="0.1968503937007874" top="0.1968503937007874" bottom="0.11811023622047245" header="0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273"/>
  <sheetViews>
    <sheetView tabSelected="1" zoomScale="90" zoomScaleNormal="90" zoomScaleSheetLayoutView="110" zoomScalePageLayoutView="0" workbookViewId="0" topLeftCell="A4">
      <selection activeCell="T16" sqref="T16:T19"/>
    </sheetView>
  </sheetViews>
  <sheetFormatPr defaultColWidth="9.140625" defaultRowHeight="12.75"/>
  <cols>
    <col min="1" max="1" width="6.140625" style="2" customWidth="1"/>
    <col min="2" max="2" width="5.140625" style="2" customWidth="1"/>
    <col min="3" max="3" width="24.140625" style="2" customWidth="1"/>
    <col min="4" max="4" width="10.421875" style="2" customWidth="1"/>
    <col min="5" max="5" width="3.57421875" style="2" customWidth="1"/>
    <col min="6" max="6" width="7.28125" style="2" customWidth="1"/>
    <col min="7" max="7" width="3.57421875" style="2" customWidth="1"/>
    <col min="8" max="8" width="6.57421875" style="2" customWidth="1"/>
    <col min="9" max="9" width="4.140625" style="2" customWidth="1"/>
    <col min="10" max="10" width="3.140625" style="2" customWidth="1"/>
    <col min="11" max="11" width="6.57421875" style="2" customWidth="1"/>
    <col min="12" max="12" width="7.00390625" style="2" customWidth="1"/>
    <col min="13" max="14" width="7.140625" style="2" customWidth="1"/>
    <col min="15" max="15" width="6.28125" style="2" customWidth="1"/>
    <col min="16" max="16" width="4.8515625" style="2" customWidth="1"/>
    <col min="17" max="17" width="7.28125" style="2" customWidth="1"/>
    <col min="18" max="18" width="6.8515625" style="2" customWidth="1"/>
    <col min="19" max="20" width="6.28125" style="2" customWidth="1"/>
    <col min="21" max="21" width="10.8515625" style="2" customWidth="1"/>
    <col min="22" max="16384" width="9.140625" style="2" customWidth="1"/>
  </cols>
  <sheetData>
    <row r="1" spans="1:21" ht="12" customHeight="1">
      <c r="A1" s="4"/>
      <c r="B1" s="4"/>
      <c r="C1" s="4"/>
      <c r="D1" s="4"/>
      <c r="E1" s="4"/>
      <c r="F1" s="4"/>
      <c r="G1" s="4"/>
      <c r="I1" s="4"/>
      <c r="J1" s="50">
        <v>3</v>
      </c>
      <c r="K1" s="4"/>
      <c r="L1" s="5"/>
      <c r="M1" s="5"/>
      <c r="N1" s="4"/>
      <c r="P1" s="1"/>
      <c r="Q1" s="173"/>
      <c r="R1" s="173"/>
      <c r="S1" s="173"/>
      <c r="T1" s="173"/>
      <c r="U1" s="173"/>
    </row>
    <row r="2" spans="1:20" s="67" customFormat="1" ht="15" customHeight="1">
      <c r="A2" s="65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ht="16.5" customHeight="1">
      <c r="A3" s="140" t="s">
        <v>104</v>
      </c>
      <c r="B3" s="140" t="s">
        <v>79</v>
      </c>
      <c r="C3" s="140" t="s">
        <v>105</v>
      </c>
      <c r="D3" s="147" t="s">
        <v>56</v>
      </c>
      <c r="E3" s="147" t="s">
        <v>65</v>
      </c>
      <c r="F3" s="147"/>
      <c r="G3" s="147"/>
      <c r="H3" s="147"/>
      <c r="I3" s="147"/>
      <c r="J3" s="147"/>
      <c r="K3" s="147"/>
      <c r="L3" s="147"/>
      <c r="M3" s="147" t="s">
        <v>92</v>
      </c>
      <c r="N3" s="147"/>
      <c r="O3" s="147"/>
      <c r="P3" s="147"/>
      <c r="Q3" s="147"/>
      <c r="R3" s="147"/>
      <c r="S3" s="179" t="s">
        <v>106</v>
      </c>
      <c r="T3" s="180"/>
      <c r="U3" s="140" t="s">
        <v>113</v>
      </c>
    </row>
    <row r="4" spans="1:21" ht="64.5" customHeight="1">
      <c r="A4" s="140"/>
      <c r="B4" s="140"/>
      <c r="C4" s="140"/>
      <c r="D4" s="147"/>
      <c r="E4" s="147" t="s">
        <v>57</v>
      </c>
      <c r="F4" s="187"/>
      <c r="G4" s="187"/>
      <c r="H4" s="131" t="s">
        <v>81</v>
      </c>
      <c r="I4" s="190" t="s">
        <v>60</v>
      </c>
      <c r="J4" s="170" t="s">
        <v>82</v>
      </c>
      <c r="K4" s="140" t="s">
        <v>71</v>
      </c>
      <c r="L4" s="140" t="s">
        <v>16</v>
      </c>
      <c r="M4" s="140" t="s">
        <v>45</v>
      </c>
      <c r="N4" s="140" t="s">
        <v>83</v>
      </c>
      <c r="O4" s="140" t="s">
        <v>46</v>
      </c>
      <c r="P4" s="140" t="s">
        <v>47</v>
      </c>
      <c r="Q4" s="140" t="s">
        <v>61</v>
      </c>
      <c r="R4" s="140" t="s">
        <v>96</v>
      </c>
      <c r="S4" s="181"/>
      <c r="T4" s="182"/>
      <c r="U4" s="140"/>
    </row>
    <row r="5" spans="1:21" ht="12.75" customHeight="1">
      <c r="A5" s="178"/>
      <c r="B5" s="140"/>
      <c r="C5" s="140"/>
      <c r="D5" s="147"/>
      <c r="E5" s="140" t="s">
        <v>58</v>
      </c>
      <c r="F5" s="140" t="s">
        <v>59</v>
      </c>
      <c r="G5" s="131" t="s">
        <v>17</v>
      </c>
      <c r="H5" s="188"/>
      <c r="I5" s="190"/>
      <c r="J5" s="171"/>
      <c r="K5" s="140"/>
      <c r="L5" s="140"/>
      <c r="M5" s="140"/>
      <c r="N5" s="140"/>
      <c r="O5" s="140"/>
      <c r="P5" s="140"/>
      <c r="Q5" s="140"/>
      <c r="R5" s="140"/>
      <c r="S5" s="140" t="s">
        <v>72</v>
      </c>
      <c r="T5" s="140" t="s">
        <v>73</v>
      </c>
      <c r="U5" s="140"/>
    </row>
    <row r="6" spans="1:21" ht="108.75" customHeight="1">
      <c r="A6" s="178"/>
      <c r="B6" s="140"/>
      <c r="C6" s="140"/>
      <c r="D6" s="147"/>
      <c r="E6" s="183"/>
      <c r="F6" s="183"/>
      <c r="G6" s="133"/>
      <c r="H6" s="189"/>
      <c r="I6" s="190"/>
      <c r="J6" s="172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21" ht="12.7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29">
        <v>19</v>
      </c>
      <c r="T7" s="28">
        <v>20</v>
      </c>
      <c r="U7" s="28">
        <v>21</v>
      </c>
    </row>
    <row r="8" spans="1:23" ht="12.75">
      <c r="A8" s="11">
        <v>2</v>
      </c>
      <c r="B8" s="9">
        <v>2</v>
      </c>
      <c r="C8" s="9">
        <v>8</v>
      </c>
      <c r="D8" s="74">
        <f>SUM(E8:L8)</f>
        <v>3246</v>
      </c>
      <c r="E8" s="9"/>
      <c r="F8" s="75">
        <v>3246</v>
      </c>
      <c r="G8" s="9"/>
      <c r="H8" s="12"/>
      <c r="I8" s="7"/>
      <c r="J8" s="7"/>
      <c r="K8" s="9"/>
      <c r="L8" s="12"/>
      <c r="M8" s="9">
        <v>1530.7</v>
      </c>
      <c r="N8" s="29">
        <v>898.7</v>
      </c>
      <c r="O8" s="9">
        <v>124.4</v>
      </c>
      <c r="P8" s="9">
        <v>48.8</v>
      </c>
      <c r="Q8" s="9"/>
      <c r="R8" s="9">
        <v>1542.1</v>
      </c>
      <c r="S8" s="9">
        <v>2</v>
      </c>
      <c r="T8" s="9">
        <v>4</v>
      </c>
      <c r="U8" s="9">
        <v>0</v>
      </c>
      <c r="W8" s="76">
        <f>SUM(M8+O8+P8+Q8+R8)</f>
        <v>3246</v>
      </c>
    </row>
    <row r="9" spans="1:20" ht="6" customHeight="1">
      <c r="A9" s="13"/>
      <c r="B9" s="14"/>
      <c r="C9" s="14"/>
      <c r="D9" s="14"/>
      <c r="E9" s="14"/>
      <c r="F9" s="14"/>
      <c r="G9" s="14"/>
      <c r="H9" s="15"/>
      <c r="I9" s="14"/>
      <c r="J9" s="14"/>
      <c r="K9" s="15"/>
      <c r="L9" s="14"/>
      <c r="M9" s="15"/>
      <c r="N9" s="14"/>
      <c r="O9" s="14"/>
      <c r="P9" s="14"/>
      <c r="Q9" s="14"/>
      <c r="R9" s="14"/>
      <c r="S9" s="14"/>
      <c r="T9" s="14"/>
    </row>
    <row r="10" spans="1:21" s="27" customFormat="1" ht="14.25" customHeight="1">
      <c r="A10" s="176" t="s">
        <v>74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1:21" s="6" customFormat="1" ht="30.75" customHeight="1">
      <c r="A11" s="174" t="s">
        <v>44</v>
      </c>
      <c r="B11" s="143" t="s">
        <v>107</v>
      </c>
      <c r="C11" s="143"/>
      <c r="D11" s="166" t="s">
        <v>94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8"/>
      <c r="Q11" s="169" t="s">
        <v>62</v>
      </c>
      <c r="R11" s="144" t="s">
        <v>93</v>
      </c>
      <c r="S11" s="145"/>
      <c r="T11" s="145"/>
      <c r="U11" s="146"/>
    </row>
    <row r="12" spans="1:21" s="6" customFormat="1" ht="145.5" customHeight="1">
      <c r="A12" s="175"/>
      <c r="B12" s="143"/>
      <c r="C12" s="143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8"/>
      <c r="Q12" s="169"/>
      <c r="R12" s="32" t="s">
        <v>72</v>
      </c>
      <c r="S12" s="32" t="s">
        <v>80</v>
      </c>
      <c r="T12" s="32" t="s">
        <v>73</v>
      </c>
      <c r="U12" s="32" t="s">
        <v>95</v>
      </c>
    </row>
    <row r="13" spans="1:21" s="33" customFormat="1" ht="11.25" customHeight="1">
      <c r="A13" s="21">
        <v>0</v>
      </c>
      <c r="B13" s="177">
        <v>1</v>
      </c>
      <c r="C13" s="177"/>
      <c r="D13" s="148">
        <v>2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  <c r="Q13" s="22">
        <v>3</v>
      </c>
      <c r="R13" s="26">
        <v>4</v>
      </c>
      <c r="S13" s="22">
        <v>5</v>
      </c>
      <c r="T13" s="22">
        <v>6</v>
      </c>
      <c r="U13" s="22">
        <v>7</v>
      </c>
    </row>
    <row r="14" spans="1:21" s="6" customFormat="1" ht="12.75" customHeight="1">
      <c r="A14" s="21">
        <v>1</v>
      </c>
      <c r="B14" s="159" t="s">
        <v>128</v>
      </c>
      <c r="C14" s="160"/>
      <c r="D14" s="161" t="s">
        <v>133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64" t="s">
        <v>126</v>
      </c>
      <c r="R14" s="68" t="s">
        <v>154</v>
      </c>
      <c r="S14" s="68"/>
      <c r="T14" s="68"/>
      <c r="U14" s="63"/>
    </row>
    <row r="15" spans="1:21" ht="12" customHeight="1">
      <c r="A15" s="9">
        <v>2</v>
      </c>
      <c r="B15" s="164" t="s">
        <v>129</v>
      </c>
      <c r="C15" s="164"/>
      <c r="D15" s="165" t="s">
        <v>134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64" t="s">
        <v>127</v>
      </c>
      <c r="R15" s="68" t="s">
        <v>154</v>
      </c>
      <c r="S15" s="68"/>
      <c r="T15" s="68"/>
      <c r="U15" s="63"/>
    </row>
    <row r="16" spans="1:21" ht="11.25" customHeight="1">
      <c r="A16" s="9">
        <v>3</v>
      </c>
      <c r="B16" s="159" t="s">
        <v>135</v>
      </c>
      <c r="C16" s="160"/>
      <c r="D16" s="161" t="s">
        <v>137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3"/>
      <c r="Q16" s="64" t="s">
        <v>140</v>
      </c>
      <c r="R16" s="68"/>
      <c r="S16" s="68"/>
      <c r="T16" s="68" t="s">
        <v>154</v>
      </c>
      <c r="U16" s="63"/>
    </row>
    <row r="17" spans="1:21" ht="11.25" customHeight="1">
      <c r="A17" s="9">
        <v>4</v>
      </c>
      <c r="B17" s="159" t="s">
        <v>136</v>
      </c>
      <c r="C17" s="160"/>
      <c r="D17" s="161" t="s">
        <v>138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  <c r="Q17" s="64" t="s">
        <v>144</v>
      </c>
      <c r="R17" s="68"/>
      <c r="S17" s="68"/>
      <c r="T17" s="68" t="s">
        <v>154</v>
      </c>
      <c r="U17" s="63"/>
    </row>
    <row r="18" spans="1:21" ht="11.25" customHeight="1">
      <c r="A18" s="9">
        <v>5</v>
      </c>
      <c r="B18" s="164" t="s">
        <v>130</v>
      </c>
      <c r="C18" s="164"/>
      <c r="D18" s="165" t="s">
        <v>143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64" t="s">
        <v>142</v>
      </c>
      <c r="R18" s="68"/>
      <c r="S18" s="68"/>
      <c r="T18" s="68" t="s">
        <v>154</v>
      </c>
      <c r="U18" s="63"/>
    </row>
    <row r="19" spans="1:21" ht="11.25" customHeight="1">
      <c r="A19" s="9">
        <v>6</v>
      </c>
      <c r="B19" s="164" t="s">
        <v>131</v>
      </c>
      <c r="C19" s="164"/>
      <c r="D19" s="165" t="s">
        <v>132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64" t="s">
        <v>141</v>
      </c>
      <c r="R19" s="68"/>
      <c r="S19" s="68"/>
      <c r="T19" s="68" t="s">
        <v>154</v>
      </c>
      <c r="U19" s="63"/>
    </row>
    <row r="20" spans="1:21" ht="11.25" customHeight="1">
      <c r="A20" s="14"/>
      <c r="B20" s="69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72"/>
      <c r="S20" s="72"/>
      <c r="T20" s="72"/>
      <c r="U20" s="73"/>
    </row>
    <row r="21" spans="1:21" ht="11.25" customHeight="1">
      <c r="A21" s="14"/>
      <c r="B21" s="184" t="s">
        <v>145</v>
      </c>
      <c r="C21" s="184"/>
      <c r="D21" s="77"/>
      <c r="E21" s="70"/>
      <c r="F21" s="186" t="s">
        <v>146</v>
      </c>
      <c r="G21" s="186"/>
      <c r="H21" s="186"/>
      <c r="I21" s="186"/>
      <c r="J21" s="186"/>
      <c r="K21" s="186"/>
      <c r="L21" s="82"/>
      <c r="M21" s="70"/>
      <c r="N21" s="70"/>
      <c r="O21" s="70"/>
      <c r="P21" s="70"/>
      <c r="Q21" s="71"/>
      <c r="R21" s="72"/>
      <c r="S21" s="72"/>
      <c r="T21" s="72"/>
      <c r="U21" s="73"/>
    </row>
    <row r="22" spans="1:20" s="8" customFormat="1" ht="15" customHeight="1">
      <c r="A22" s="16"/>
      <c r="B22" s="78" t="s">
        <v>149</v>
      </c>
      <c r="C22" s="16" t="s">
        <v>148</v>
      </c>
      <c r="D22" s="79" t="s">
        <v>22</v>
      </c>
      <c r="E22" s="16"/>
      <c r="G22" s="17"/>
      <c r="H22" s="80" t="s">
        <v>23</v>
      </c>
      <c r="J22" s="17"/>
      <c r="M22" s="16"/>
      <c r="O22" s="17"/>
      <c r="P22" s="18"/>
      <c r="Q22" s="17"/>
      <c r="R22" s="17"/>
      <c r="S22" s="16"/>
      <c r="T22" s="16"/>
    </row>
    <row r="23" spans="1:20" s="8" customFormat="1" ht="15" customHeight="1">
      <c r="A23" s="16"/>
      <c r="B23" s="185" t="s">
        <v>147</v>
      </c>
      <c r="C23" s="185"/>
      <c r="D23" s="77"/>
      <c r="E23" s="16"/>
      <c r="F23" s="186" t="s">
        <v>150</v>
      </c>
      <c r="G23" s="186"/>
      <c r="H23" s="186"/>
      <c r="I23" s="186"/>
      <c r="J23" s="186"/>
      <c r="K23" s="186"/>
      <c r="L23" s="82"/>
      <c r="M23" s="16"/>
      <c r="O23" s="17"/>
      <c r="P23" s="18"/>
      <c r="Q23" s="17"/>
      <c r="R23" s="17"/>
      <c r="S23" s="16"/>
      <c r="T23" s="16"/>
    </row>
    <row r="24" spans="1:20" s="8" customFormat="1" ht="15" customHeight="1">
      <c r="A24" s="16"/>
      <c r="B24" s="81" t="s">
        <v>139</v>
      </c>
      <c r="C24" s="81"/>
      <c r="D24" s="79" t="s">
        <v>22</v>
      </c>
      <c r="E24" s="16"/>
      <c r="G24" s="17"/>
      <c r="H24" s="80" t="s">
        <v>23</v>
      </c>
      <c r="J24" s="17"/>
      <c r="M24" s="16"/>
      <c r="O24" s="17"/>
      <c r="P24" s="18"/>
      <c r="Q24" s="17"/>
      <c r="R24" s="17"/>
      <c r="S24" s="16"/>
      <c r="T24" s="16"/>
    </row>
    <row r="25" spans="1:20" ht="12.75">
      <c r="A25" s="10"/>
      <c r="D25" s="81"/>
      <c r="E25" s="8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10"/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</sheetData>
  <sheetProtection/>
  <mergeCells count="50">
    <mergeCell ref="B21:C21"/>
    <mergeCell ref="B23:C23"/>
    <mergeCell ref="F21:K21"/>
    <mergeCell ref="F23:K23"/>
    <mergeCell ref="E4:G4"/>
    <mergeCell ref="H4:H6"/>
    <mergeCell ref="D15:P15"/>
    <mergeCell ref="K4:K6"/>
    <mergeCell ref="I4:I6"/>
    <mergeCell ref="B15:C15"/>
    <mergeCell ref="M3:R3"/>
    <mergeCell ref="D3:D6"/>
    <mergeCell ref="F5:F6"/>
    <mergeCell ref="E5:E6"/>
    <mergeCell ref="G5:G6"/>
    <mergeCell ref="O4:O6"/>
    <mergeCell ref="L4:L6"/>
    <mergeCell ref="M4:M6"/>
    <mergeCell ref="Q1:U1"/>
    <mergeCell ref="A11:A12"/>
    <mergeCell ref="A10:U10"/>
    <mergeCell ref="B13:C13"/>
    <mergeCell ref="A3:A6"/>
    <mergeCell ref="P4:P6"/>
    <mergeCell ref="Q4:Q6"/>
    <mergeCell ref="T5:T6"/>
    <mergeCell ref="S3:T4"/>
    <mergeCell ref="S5:S6"/>
    <mergeCell ref="U3:U6"/>
    <mergeCell ref="B14:C14"/>
    <mergeCell ref="B11:C12"/>
    <mergeCell ref="J4:J6"/>
    <mergeCell ref="E3:L3"/>
    <mergeCell ref="N4:N6"/>
    <mergeCell ref="D14:P14"/>
    <mergeCell ref="R4:R6"/>
    <mergeCell ref="B3:B6"/>
    <mergeCell ref="C3:C6"/>
    <mergeCell ref="B16:C16"/>
    <mergeCell ref="D16:P16"/>
    <mergeCell ref="R11:U11"/>
    <mergeCell ref="D13:P13"/>
    <mergeCell ref="D11:P12"/>
    <mergeCell ref="Q11:Q12"/>
    <mergeCell ref="B17:C17"/>
    <mergeCell ref="D17:P17"/>
    <mergeCell ref="B18:C18"/>
    <mergeCell ref="D18:P18"/>
    <mergeCell ref="B19:C19"/>
    <mergeCell ref="D19:P19"/>
  </mergeCells>
  <printOptions horizontalCentered="1"/>
  <pageMargins left="0.11811023622047245" right="0.11811023622047245" top="0.1968503937007874" bottom="0.1968503937007874" header="0" footer="0.1574803149606299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Начальник</cp:lastModifiedBy>
  <cp:lastPrinted>2017-12-06T14:46:45Z</cp:lastPrinted>
  <dcterms:created xsi:type="dcterms:W3CDTF">1996-10-08T23:32:33Z</dcterms:created>
  <dcterms:modified xsi:type="dcterms:W3CDTF">2017-12-06T14:48:52Z</dcterms:modified>
  <cp:category/>
  <cp:version/>
  <cp:contentType/>
  <cp:contentStatus/>
</cp:coreProperties>
</file>