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3"/>
  </bookViews>
  <sheets>
    <sheet name="Лист1" sheetId="1" r:id="rId1"/>
    <sheet name="Лист2" sheetId="2" r:id="rId2"/>
    <sheet name="Лист3" sheetId="3" r:id="rId3"/>
    <sheet name="Лист4" sheetId="4" r:id="rId4"/>
    <sheet name="рецептури" sheetId="5" r:id="rId5"/>
  </sheets>
  <definedNames>
    <definedName name="bookmark195" localSheetId="4">рецептури!$A$10</definedName>
    <definedName name="bookmark196" localSheetId="4">рецептури!#REF!</definedName>
    <definedName name="bookmark221" localSheetId="4">рецептури!#REF!</definedName>
    <definedName name="bookmark222" localSheetId="4">рецептури!#REF!</definedName>
    <definedName name="bookmark586" localSheetId="4">рецептури!#REF!</definedName>
    <definedName name="bookmark587" localSheetId="4">рецептури!#REF!</definedName>
    <definedName name="bookmark6" localSheetId="4">рецептури!#REF!</definedName>
    <definedName name="bookmark7" localSheetId="4">рецептури!$A$8</definedName>
    <definedName name="bookmark8" localSheetId="4">рецептури!$A$9</definedName>
    <definedName name="bookmark989" localSheetId="4">рецептури!$C$134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81" i="5" l="1"/>
  <c r="H581" i="5"/>
  <c r="F581" i="5"/>
  <c r="J580" i="5"/>
  <c r="H580" i="5"/>
  <c r="F580" i="5"/>
  <c r="J579" i="5"/>
  <c r="I579" i="5"/>
  <c r="H579" i="5"/>
  <c r="G579" i="5"/>
  <c r="F579" i="5"/>
  <c r="E579" i="5"/>
  <c r="J578" i="5"/>
  <c r="I578" i="5"/>
  <c r="H578" i="5"/>
  <c r="G578" i="5"/>
  <c r="F578" i="5"/>
  <c r="E578" i="5"/>
  <c r="J577" i="5"/>
  <c r="H577" i="5"/>
  <c r="F577" i="5"/>
  <c r="K208" i="5" l="1"/>
  <c r="J208" i="5"/>
  <c r="I208" i="5"/>
  <c r="H208" i="5"/>
  <c r="G208" i="5"/>
  <c r="F208" i="5"/>
  <c r="Q51" i="4" l="1"/>
  <c r="P51" i="4"/>
  <c r="O51" i="4"/>
  <c r="N51" i="4"/>
  <c r="M51" i="4"/>
  <c r="L51" i="4"/>
  <c r="K51" i="4"/>
  <c r="J51" i="4"/>
  <c r="I51" i="4"/>
  <c r="H51" i="4"/>
  <c r="G51" i="4"/>
  <c r="F51" i="4"/>
  <c r="E51" i="4"/>
  <c r="D51" i="4"/>
  <c r="C51" i="4"/>
  <c r="Q42" i="4"/>
  <c r="P42" i="4"/>
  <c r="O42" i="4"/>
  <c r="N42" i="4"/>
  <c r="L42" i="4"/>
  <c r="K42" i="4"/>
  <c r="J42" i="4"/>
  <c r="I42" i="4"/>
  <c r="G42" i="4"/>
  <c r="F42" i="4"/>
  <c r="E42" i="4"/>
  <c r="D42" i="4"/>
  <c r="Q32" i="4"/>
  <c r="P32" i="4"/>
  <c r="O32" i="4"/>
  <c r="N32" i="4"/>
  <c r="L32" i="4"/>
  <c r="K32" i="4"/>
  <c r="J32" i="4"/>
  <c r="I32" i="4"/>
  <c r="G32" i="4"/>
  <c r="F32" i="4"/>
  <c r="E32" i="4"/>
  <c r="D32" i="4"/>
  <c r="Q22" i="4"/>
  <c r="P22" i="4"/>
  <c r="O22" i="4"/>
  <c r="N22" i="4"/>
  <c r="M22" i="4"/>
  <c r="L22" i="4"/>
  <c r="K22" i="4"/>
  <c r="J22" i="4"/>
  <c r="I22" i="4"/>
  <c r="H22" i="4"/>
  <c r="G22" i="4"/>
  <c r="F22" i="4"/>
  <c r="E22" i="4"/>
  <c r="D22" i="4"/>
  <c r="C22" i="4"/>
  <c r="Q14" i="4"/>
  <c r="P14" i="4"/>
  <c r="O14" i="4"/>
  <c r="N14" i="4"/>
  <c r="M14" i="4"/>
  <c r="L14" i="4"/>
  <c r="K14" i="4"/>
  <c r="J14" i="4"/>
  <c r="I14" i="4"/>
  <c r="H14" i="4"/>
  <c r="G14" i="4"/>
  <c r="F14" i="4"/>
  <c r="E14" i="4"/>
  <c r="D14" i="4"/>
  <c r="C14" i="4"/>
  <c r="Q50" i="3"/>
  <c r="P50" i="3"/>
  <c r="O50" i="3"/>
  <c r="N50" i="3"/>
  <c r="M50" i="3"/>
  <c r="L50" i="3"/>
  <c r="K50" i="3"/>
  <c r="J50" i="3"/>
  <c r="I50" i="3"/>
  <c r="H50" i="3"/>
  <c r="G50" i="3"/>
  <c r="F50" i="3"/>
  <c r="E50" i="3"/>
  <c r="D50" i="3"/>
  <c r="C50" i="3"/>
  <c r="Q40" i="3"/>
  <c r="P40" i="3"/>
  <c r="O40" i="3"/>
  <c r="N40" i="3"/>
  <c r="L40" i="3"/>
  <c r="K40" i="3"/>
  <c r="J40" i="3"/>
  <c r="I40" i="3"/>
  <c r="G40" i="3"/>
  <c r="F40" i="3"/>
  <c r="E40" i="3"/>
  <c r="D40" i="3"/>
  <c r="Q31" i="3"/>
  <c r="P31" i="3"/>
  <c r="O31" i="3"/>
  <c r="N31" i="3"/>
  <c r="M31" i="3"/>
  <c r="L31" i="3"/>
  <c r="K31" i="3"/>
  <c r="J31" i="3"/>
  <c r="I31" i="3"/>
  <c r="G31" i="3"/>
  <c r="F31" i="3"/>
  <c r="E31" i="3"/>
  <c r="D31" i="3"/>
  <c r="Q22" i="3"/>
  <c r="P22" i="3"/>
  <c r="O22" i="3"/>
  <c r="N22" i="3"/>
  <c r="M22" i="3"/>
  <c r="L22" i="3"/>
  <c r="K22" i="3"/>
  <c r="J22" i="3"/>
  <c r="I22" i="3"/>
  <c r="H22" i="3"/>
  <c r="G22" i="3"/>
  <c r="F22" i="3"/>
  <c r="E22" i="3"/>
  <c r="D22" i="3"/>
  <c r="C22" i="3"/>
  <c r="Q12" i="3"/>
  <c r="P12" i="3"/>
  <c r="O12" i="3"/>
  <c r="N12" i="3"/>
  <c r="M12" i="3"/>
  <c r="L12" i="3"/>
  <c r="K12" i="3"/>
  <c r="J12" i="3"/>
  <c r="I12" i="3"/>
  <c r="H12" i="3"/>
  <c r="G12" i="3"/>
  <c r="F12" i="3"/>
  <c r="E12" i="3"/>
  <c r="D12" i="3"/>
  <c r="C12" i="3"/>
  <c r="Q49" i="2"/>
  <c r="P49" i="2"/>
  <c r="O49" i="2"/>
  <c r="N49" i="2"/>
  <c r="L49" i="2"/>
  <c r="K49" i="2"/>
  <c r="J49" i="2"/>
  <c r="I49" i="2"/>
  <c r="G49" i="2"/>
  <c r="F49" i="2"/>
  <c r="E49" i="2"/>
  <c r="D49" i="2"/>
  <c r="Q40" i="2"/>
  <c r="P40" i="2"/>
  <c r="O40" i="2"/>
  <c r="N40" i="2"/>
  <c r="M40" i="2"/>
  <c r="L40" i="2"/>
  <c r="K40" i="2"/>
  <c r="J40" i="2"/>
  <c r="I40" i="2"/>
  <c r="H40" i="2"/>
  <c r="G40" i="2"/>
  <c r="F40" i="2"/>
  <c r="E40" i="2"/>
  <c r="D40" i="2"/>
  <c r="C40" i="2"/>
  <c r="Q31" i="2"/>
  <c r="P31" i="2"/>
  <c r="O31" i="2"/>
  <c r="N31" i="2"/>
  <c r="M31" i="2"/>
  <c r="L31" i="2"/>
  <c r="K31" i="2"/>
  <c r="J31" i="2"/>
  <c r="I31" i="2"/>
  <c r="H31" i="2"/>
  <c r="G31" i="2"/>
  <c r="F31" i="2"/>
  <c r="E31" i="2"/>
  <c r="D31" i="2"/>
  <c r="C31" i="2"/>
  <c r="Q22" i="2"/>
  <c r="P22" i="2"/>
  <c r="O22" i="2"/>
  <c r="N22" i="2"/>
  <c r="M22" i="2"/>
  <c r="L22" i="2"/>
  <c r="K22" i="2"/>
  <c r="J22" i="2"/>
  <c r="I22" i="2"/>
  <c r="H22" i="2"/>
  <c r="G22" i="2"/>
  <c r="F22" i="2"/>
  <c r="E22" i="2"/>
  <c r="D22" i="2"/>
  <c r="C22" i="2"/>
  <c r="Q13" i="2"/>
  <c r="P13" i="2"/>
  <c r="O13" i="2"/>
  <c r="N13" i="2"/>
  <c r="M13" i="2"/>
  <c r="L13" i="2"/>
  <c r="K13" i="2"/>
  <c r="J13" i="2"/>
  <c r="I13" i="2"/>
  <c r="H13" i="2"/>
  <c r="G13" i="2"/>
  <c r="F13" i="2"/>
  <c r="E13" i="2"/>
  <c r="D13" i="2"/>
  <c r="C13" i="2"/>
  <c r="Q64" i="1"/>
  <c r="P64" i="1"/>
  <c r="O64" i="1"/>
  <c r="N64" i="1"/>
  <c r="M64" i="1"/>
  <c r="L64" i="1"/>
  <c r="K64" i="1"/>
  <c r="J64" i="1"/>
  <c r="I64" i="1"/>
  <c r="H64" i="1"/>
  <c r="G64" i="1"/>
  <c r="F64" i="1"/>
  <c r="E64" i="1"/>
  <c r="D64" i="1"/>
  <c r="C64" i="1"/>
  <c r="Q55" i="1"/>
  <c r="P55" i="1"/>
  <c r="O55" i="1"/>
  <c r="N55" i="1"/>
  <c r="L55" i="1"/>
  <c r="K55" i="1"/>
  <c r="J55" i="1"/>
  <c r="I55" i="1"/>
  <c r="G55" i="1"/>
  <c r="F55" i="1"/>
  <c r="E55" i="1"/>
  <c r="D55" i="1"/>
  <c r="Q45" i="1"/>
  <c r="P45" i="1"/>
  <c r="O45" i="1"/>
  <c r="N45" i="1"/>
  <c r="L45" i="1"/>
  <c r="K45" i="1"/>
  <c r="J45" i="1"/>
  <c r="I45" i="1"/>
  <c r="G45" i="1"/>
  <c r="F45" i="1"/>
  <c r="E45" i="1"/>
  <c r="D45" i="1"/>
  <c r="Q36" i="1"/>
  <c r="P36" i="1"/>
  <c r="O36" i="1"/>
  <c r="N36" i="1"/>
  <c r="M36" i="1"/>
  <c r="L36" i="1"/>
  <c r="K36" i="1"/>
  <c r="J36" i="1"/>
  <c r="I36" i="1"/>
  <c r="H36" i="1"/>
  <c r="G36" i="1"/>
  <c r="F36" i="1"/>
  <c r="E36" i="1"/>
  <c r="D36" i="1"/>
  <c r="C36" i="1"/>
  <c r="Q26" i="1"/>
  <c r="P26" i="1"/>
  <c r="O26" i="1"/>
  <c r="N26" i="1"/>
  <c r="M26" i="1"/>
  <c r="L26" i="1"/>
  <c r="K26" i="1"/>
  <c r="J26" i="1"/>
  <c r="I26" i="1"/>
  <c r="H26" i="1"/>
  <c r="G26" i="1"/>
  <c r="F26" i="1"/>
  <c r="E26" i="1"/>
  <c r="D26" i="1"/>
  <c r="C26" i="1"/>
</calcChain>
</file>

<file path=xl/sharedStrings.xml><?xml version="1.0" encoding="utf-8"?>
<sst xmlns="http://schemas.openxmlformats.org/spreadsheetml/2006/main" count="1579" uniqueCount="466">
  <si>
    <t>Погоджено</t>
  </si>
  <si>
    <t>Затверджено</t>
  </si>
  <si>
    <t>Заступник начальника</t>
  </si>
  <si>
    <t>Ванчиківецький сільській  голова</t>
  </si>
  <si>
    <t>Головного управління</t>
  </si>
  <si>
    <t>_______________Володимир Лупой</t>
  </si>
  <si>
    <t>Держпродспоживслужби в</t>
  </si>
  <si>
    <t>Чернівецькій області</t>
  </si>
  <si>
    <t>____________Михайло Волченко</t>
  </si>
  <si>
    <t>Збірник рецептур, № розкладки</t>
  </si>
  <si>
    <t>Найменування страв</t>
  </si>
  <si>
    <t>Енергетична цінність для дітей
6-11 р.</t>
  </si>
  <si>
    <t>Енергетична цінність для дітей 11-14 р.</t>
  </si>
  <si>
    <t>Енергетична цінність для дітей
14-18 р.</t>
  </si>
  <si>
    <t>Вихід, г</t>
  </si>
  <si>
    <t>630-735</t>
  </si>
  <si>
    <t>21-25</t>
  </si>
  <si>
    <t>21-24</t>
  </si>
  <si>
    <t>88-103</t>
  </si>
  <si>
    <t>720-840</t>
  </si>
  <si>
    <t>25-29</t>
  </si>
  <si>
    <t>98-114</t>
  </si>
  <si>
    <t>810-945</t>
  </si>
  <si>
    <t>27-32</t>
  </si>
  <si>
    <t>112-131</t>
  </si>
  <si>
    <t>1-й тиждень</t>
  </si>
  <si>
    <t>Енерго-цінність, ккал</t>
  </si>
  <si>
    <t>Білки, г</t>
  </si>
  <si>
    <t>Жири, г</t>
  </si>
  <si>
    <t>Вуглеводи, г</t>
  </si>
  <si>
    <t>Понеділок</t>
  </si>
  <si>
    <t xml:space="preserve">Салат з капустою та морквою </t>
  </si>
  <si>
    <t>Суп гороховий</t>
  </si>
  <si>
    <t>Плов(зі свининею)</t>
  </si>
  <si>
    <t>Твердий сир</t>
  </si>
  <si>
    <t>Хліб житньо-пшеничний</t>
  </si>
  <si>
    <t>Яблука свіжі</t>
  </si>
  <si>
    <t>Сік</t>
  </si>
  <si>
    <t>Всього</t>
  </si>
  <si>
    <t>Вівторок</t>
  </si>
  <si>
    <t>салат морква по-корейськи</t>
  </si>
  <si>
    <t>Борщ український</t>
  </si>
  <si>
    <t>курячі стегна запечені</t>
  </si>
  <si>
    <t>Соус "Кетчуп"</t>
  </si>
  <si>
    <t xml:space="preserve">Гречана каша </t>
  </si>
  <si>
    <t>апельсин</t>
  </si>
  <si>
    <t>Чай з лимоном</t>
  </si>
  <si>
    <t>Середа</t>
  </si>
  <si>
    <t>Салат з капусти з ароматною олією</t>
  </si>
  <si>
    <t>Суп з крупою перловою і томатом</t>
  </si>
  <si>
    <t>Хек смажений</t>
  </si>
  <si>
    <t>макарони з вершковим маслом з твердим сиром</t>
  </si>
  <si>
    <t>120\10</t>
  </si>
  <si>
    <t>150\10</t>
  </si>
  <si>
    <t>банан</t>
  </si>
  <si>
    <t>Компот зі свіжих яблук</t>
  </si>
  <si>
    <t>Четверг</t>
  </si>
  <si>
    <t>Суп овочевий зі сметаною</t>
  </si>
  <si>
    <t>Шніцель зі свинини</t>
  </si>
  <si>
    <t>Пшенична каша</t>
  </si>
  <si>
    <t>варене яйце</t>
  </si>
  <si>
    <t>1\2</t>
  </si>
  <si>
    <t>П'ятниця</t>
  </si>
  <si>
    <t xml:space="preserve">Салат з вареного буряка </t>
  </si>
  <si>
    <t>Борщ з картоплею та сметаною</t>
  </si>
  <si>
    <t>рис розсипчастий з вершковим маслом</t>
  </si>
  <si>
    <t>гуляш зі свинини в томатному соусі</t>
  </si>
  <si>
    <t>2-й тиждень</t>
  </si>
  <si>
    <t>Вуглеводи,г</t>
  </si>
  <si>
    <t>Бефстроганов з курячого м'ясо</t>
  </si>
  <si>
    <t>Суп картопляний з макаронними виробами</t>
  </si>
  <si>
    <t>Салат з капусти з морквою</t>
  </si>
  <si>
    <t>Борщ з капустою та картоплею</t>
  </si>
  <si>
    <t>Каша ячмінна (розсипчаста)</t>
  </si>
  <si>
    <t>Четвер</t>
  </si>
  <si>
    <t>пюре з гороху</t>
  </si>
  <si>
    <t>Котлета</t>
  </si>
  <si>
    <t>Компот із свіжих яблук</t>
  </si>
  <si>
    <t>Риба тушкована з овочами та томатним соусом</t>
  </si>
  <si>
    <t>3-й тиждень</t>
  </si>
  <si>
    <t>Суп квасолевий</t>
  </si>
  <si>
    <t>Каша пшенична (розсипчаста)</t>
  </si>
  <si>
    <t xml:space="preserve">              </t>
  </si>
  <si>
    <t xml:space="preserve">Салат з капусти   </t>
  </si>
  <si>
    <t>Хек запечений у соусі "Бешамель"</t>
  </si>
  <si>
    <t>сметана</t>
  </si>
  <si>
    <t>4-й тиждень</t>
  </si>
  <si>
    <t xml:space="preserve">Чай </t>
  </si>
  <si>
    <t>Соус Бешамель</t>
  </si>
  <si>
    <t>Пятниця</t>
  </si>
  <si>
    <t>курячі нагетси</t>
  </si>
  <si>
    <t>Спеціаліст відділу освіти                                                                                                                                                          Раца Х.І.</t>
  </si>
  <si>
    <t>Маса, г</t>
  </si>
  <si>
    <t>Норма вмісту на 1 пориію. г</t>
  </si>
  <si>
    <t>брутто,</t>
  </si>
  <si>
    <t>г</t>
  </si>
  <si>
    <t>нетто,</t>
  </si>
  <si>
    <t>брутто.</t>
  </si>
  <si>
    <t>нетто.</t>
  </si>
  <si>
    <t>І'</t>
  </si>
  <si>
    <t>Картопля свіжа і 01.09 по 31.10</t>
  </si>
  <si>
    <t>Цибуля ріпчаста</t>
  </si>
  <si>
    <t>ЗО</t>
  </si>
  <si>
    <t>0.38</t>
  </si>
  <si>
    <t>0.45</t>
  </si>
  <si>
    <t>Кріп або петрушка сушені</t>
  </si>
  <si>
    <t>Сіль</t>
  </si>
  <si>
    <t>0.6</t>
  </si>
  <si>
    <t>0.75</t>
  </si>
  <si>
    <t>0.9</t>
  </si>
  <si>
    <t>Вода пнтна</t>
  </si>
  <si>
    <t>187.5</t>
  </si>
  <si>
    <t>Вихід готової страви, г</t>
  </si>
  <si>
    <t>Томатна паста</t>
  </si>
  <si>
    <t>Технологічна карта</t>
  </si>
  <si>
    <t>Юшка рисова з томатом</t>
  </si>
  <si>
    <t>крупа рисова (ЗП)</t>
  </si>
  <si>
    <t>морква</t>
  </si>
  <si>
    <t>№</t>
  </si>
  <si>
    <t>Найменування сировини</t>
  </si>
  <si>
    <t>І</t>
  </si>
  <si>
    <t>Картопля свіжа з 01.09 по 31.10</t>
  </si>
  <si>
    <t>ІЗ</t>
  </si>
  <si>
    <t>Вода питна</t>
  </si>
  <si>
    <t>Перець духмяний горошком</t>
  </si>
  <si>
    <t>0.25</t>
  </si>
  <si>
    <t>0.3</t>
  </si>
  <si>
    <t>Лавровий лист</t>
  </si>
  <si>
    <t>0.008</t>
  </si>
  <si>
    <t>0.012</t>
  </si>
  <si>
    <t>Олія</t>
  </si>
  <si>
    <t>0.7</t>
  </si>
  <si>
    <t>Зелень петрушки свіжої</t>
  </si>
  <si>
    <t>або зелень кропу свіжого</t>
  </si>
  <si>
    <t>або кріп сушений</t>
  </si>
  <si>
    <t>0.5</t>
  </si>
  <si>
    <t>0.1</t>
  </si>
  <si>
    <t>0.13</t>
  </si>
  <si>
    <t>0.15</t>
  </si>
  <si>
    <t>Крупа гречана (311)</t>
  </si>
  <si>
    <t xml:space="preserve">Морква свіжа </t>
  </si>
  <si>
    <t>Юшка гречана</t>
  </si>
  <si>
    <t>2.0</t>
  </si>
  <si>
    <t>3.0</t>
  </si>
  <si>
    <t>0.2</t>
  </si>
  <si>
    <t>0.04</t>
  </si>
  <si>
    <t>0.05</t>
  </si>
  <si>
    <t>0.06</t>
  </si>
  <si>
    <t>Кріп сушений</t>
  </si>
  <si>
    <t>0.025</t>
  </si>
  <si>
    <t>0.14</t>
  </si>
  <si>
    <t>0.028</t>
  </si>
  <si>
    <t>0.042</t>
  </si>
  <si>
    <t>Цибуля зелена сушена мелена</t>
  </si>
  <si>
    <t>Петрушка сушена мелена</t>
  </si>
  <si>
    <t>0.010</t>
  </si>
  <si>
    <t>0.8</t>
  </si>
  <si>
    <t>Вола питна</t>
  </si>
  <si>
    <t>-</t>
  </si>
  <si>
    <t>Перець чорний мелений</t>
  </si>
  <si>
    <t>0.01</t>
  </si>
  <si>
    <t>0.0017</t>
  </si>
  <si>
    <t>Часник сушений мелений</t>
  </si>
  <si>
    <t>0.09</t>
  </si>
  <si>
    <t>0.022</t>
  </si>
  <si>
    <t>0.027</t>
  </si>
  <si>
    <t>Маса напівфабрикату</t>
  </si>
  <si>
    <t>39 (4 шт.)</t>
  </si>
  <si>
    <t>47 (5 шт.)</t>
  </si>
  <si>
    <t>Маса відварених фрикадельок</t>
  </si>
  <si>
    <t>Вихід готової сгравн. і</t>
  </si>
  <si>
    <t>1000/117</t>
  </si>
  <si>
    <t>200/23</t>
  </si>
  <si>
    <t>250/29</t>
  </si>
  <si>
    <t>300/35</t>
  </si>
  <si>
    <t>Юшка з фрікадельками</t>
  </si>
  <si>
    <t>Технологічна Карта</t>
  </si>
  <si>
    <t>31 (3 шт.)</t>
  </si>
  <si>
    <t>свинина</t>
  </si>
  <si>
    <t>Норма вмісту на 1 порцію, і</t>
  </si>
  <si>
    <t>бругго,</t>
  </si>
  <si>
    <t>82.3</t>
  </si>
  <si>
    <t>117.8</t>
  </si>
  <si>
    <t>140.1</t>
  </si>
  <si>
    <t>Маса м'ясного фаршу</t>
  </si>
  <si>
    <t>Макаронні вироби (Г)</t>
  </si>
  <si>
    <t>Маса виварних макаронних виробі»</t>
  </si>
  <si>
    <t>Сир твердий (МП, Л)</t>
  </si>
  <si>
    <t>свинина великими шматками охолоджена</t>
  </si>
  <si>
    <t>Томат</t>
  </si>
  <si>
    <t>Яйця (Я)</t>
  </si>
  <si>
    <t>найменувания сировини</t>
  </si>
  <si>
    <t>Макаронна запіканка з фаршем та томатом</t>
  </si>
  <si>
    <t>Маса, і</t>
  </si>
  <si>
    <t>Маса меленої пасерованої цибулі</t>
  </si>
  <si>
    <t>Маса готових фрикалельок</t>
  </si>
  <si>
    <t>0.4</t>
  </si>
  <si>
    <t>Фрікадельки мясні в томатному соусі</t>
  </si>
  <si>
    <t>Норми вмісту</t>
  </si>
  <si>
    <t>ні 1 порцію, г</t>
  </si>
  <si>
    <t>Крупа манна (ЗП, Г)</t>
  </si>
  <si>
    <t>Маса готової каші</t>
  </si>
  <si>
    <t>S9</t>
  </si>
  <si>
    <t>200*</t>
  </si>
  <si>
    <t>30.2</t>
  </si>
  <si>
    <t>42.9</t>
  </si>
  <si>
    <t>зо</t>
  </si>
  <si>
    <t>Сметана (МГ1, Л)</t>
  </si>
  <si>
    <t>Яйця(Я)</t>
  </si>
  <si>
    <t>шт.</t>
  </si>
  <si>
    <t>Цукор</t>
  </si>
  <si>
    <t>Цукор ванільний</t>
  </si>
  <si>
    <t>0.03</t>
  </si>
  <si>
    <t>0.038</t>
  </si>
  <si>
    <t>0.045</t>
  </si>
  <si>
    <t>0.36</t>
  </si>
  <si>
    <t>Сметана для подачі (МИЛ)</t>
  </si>
  <si>
    <t>120/15</t>
  </si>
  <si>
    <t>150/15</t>
  </si>
  <si>
    <t>180/15</t>
  </si>
  <si>
    <t>200/15</t>
  </si>
  <si>
    <t>Морквяно-яблучна запіканка</t>
  </si>
  <si>
    <t>100/15</t>
  </si>
  <si>
    <t>Вихід</t>
  </si>
  <si>
    <t>вихід з сметанним соусом, г</t>
  </si>
  <si>
    <t>сира продукція</t>
  </si>
  <si>
    <t>1000/150</t>
  </si>
  <si>
    <t>Схвалено для використання в освітньому процесі.</t>
  </si>
  <si>
    <t>Рішення експертної комісії з професій торгівлі, сфери послуг, харчової промисловості та туристичної діяльності від 7 березня 2024 року (протокол N 1). Зареєстровано у Каталозі надання грифів навчальній літературі та навчальним програмам за N 5.0001-2024).</t>
  </si>
  <si>
    <t xml:space="preserve">ЗБІРНИК РЕЦЕПТУР
страв для харчування
дітей в закладах освіти, дитячих закладах оздоровлення та відпочинку та закладах соціального захисту
</t>
  </si>
  <si>
    <t>найменування сировини</t>
  </si>
  <si>
    <t>Норма  вмісту на 1 порцію, г</t>
  </si>
  <si>
    <t>брутто г</t>
  </si>
  <si>
    <t>Маса юшки</t>
  </si>
  <si>
    <t>Для фрикадельок:</t>
  </si>
  <si>
    <t>Норма вмісту на 1 порцію</t>
  </si>
  <si>
    <t>Олія для пасерування</t>
  </si>
  <si>
    <t>Хліб цільнозерновий (ЗП, Г), або сухарі панірувальні</t>
  </si>
  <si>
    <t xml:space="preserve">нетто.      </t>
  </si>
  <si>
    <t xml:space="preserve">Технологія приготування страви
Картоплю миють, очищають, нарізають середнім кубиком. Цибулю очищають, миють, нарізають кубиком. Рисову або перлову крупу перебирають, видаляють сміттєві домішки, промивають декілька разів теплою (за температури +30-40 °С), потім гарячою водою (за температури +55-60 °С) та закладають у киплячу воду і відварюють при слабкому кипінні до напівготовності (рис варять впродовж 10 хв, перлову крупу — 25 хв), після чого воду зливають.
У киплячу воду або відвар овочевий закладають підготовлену крупу, нарізану картоплю та цибулю, доводять до кипіння і варять при помірному нагріві протягом 10-15 хв. До юшки додають сіль, томатну пасту та варять ще 10-15 хв до повної готовності. Відпускають юшку, посипаючи сушеним кропом або петрушкою.
</t>
  </si>
  <si>
    <t xml:space="preserve">Технологія приготування страви
Крупу гречану перебирають, промивають спочатку у теплій воді, потім у гарячій воді. Промиту крупу закладають у киплячу воду, варять за слабкого кипіння протягом 10-15 хв. Додають подрібнену картоплю, доводять до кипіння (1-2 хв), закладають підготовлені натерту моркву і нарізану дрібно цибулю ріпчасту, варять до готовності при тихому кипінні протягом 20 хв. За 5-7 хв до закінчення варіння додають сіль, спеції, олію. Подають з сушеною зеленню або подрібненою підготовленою свіжою зеленню.
</t>
  </si>
  <si>
    <t xml:space="preserve">Технологія приготування страви
Очищену нарізану дрібно цибулю ріпчасту пасерують з олією до прозорості на середньому вогні товщиною шару не більше ніж 3-4 см впродовж 2-3 хв. Додають моркву, пасерують разом на середньому вогні ще 3-5 хв.
Очищені бульби картоплі нарізають кубиком з ребром завтовшки 2-2,5 см, закладають у киплячу воду або відвар овочевий, доводять до кипіння, варять за тихого кипіння впродовж 7-10 хв, додають пасеровані овочі, доводять до кипіння, додають фрикадельки, доводять повторно до кипіння, варять до готовності впродовж 10-12 хв. За 4-5 хв до завершення додають сіль, спеції і прянощі.
Для приготування фрикадельок мясо нарізають на шматки, подрібнюють на м’ясорубці один-два рази. До фаршу додають очищену дрібно січену цибулю, спеції, ретельно перемішують, вибивають, формують кульки масою 8-10 г. Фрикадельки припускають окремо у невеликій кількості води до готовності, кладуть у юшку перед відпусканням.
</t>
  </si>
  <si>
    <t xml:space="preserve">Технологія приготування страви
Для приготування фаршу охолоджені шматки м’ясної м’якоті, зачищені від грубих сухожиль подрібнюють на м’ясорубці 1-2 рази. Підготовлені томати (або томат) нарізають середнім кубиком та пасеру¬ють, додають фарш та пасерують впродовж 5-7 хв. Макаронні вироби варять відкидним способом до напівготовності у підсоленій воді. Готові макаронні вироби охолоджують, з’єднують з попе¬редньо обробленими яйцями.
1/2 частини готових макаронних виробів викдадають шаром на змащене олією деко, далі викла¬дають м’ясний фарш і залишок макаронних виробів, зверху посипають тертим сиром. Запікають у розігрітій до температури +200 °С духовій шафі впродовж 15-20 хв до досягнення температури +80-85 °С всередині фаршевої маси. В пароконвектоматі готують в режимі «М’ясо», «Випічка з м’ясом» чи за температури +190 °С у режимі «Жар + Пара» (режим обдуву — 2) впродовж 15-20 хв.
</t>
  </si>
  <si>
    <t xml:space="preserve">Технологія приготування страви
Очищену нарізану дрібно цибулю ріпчасту пасерують з олією на середньому вогні товщиною шару не більше ніж 3-4 см впродовж 3-5 хв до прозорості. Томатну пасту розводять водою, дода¬ють половину солі.
Для приготування фаршу охолоджені шматки м’ясної м’якоті, зачищені від грубих сухожиль подрібнюють на м’ясорубці 1-2 рази. Хліб заливають кип’яченою холодною водою, залишають на 2-3 хв, злегка відтискають і вологий хліб подрібнюють на м’ясорубці разом з пасерованою цибулею.
До фаршу додають кріп, решту норми солі, ретельно вимішують масу, злегка вибивають при формуванні кульок. На змащене олією деко викладають сформовані кульки масою 30-40 г/шт., за¬ливають розведеною водою томатною пастою, запікають у розігрітій духовій шафі або у парокон- вектоматі за обраної програми готування «Смаження» чи за температури +180 °С у режимі «Жар» впродовж 30-40 хв до готовності, до досягнення температури +80-85 °С всередині фаршевої маси.
</t>
  </si>
  <si>
    <t xml:space="preserve">Технологія приготування страви
Моркву ретельно миють і відварюють в шкірці у великій кількості води при щільно закритій кришці до готовності при помірному кипінні протягом 30-35 хв. Якщо необхідна велика кількість моркви, коренеплоди запікають в духовій шафі за температури +180-200 °С протягом 25-30 хв до повної готовності. Готові відварені або запечені коренеплоди охолоджують до температури +10¬15 °С, очищають від шкірки та подрібнюють блендером до пюреподібного стану. Готове морквяне пюре протирають через сито, щоб виключити потрапляння непротертих шматочків коренеплодів. Яблука миють, видаляють плодоніжки, очищають від шкірки, видаляють насіннєве гніздо і нарізають дрібним кубиком.
Підготовлені оброблені яйця (3/4 від загальної маси закладки) перетирають з цукром, ванільним цукром (або ваніліном), сіллю до повного розчинення кристаликів. Решту яєць (1/4 порції) змішують зі сметаною до однорідної консистенції.
При безперервному помішуванні в киплячу воду всипають тонкою цівкою манну крупу і варять протягом 15-20 хв до готовності. Готову в’язку кашу охолоджують до температури +60-70 °С, додають яйця з цукром, морквяне пюре та подрібнені яблука, ретельно перемішують до однорідної маси.
Масу викладають на деко, змащене олією та посипане сухарями шаром завтовшки 3-4 см, поверхню вирівнюють, змазують сумішшю сметани з яйцем та запікають за температури +180-200 °С протягом 25-30 хв . Готову запіканку нарізають на шматочки квадратної або прямокутної форми відповідно до маси порції, відпускають зі сметаною, сметанним соусом або ягідним кулі.
</t>
  </si>
  <si>
    <t>юшка з фрікадельками</t>
  </si>
  <si>
    <t>250\29</t>
  </si>
  <si>
    <t>Запіканка морквяно-яблучна</t>
  </si>
  <si>
    <t>Юшка рисова</t>
  </si>
  <si>
    <t>Фрікадельки в томатному соусі</t>
  </si>
  <si>
    <t>Макаронна запіканка з фаршем</t>
  </si>
  <si>
    <t xml:space="preserve">             Технологічна карта</t>
  </si>
  <si>
    <t xml:space="preserve">Салат з капустою та ароматною олією </t>
  </si>
  <si>
    <t>№ з/п</t>
  </si>
  <si>
    <t xml:space="preserve">Норма вмісту на 1 порцію, г </t>
  </si>
  <si>
    <t>брутто, г</t>
  </si>
  <si>
    <t>нетто, г</t>
  </si>
  <si>
    <t>Капуста білокачанна свіжа</t>
  </si>
  <si>
    <t>Олія ароматна (РЦ № 91)</t>
  </si>
  <si>
    <t>Сіль йодована</t>
  </si>
  <si>
    <t>цибуля</t>
  </si>
  <si>
    <t xml:space="preserve">             Технологічна карта </t>
  </si>
  <si>
    <t>Борщ з картоплею зі сметаною</t>
  </si>
  <si>
    <t>Маса, г             1-4/5-11 кл</t>
  </si>
  <si>
    <t>Б</t>
  </si>
  <si>
    <t>Ж</t>
  </si>
  <si>
    <t>В</t>
  </si>
  <si>
    <t>Ккал</t>
  </si>
  <si>
    <t>буряк</t>
  </si>
  <si>
    <t>картопля</t>
  </si>
  <si>
    <t>24/30</t>
  </si>
  <si>
    <t>томатна паста</t>
  </si>
  <si>
    <t>олія</t>
  </si>
  <si>
    <t>вода</t>
  </si>
  <si>
    <t>сіль</t>
  </si>
  <si>
    <t>Норма вмісту на 1 порцію, г                                                        1-4/5-11 кл</t>
  </si>
  <si>
    <t>капуста</t>
  </si>
  <si>
    <t>22/28</t>
  </si>
  <si>
    <t>20/26</t>
  </si>
  <si>
    <t>18/24</t>
  </si>
  <si>
    <t>29/35</t>
  </si>
  <si>
    <t>27/33</t>
  </si>
  <si>
    <t>часник</t>
  </si>
  <si>
    <t>петрушка</t>
  </si>
  <si>
    <t>Гуляш курячий(або свинина) в томатному соусі</t>
  </si>
  <si>
    <t>брутто</t>
  </si>
  <si>
    <t>нетто</t>
  </si>
  <si>
    <t>куряче філе(свинина)</t>
  </si>
  <si>
    <t>борошно</t>
  </si>
  <si>
    <t>Гречана крупа</t>
  </si>
  <si>
    <t xml:space="preserve">Масло вершкове </t>
  </si>
  <si>
    <t xml:space="preserve">             Технологічна карта  </t>
  </si>
  <si>
    <t xml:space="preserve">Чай  </t>
  </si>
  <si>
    <t>цукор</t>
  </si>
  <si>
    <t>лимон</t>
  </si>
  <si>
    <t>Меліса, або м'ята, або ромашка</t>
  </si>
  <si>
    <t>Маса, г                                      1-4/ 5-11 кл</t>
  </si>
  <si>
    <t>Картопля</t>
  </si>
  <si>
    <t>97-117</t>
  </si>
  <si>
    <t>90-110</t>
  </si>
  <si>
    <t>24-30</t>
  </si>
  <si>
    <t>22-28</t>
  </si>
  <si>
    <t>29-35</t>
  </si>
  <si>
    <t>27-33</t>
  </si>
  <si>
    <t>Томатне пюре</t>
  </si>
  <si>
    <t>Сіль харчова</t>
  </si>
  <si>
    <t>Макарони з вершковим маслом</t>
  </si>
  <si>
    <t>макаронні вироби</t>
  </si>
  <si>
    <t>масло вершкове</t>
  </si>
  <si>
    <t xml:space="preserve">хек </t>
  </si>
  <si>
    <t>перець чорний</t>
  </si>
  <si>
    <t>свіжі яблука</t>
  </si>
  <si>
    <t>Соус Бешамель Н/Ф</t>
  </si>
  <si>
    <t>Борошно пшеничне 1 г.</t>
  </si>
  <si>
    <t>Масло вершкове</t>
  </si>
  <si>
    <t>Молоко</t>
  </si>
  <si>
    <t>Салат морква по-корейськи</t>
  </si>
  <si>
    <t>Морква свіжа</t>
  </si>
  <si>
    <t>Часник свіжий(або сухий)</t>
  </si>
  <si>
    <t>Олія соняшникова</t>
  </si>
  <si>
    <t xml:space="preserve">Суп гороховий </t>
  </si>
  <si>
    <t>Маса,                   1-4/5-11 кл</t>
  </si>
  <si>
    <t>зелень</t>
  </si>
  <si>
    <t>горох</t>
  </si>
  <si>
    <t>Маса, г                1-4/ 5-11 кл</t>
  </si>
  <si>
    <t>томат</t>
  </si>
  <si>
    <t>Салат з капустою та морквою</t>
  </si>
  <si>
    <t>капуста білокачана</t>
  </si>
  <si>
    <t>перець</t>
  </si>
  <si>
    <t>Бефстроганов з курячим мясом</t>
  </si>
  <si>
    <t>мясо н/ф великими шматками</t>
  </si>
  <si>
    <t>Сметана</t>
  </si>
  <si>
    <t xml:space="preserve">Салат з вареного буряка та ароматної олії                </t>
  </si>
  <si>
    <t>Буряк свіжий</t>
  </si>
  <si>
    <t>Олія ароматна</t>
  </si>
  <si>
    <t>Сік лимона</t>
  </si>
  <si>
    <t xml:space="preserve">брутто, г            1-4/5-11 кл   </t>
  </si>
  <si>
    <t>макарони</t>
  </si>
  <si>
    <t>квасоля з м'ясом</t>
  </si>
  <si>
    <t>Олія соняшникова рафінована</t>
  </si>
  <si>
    <t>Квасоля сира</t>
  </si>
  <si>
    <t>Томатний сік</t>
  </si>
  <si>
    <t>Чорний перець молотий</t>
  </si>
  <si>
    <t>Норма вмісту на 1 порцію, г 1-4/5-11 кл</t>
  </si>
  <si>
    <t>брутто, г         1-4/5-11 кл</t>
  </si>
  <si>
    <t>29/36</t>
  </si>
  <si>
    <t>27/34</t>
  </si>
  <si>
    <t>96/120</t>
  </si>
  <si>
    <t>93/117</t>
  </si>
  <si>
    <t>томатне пюре</t>
  </si>
  <si>
    <t xml:space="preserve">Ліниві голубці з мясом в томатному соусі                 </t>
  </si>
  <si>
    <t>м'ясо</t>
  </si>
  <si>
    <t>рис</t>
  </si>
  <si>
    <t>Риба тушкована з овочами у томатному соусі</t>
  </si>
  <si>
    <t xml:space="preserve">Філе хека </t>
  </si>
  <si>
    <t>Морква</t>
  </si>
  <si>
    <t xml:space="preserve">Плов </t>
  </si>
  <si>
    <t>Свинина н/ф великими шматками</t>
  </si>
  <si>
    <t>Крупа рисова</t>
  </si>
  <si>
    <t xml:space="preserve">Морква </t>
  </si>
  <si>
    <t>яйце</t>
  </si>
  <si>
    <t>хліб(сухарі панірув.)</t>
  </si>
  <si>
    <t>Соус Кетчуп</t>
  </si>
  <si>
    <t>Цукор пісок</t>
  </si>
  <si>
    <t>Крохмаль картопляний</t>
  </si>
  <si>
    <t>Вода (для крохмалю)</t>
  </si>
  <si>
    <t>Часник сушений</t>
  </si>
  <si>
    <t>хек</t>
  </si>
  <si>
    <t>Соус бешамель Н/Ф</t>
  </si>
  <si>
    <t>Маса запеченої риби</t>
  </si>
  <si>
    <t>Маса готових овочів з соусом</t>
  </si>
  <si>
    <t>Рис розсипчастий</t>
  </si>
  <si>
    <t>Вершкове масло</t>
  </si>
  <si>
    <t>Маса, г 1-4/5-11 кл</t>
  </si>
  <si>
    <t xml:space="preserve">Картопля </t>
  </si>
  <si>
    <t>90/110</t>
  </si>
  <si>
    <t>700(900)</t>
  </si>
  <si>
    <t>29-36</t>
  </si>
  <si>
    <t>27-34</t>
  </si>
  <si>
    <t>9(11)</t>
  </si>
  <si>
    <t>7(9)</t>
  </si>
  <si>
    <t>Курячі нагетси</t>
  </si>
  <si>
    <t>Філе куряче</t>
  </si>
  <si>
    <t>Хліб батон</t>
  </si>
  <si>
    <t>Борошно пшеничне або крохмаль кукурудзяний</t>
  </si>
  <si>
    <t>Яйця курячі</t>
  </si>
  <si>
    <t>Молоко пастеризоване</t>
  </si>
  <si>
    <t>Панірувальні сухарі</t>
  </si>
  <si>
    <t>Олія соняшникова для деко</t>
  </si>
  <si>
    <t>Маса напівфабриката</t>
  </si>
  <si>
    <t>Каша пшенична</t>
  </si>
  <si>
    <t>Крупа пшенична</t>
  </si>
  <si>
    <t>Котлета по-міланськи з сиром</t>
  </si>
  <si>
    <t>Сухарі панірувальні</t>
  </si>
  <si>
    <t>Яйце куряче</t>
  </si>
  <si>
    <t>Сир твердий</t>
  </si>
  <si>
    <t>Технологія приготування страви</t>
  </si>
  <si>
    <t>Куряче філе зачистити, порціонувати, відбити, додати сіль та перець.  Яйця взбити в піну та додати молоко, вмочити філе  в молочно-яєчну суміш та запанірувати філе в борошні  і сухарях. Запекти в духовій шафі за температури 220-240 С протягом 15-20 хв. Готову страву посипати тертим сиром.</t>
  </si>
  <si>
    <t>шніцель зі свинини</t>
  </si>
  <si>
    <t>Панірувальні сухарі (Г)</t>
  </si>
  <si>
    <t>Яйце куряче (Я)</t>
  </si>
  <si>
    <t>Молоко пастеризоване (МП, Л)</t>
  </si>
  <si>
    <t>або вода питна</t>
  </si>
  <si>
    <t>Борошно пшеничне цільнозернове (Г) або крохмаль кукурудзяний</t>
  </si>
  <si>
    <t>Лимонний сік</t>
  </si>
  <si>
    <t xml:space="preserve">Маса напівфабрикату </t>
  </si>
  <si>
    <t xml:space="preserve">Технологія приготування страви
Усі коренеплоди для борщу ретельно миють, очищають. Буряк нарізають соломкою, пасерують на 1/2 порції олії впродовж 5-7 хв, додають 1/2 порції цукру, томатну пасту (розведену в невеликій кількості води або відвару овочевого) і тушкують до готовності протягом 15-20 хв. Очищені моркву та цибулю нарізають соломкою і пасерують на 1/2 порції олії впродовж 7-10 хв до появи золотистого кольору овочів. 
У киплячу воду або відвар овочевий закладають попередньо очищену, нарізану часточками картоплю, доводять до кипіння і варять при помірному нагріві протягом 10-15 хв. Потім додають тушкований з томатною пастою буряк, пасеровані овочі і варять впродовж 10-15 хв до готовності. За 5-7 хв до завершення варіння додають сіль, лист лавровий, перець духмяний, сушені кріп або петрушку. Готовий борщ подають зі сметаною.
</t>
  </si>
  <si>
    <t>Крупа перлова</t>
  </si>
  <si>
    <t>Суп з крупою перловою та томатом</t>
  </si>
  <si>
    <t>Норма вмісту на 1 порцію, г           1-4/5-11 кл</t>
  </si>
  <si>
    <t xml:space="preserve">Технологія приготування страви
Картоплю миють, очищають, нарізають середнім кубиком. Цибулю очищають, миють, нарізають кубиком. Перлову крупу перебирають, видаляють сміттєві домішки, промивають декілька разів теплою (за температури +30-40 °С), потім гарячою водою (за температури +55-60 °С) та закладають у киплячу воду і відварюють при слабкому кипінні до напівготовності ( 25 хв), після чого воду зливають.
У киплячу воду або відвар овочевий закладають підготовлену крупу, нарізану картоплю,моркву  та цибулю, доводять до кипіння і варять при помірному нагріві протягом 10-15 хв. До юшки додають  сіль, томатну пасту, та варять ще 10-15 хв до повної готовності. Відпускають суп, посипаючи сушеним кропом або петрушкою.
</t>
  </si>
  <si>
    <t xml:space="preserve">Технологія приготування страви
Горох перед приготуванням ретельно перебирають, видаляючи сміттєві домішки (відходи при перебиранні становлять 1 %) і промивають у холодній проточній воді за температури +15-17 °С. Перед варінням горох заливають холодною водою (2,5 л на 1 кг бобових) і варять у закритому посуді при слабкому безперервному кипінні 1-1,5 год. Після того, як бобові стануть м’якими, варіння припиняють і залишають їх у відварі на 15-20 хв, який потім зливають. Готові бобові протирають через сито або подрібнюють блендером до однорідної пюреподібної маси.
Картоплю миють, очищають, нарізають середнім кубиком. Моркву миють, очищають, подрібнюють на крупнофракційній тертці. Цибулю очищають, миють, нарізають кубиком, пасерують на олії протягом 7-10 хв до золотистого кольору.
У киплячу воду або відвар овочевий закладають підготовлені моркву та картоплю, доводять до кипіння і варять при помірному нагріві впродовж 15-20 хв. Потім додають пасеровану цибулю та попередньо приготоване горохове пюре, продовжують варити суп ще 10-15 хв при помірному кипінні до готовності. За 5 хв до завершення варіння в суп додають сіль , при подачі посипають сушеним кропом або петрушкою.
</t>
  </si>
  <si>
    <t xml:space="preserve">Технологія приготування страви
1- й спосіб: перед варінням квасолю ретельно перебирають, видаляючи домішки, промивають
2- 3 рази, замочують у холодній воді (2 л на 1 кг) за температури не вище ніж +15 °С на 5-8 год. Для варіння квасолю заливають холодною водою (2,5 л на 1 кг) і варять без солі у закритому посуді при слабкому кипінні впродовж 1,5-2 год. За потреби допускається доливання гарячої води (+60-70 °С) під час варіння. При варінні кольорової квасолі перший відвар зливають за 15-20 хв
після закипання і заливають повторно гарячою водою.
2- й спосіб: для приготування квасолі без попереднього замочування її заливають холодною водою (4 л на 1 кг), доводять до кипіння, варять впродовж 15-20 хв на сильному вогні, зливають воду, заливають повторно і варять без солі у закритому посуді при слабкому кипінні впродовж
2,5- 3 год до м’якості.
З готової квасолі зливають зайву рідину.
Очищені бульби картоплі нарізають кубиком з ребром завтовшки 1,5—2,5 см. Очищену моркву натирають на тертку. Очищену цибулю нарізають дрібним кубиком з ребром завтовшки 0,3—0,5 см.
У киплячу воду або відвар овочевий закладають нарізану картоплю, відварюють 12—15 хв. Очищену нарізану дрібно цибулю ріпчасту пасерують з олією до прозорості на середньому вогні товщиною шару не більше ніж 3—4 см впродовж 2—3 хв. Додають моркву, пасерують разом на середньому вогні ще 3—5 хв, додають томатну пасту, готують ще 2—3 хв. Пасеровані овочі, відварену квасолю додають до супу за 5—10 хв до завершення варіння разом з сіллю, спеціями і прянощами.
</t>
  </si>
  <si>
    <t>Пшеницю варити у підсоленій воді протягом 25 хв. до повної готовності.</t>
  </si>
  <si>
    <t>Підготовлену гречану крупу всипати  у підсолену, киплячу воду, додати томатну пасту. Варити на слабкому вогні до загустіння.</t>
  </si>
  <si>
    <t>Підготовленний рис всипати у підсолену, киплячу воду та варити на слабкому вогні до готовності.</t>
  </si>
  <si>
    <t>Філе подрібнити за допомогою м'ясорубки, щоб отримати фарш. Додати хліб, замочений у молоці.
Сформувати невеличкі приплюснуті прямокутники, вагою у 38-40 г/шт.
Обваляти в борошні, збитому яйці та панірувальних сухарях.
Викласти у форму для запікання, попередньо змащену олією, та поставити у духову шафу, розігріту до 180 °C. Запікати протягом 15 хв.</t>
  </si>
  <si>
    <t>Мясо порціонувати, відбити, додати сіль, перець. 
Яйця взбити в піну та додати молоко, обваляти філе в молочно-яєчній суміші та запанірувати  в крохмалі з сухарями.
Запекти в духовій шафі за температури 180 °C протягом 15 хв. (до готовності).
Готову страву збризнути лимонним соком перед подачею.</t>
  </si>
  <si>
    <t xml:space="preserve">Розморожену рибу, нарізати порційними шматками вагою в 30 гр. На поверхні шкіри кожного шматка зробити два-три надрізи, щоб під час запікання шматки риби не деформувалися. В деко налити води 100 гр. 
Потім викласти їх в один ряд в деко шкірою догори, залити соусом "Бешамель", додати цибулю нарізану кільцями. Запікати рибу до готовності без кипіння за температури 180 °C протягом 15-17 хв., враховуючи з моменту закипання соусу. </t>
  </si>
  <si>
    <t>Воду змішати з томатною пастою, додати спеції, цукор та сіль.
Варити на слабкому вогні 10 хв. 
Розвести воду з крохмалем. Додати до томатної основи.
Варити до згущення</t>
  </si>
  <si>
    <t>Розтопити вершкове масло, зпасерувати на маслі борошно до золотавого кольору. Поступово, перемішуючи, додати молоко в пасероване борошно, довести на слабкому вогні соус до консистенції густої сметани.</t>
  </si>
  <si>
    <t>Моркву натерти на великій терці.
Змішати компоненти салату. Заправити салат олією, додати сіль.</t>
  </si>
  <si>
    <t>Рибу порціонувати,додати сіль та перець.Обваляти в борошні, в збитому яйці та панірувальних сухарях.Смажити.</t>
  </si>
  <si>
    <t xml:space="preserve"> Капусту нашинкувати. Змішати овочі, додати сіль. Заправити олією та лимонним соком.</t>
  </si>
  <si>
    <t>Буряк зварити,почистити, натерти на великій терці. Додати дрібно нарізану цибулю, сіль, перець, сік лимона та олію.</t>
  </si>
  <si>
    <t>М'ясо, цибулю, вимочений у воді хліб, перемолоти на м'ясорубку. Додати до фаршу яйця, спецїї, сіль. Фарш вибити та ретельно вимішати. З готової котлетної маси зробити вироби овально-плескатої форми з загостреним кінцем (котлети)  товщиною 2,0-2,5 см. Обваляти в панірувальних сухарях, викласти на змащене олією деко. Запікати при температурі 180 °C, 20-25 хв. до появи золотистої скоринки.</t>
  </si>
  <si>
    <t xml:space="preserve">Наріжте шматочками по 30-35 г. м'ясо, посипати його сіллю і перцем, обсмажити на пательні, додати пасеровані з томатною пастою, нарізану соломкою моркву і цибулю. М'ясо і овочі залити бульйоном або водою, довести до кипіння і всипати перебраний промитий рис, варити до напівготовності. Після того як рис вбере всю рідину, посуд закрити кришкою, помістити на деко з водою і ставити в духовку на 25-40 хв. Відпускати, рівномірно розподіляючи м'ясо разом з рисом і овочами. </t>
  </si>
  <si>
    <t xml:space="preserve">Мясо  зварити з  цибулею, морквою, духмяним перцем та лавровим листом. 
Варене м'ясо нарізати брусочками довжиною 30-40 мм., масою 5-7 г. та з’єднати з перетертою через сито вареною морквою. 
Потім м'ясо залити сметаною, додати чорний мелений перець та варити на слабкому вогні 5-10 хв в посудині з закритою кришкою. </t>
  </si>
  <si>
    <t xml:space="preserve">Мясо варити до пом’якшення волокон. Цибулю нашаткувати, моркву нарізати. Овочі обсмажити на 1/2 порції олії. 
Пасеровані овочі змішати з вареним м’ясом, нарізаним кубиками та томатом. Все це залити киплячою водою, варити на слабкому вогні 15-20 хв., після чого злити бульйон та приготувати на ньому соус (в невеликій кількості бульйону розвести борошно або крохмаль, ввести тоненькою цівкою в основну кількість бульйону, добавити решту олії та довести до кипіння соус, проварити 10-15 хв на маленькому вогні), яким залити м'ясо та довести до кипіння. 
</t>
  </si>
  <si>
    <t>Рибу нарізати на шматки вагою в 30 гр., додати сіль, лавровий лист. Натерту моркву та  нарізану цибулю обсмажити на олії. На деко викласти пасеровану моркву і цибулю. В томатну пасту додати 50 гр. води. Зверху на овочі щільно викласти рибу, полити її томатним соусом. Запікати при температурі 180 °C протягом 30 хв.</t>
  </si>
  <si>
    <t>М'ясо нарізати на маленьки куски,обсмажити.Цибулю очистити, нарізати на кубики, пасирувати на олії, додати відварену квасолю та обсмажене м'ясо , залити томатним соком і водою. Додати сіль та тушкувати 10-15 хв.</t>
  </si>
  <si>
    <t>Моркву натерти на великій терці, капусту нашинкувати. Змішати овочі, додати сіль, перець. Заправити олією та лимонним соком.</t>
  </si>
  <si>
    <t>Першочергово необхідно приготувати рис. Для цього треба промити рис і залити його холодною водою у співвідношенні 1:2. Підсолити і варити 5 хвилин під закритою кришкою після закипання. Зняти з вогню і залишити на 15 хвилин, щоб рис дійшов до готовності. Цибулю треба нарізати дрібними кубиками. Моркву натетри на крупній тертці, капусту нарізати дрібно. На олії припустити цибулю до м'якості і прозорості. Додати до пательні моркву і тушкувати 3 хвилини. Ввести нашатковану капусту і тушкувати все разом до м'якості капусти протягом 5-7 хвилин, щоб голубці вийшли соковитими і ніжними. Час тушкування залежить від сорту капусти. Спробуйте її і тушкуйте трохи більше або трохи менше зазначеного часу. У великій мисці з'єднати остиглий рис, фарш і пасеровані овочі. Ретельно перемішати і сформувати невеликі ліниві голубці в формі довгастих котлет, вагою 70-75 гр. Деко для запікання змастити соняшниковою оліє і викласти ліниві голубці в один шар дуже близько один до одного. Для заливки з'єднати томатну пасту та сметану. Додати сіль і перець, добре перемішати. Отриманою сумішшю залити деко з лінивими голубцями і запекти в духовці на 180 °C протягом 45-50 хвилин.</t>
  </si>
  <si>
    <t xml:space="preserve">Технологія приготування страви
Усі коренеплоди для борщу ретельно миють, очищають. Буряк нарізають соломкою, пасерують на 1/2 порції олії протягом 5-7 хв, додають цукор, томатну пасту (розведену в невеликій кількості води або відвару овочевого) і тушкують до готовності впродовж 15-20 хв. Очищені моркву та цибулю нарізають соломкою і пасерують на 1/2 порції олії 7-10 хв до появи золотистого кольору овочів.
 У киплячу воду або відвар овочевий закладають попередньо очищену, нарізану часточками картоплю, доводять до кипіння і варять при помірному нагріві протягом 10-15 хв. Потім додають тушкований з томатною пастою буряк, корінь петрушки, пасеровані овочі і варять протягом 10-15 хв до готовності. За 5-7 хв до завершення варіння додають сіль, лист лавровий, перець духмяний, сушені кріп або петрушку. Готовий борщ подають зі сметаною.
</t>
  </si>
  <si>
    <t>Довести до кипіння воду, додати мелісу. Довести чай до кипіння повторно, додати цукор,потім зняти з вогню та добавити лимон.</t>
  </si>
  <si>
    <r>
      <t>або відвар овочевий напівфабрикат ТКМ° 2.1</t>
    </r>
    <r>
      <rPr>
        <sz val="11"/>
        <color rgb="FF000000"/>
        <rFont val="Times New Roman"/>
        <family val="1"/>
        <charset val="204"/>
      </rPr>
      <t>*</t>
    </r>
  </si>
  <si>
    <r>
      <t>2</t>
    </r>
    <r>
      <rPr>
        <sz val="11"/>
        <color rgb="FF000000"/>
        <rFont val="Times New Roman"/>
        <family val="1"/>
        <charset val="204"/>
      </rPr>
      <t xml:space="preserve"> шт,</t>
    </r>
  </si>
  <si>
    <t>2025 р.</t>
  </si>
  <si>
    <t>Зразок чотиритижневого сезонного меню (обіди) для дітей закладів загальної середньої освіти на весняний період 2025 р.</t>
  </si>
  <si>
    <t>огірок солений</t>
  </si>
  <si>
    <t xml:space="preserve">             Технологічна карта № </t>
  </si>
  <si>
    <t>Сіль йодований</t>
  </si>
  <si>
    <t>Маса запеченого м'яса</t>
  </si>
  <si>
    <t>Маса соусу " Імбирного" для подачі</t>
  </si>
  <si>
    <t>Стегно куряче</t>
  </si>
  <si>
    <t xml:space="preserve">Олія соняшникова </t>
  </si>
  <si>
    <t xml:space="preserve"> Куряче м'ясо нарізати на шматки вагою 30-35 гр.Замаринувати ув олії, посолити, поперчити, добавити сік лимону. Викласти  куряче м'ясо на деко. Запікати при температурі 180 °C протягом 20 хвилин до повної готовності.                                        </t>
  </si>
  <si>
    <t>20/25</t>
  </si>
  <si>
    <t>Курка запечена (стегна)</t>
  </si>
  <si>
    <t>Сухарі панірувальні пшеничні мелені (311. Г)</t>
  </si>
  <si>
    <t>або ванілін</t>
  </si>
  <si>
    <t>Крупа ячмінна</t>
  </si>
  <si>
    <t>Каша ячмінна</t>
  </si>
  <si>
    <t>Ячмінну крупу варити у підсоленій воді протягом 25 хв. до повної готовності.</t>
  </si>
  <si>
    <t>Технологічна карта № 08.29</t>
  </si>
  <si>
    <t xml:space="preserve">            Горохове пюре жовте Н/Ф</t>
  </si>
  <si>
    <t>Категорія: гарніри</t>
  </si>
  <si>
    <t>Норма вмісту на 1 порцію, г</t>
  </si>
  <si>
    <t>Горох жовтий сушений</t>
  </si>
  <si>
    <t xml:space="preserve">Технологія приготування страви
Горох очищують від домішок, промивають, відварюють до готовності. Відварений горох подрібнюють блендером до пюре подібної маси.
</t>
  </si>
  <si>
    <t>     Курячі нагетси</t>
  </si>
  <si>
    <t>Категорія: Основні страви (страви з птиці запечена)</t>
  </si>
  <si>
    <t>Хліб цільнозерновий (Г)</t>
  </si>
  <si>
    <t>Яйця курячі (Я)</t>
  </si>
  <si>
    <t xml:space="preserve">Технологія приготування страви
Філе подрібнити за допомогою м'ясорубки, щоб отримати фарш. Додати хліб, замочений у молоці.
Сформувати невеличкі приплюснуті прямокутники, вагою у 38-40 г/шт.
Обваляти в борошні, збитому яйці та панірувальних сухарях.
Викласти у форму для запікання, попередньо змащену олією, та поставити у духову шафу, розігріту до 180 °C. Запікати протягом 15 хв.
</t>
  </si>
  <si>
    <t>котлета по-міланськи з сиром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</si>
</sst>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font>
      <sz val="11"/>
      <color theme="1"/>
      <name val="Calibri"/>
      <family val="2"/>
      <scheme val="minor"/>
    </font>
    <font>
      <sz val="11"/>
      <color theme="1"/>
      <name val="Calibri"/>
      <family val="2"/>
      <charset val="204"/>
      <scheme val="minor"/>
    </font>
    <font>
      <sz val="11"/>
      <color theme="1"/>
      <name val="Calibri"/>
      <family val="2"/>
      <scheme val="minor"/>
    </font>
    <font>
      <sz val="11"/>
      <color theme="1"/>
      <name val="Times New Roman"/>
      <family val="1"/>
      <charset val="204"/>
    </font>
    <font>
      <b/>
      <sz val="11"/>
      <color theme="1"/>
      <name val="Times New Roman"/>
      <family val="1"/>
      <charset val="204"/>
    </font>
    <font>
      <sz val="10"/>
      <color rgb="FF000000"/>
      <name val="Arial"/>
      <family val="2"/>
      <charset val="204"/>
    </font>
    <font>
      <b/>
      <sz val="11"/>
      <color rgb="FF000000"/>
      <name val="Times New Roman"/>
      <family val="1"/>
      <charset val="204"/>
    </font>
    <font>
      <sz val="11"/>
      <name val="Times New Roman"/>
      <family val="1"/>
      <charset val="204"/>
    </font>
    <font>
      <sz val="11"/>
      <color rgb="FF000000"/>
      <name val="Times New Roman"/>
      <family val="1"/>
      <charset val="204"/>
    </font>
    <font>
      <b/>
      <u/>
      <sz val="11"/>
      <color rgb="FF000000"/>
      <name val="Times New Roman"/>
      <family val="1"/>
      <charset val="204"/>
    </font>
    <font>
      <sz val="11"/>
      <color rgb="FF000000"/>
      <name val="&quot;Times New Roman&quot;"/>
    </font>
    <font>
      <u/>
      <sz val="11"/>
      <color theme="1"/>
      <name val="Times New Roman"/>
      <family val="1"/>
      <charset val="204"/>
    </font>
    <font>
      <u/>
      <sz val="11"/>
      <name val="Times New Roman"/>
      <family val="1"/>
      <charset val="204"/>
    </font>
    <font>
      <sz val="11"/>
      <name val="Arial"/>
      <family val="2"/>
      <charset val="204"/>
    </font>
    <font>
      <b/>
      <sz val="11"/>
      <color rgb="FF980000"/>
      <name val="Times New Roman"/>
      <family val="1"/>
      <charset val="204"/>
    </font>
    <font>
      <b/>
      <sz val="11"/>
      <name val="Times New Roman"/>
      <family val="1"/>
      <charset val="204"/>
    </font>
    <font>
      <b/>
      <i/>
      <sz val="11"/>
      <color rgb="FF000000"/>
      <name val="Times New Roman"/>
      <family val="1"/>
      <charset val="204"/>
    </font>
    <font>
      <i/>
      <sz val="11"/>
      <color rgb="FF000000"/>
      <name val="Times New Roman"/>
      <family val="1"/>
      <charset val="204"/>
    </font>
    <font>
      <i/>
      <vertAlign val="superscript"/>
      <sz val="11"/>
      <color rgb="FF000000"/>
      <name val="Times New Roman"/>
      <family val="1"/>
      <charset val="204"/>
    </font>
    <font>
      <b/>
      <sz val="12"/>
      <color theme="1"/>
      <name val="Times New Roman"/>
      <family val="1"/>
      <charset val="204"/>
    </font>
    <font>
      <sz val="10"/>
      <name val="Arial"/>
      <family val="2"/>
      <charset val="204"/>
    </font>
    <font>
      <b/>
      <sz val="10"/>
      <color theme="1"/>
      <name val="Times New Roman"/>
      <family val="1"/>
      <charset val="204"/>
    </font>
    <font>
      <sz val="12"/>
      <color theme="1"/>
      <name val="Times New Roman"/>
      <family val="1"/>
      <charset val="204"/>
    </font>
    <font>
      <sz val="12"/>
      <color rgb="FF000000"/>
      <name val="Times New Roman"/>
      <family val="1"/>
      <charset val="204"/>
    </font>
    <font>
      <b/>
      <sz val="12"/>
      <color theme="1"/>
      <name val="Times New Roman"/>
      <family val="1"/>
      <charset val="204"/>
    </font>
    <font>
      <sz val="12"/>
      <color theme="1"/>
      <name val="Times New Roman"/>
      <family val="1"/>
      <charset val="204"/>
    </font>
    <font>
      <b/>
      <sz val="12"/>
      <color rgb="FF000000"/>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rgb="FFFFFFFF"/>
        <bgColor rgb="FFFFFFFF"/>
      </patternFill>
    </fill>
  </fills>
  <borders count="23">
    <border>
      <left/>
      <right/>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s>
  <cellStyleXfs count="4">
    <xf numFmtId="0" fontId="0" fillId="0" borderId="0"/>
    <xf numFmtId="0" fontId="5" fillId="0" borderId="0"/>
    <xf numFmtId="0" fontId="5" fillId="0" borderId="0"/>
    <xf numFmtId="0" fontId="5" fillId="0" borderId="0"/>
  </cellStyleXfs>
  <cellXfs count="310">
    <xf numFmtId="0" fontId="0" fillId="0" borderId="0" xfId="0"/>
    <xf numFmtId="0" fontId="3" fillId="0" borderId="0" xfId="0" applyFont="1" applyBorder="1"/>
    <xf numFmtId="0" fontId="3" fillId="0" borderId="0" xfId="0" applyFont="1" applyAlignment="1">
      <alignment horizontal="center"/>
    </xf>
    <xf numFmtId="0" fontId="3" fillId="0" borderId="0" xfId="0" applyFont="1"/>
    <xf numFmtId="0" fontId="4" fillId="0" borderId="0" xfId="0" applyFont="1" applyBorder="1"/>
    <xf numFmtId="0" fontId="3" fillId="0" borderId="0" xfId="0" applyFont="1" applyBorder="1" applyAlignment="1">
      <alignment horizontal="left"/>
    </xf>
    <xf numFmtId="0" fontId="4" fillId="0" borderId="0" xfId="0" applyFont="1" applyBorder="1" applyAlignment="1">
      <alignment horizontal="left"/>
    </xf>
    <xf numFmtId="0" fontId="3" fillId="0" borderId="0" xfId="0" applyFont="1" applyBorder="1" applyAlignment="1"/>
    <xf numFmtId="0" fontId="6" fillId="0" borderId="1"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6" fillId="0" borderId="6" xfId="1" applyFont="1" applyFill="1" applyBorder="1" applyAlignment="1">
      <alignment horizontal="center" vertical="top" wrapText="1"/>
    </xf>
    <xf numFmtId="1" fontId="6" fillId="0" borderId="6" xfId="1" applyNumberFormat="1" applyFont="1" applyFill="1" applyBorder="1" applyAlignment="1">
      <alignment horizontal="center" vertical="top" wrapText="1"/>
    </xf>
    <xf numFmtId="0" fontId="9" fillId="0" borderId="7" xfId="1" applyFont="1" applyFill="1" applyBorder="1" applyAlignment="1">
      <alignment horizontal="center" wrapText="1"/>
    </xf>
    <xf numFmtId="0" fontId="8" fillId="0" borderId="7" xfId="1" applyFont="1" applyFill="1" applyBorder="1" applyAlignment="1">
      <alignment wrapText="1"/>
    </xf>
    <xf numFmtId="0" fontId="8" fillId="0" borderId="7" xfId="1" applyFont="1" applyFill="1" applyBorder="1" applyAlignment="1">
      <alignment horizontal="center" vertical="center" wrapText="1"/>
    </xf>
    <xf numFmtId="0" fontId="8" fillId="0" borderId="7" xfId="1" applyFont="1" applyFill="1" applyBorder="1" applyAlignment="1">
      <alignment horizontal="center"/>
    </xf>
    <xf numFmtId="2" fontId="8" fillId="0" borderId="7" xfId="1" applyNumberFormat="1" applyFont="1" applyFill="1" applyBorder="1" applyAlignment="1">
      <alignment horizontal="center"/>
    </xf>
    <xf numFmtId="0" fontId="8" fillId="0" borderId="7" xfId="1" applyFont="1" applyFill="1" applyBorder="1" applyAlignment="1">
      <alignment horizontal="left" wrapText="1"/>
    </xf>
    <xf numFmtId="0" fontId="8" fillId="0" borderId="7" xfId="1" applyFont="1" applyFill="1" applyBorder="1" applyAlignment="1">
      <alignment horizontal="center" wrapText="1"/>
    </xf>
    <xf numFmtId="164" fontId="8" fillId="0" borderId="7" xfId="1" applyNumberFormat="1" applyFont="1" applyFill="1" applyBorder="1" applyAlignment="1">
      <alignment horizontal="center"/>
    </xf>
    <xf numFmtId="1" fontId="6" fillId="0" borderId="7" xfId="1" applyNumberFormat="1" applyFont="1" applyFill="1" applyBorder="1" applyAlignment="1">
      <alignment horizontal="center" vertical="center" wrapText="1"/>
    </xf>
    <xf numFmtId="2" fontId="6" fillId="0" borderId="7" xfId="1" applyNumberFormat="1" applyFont="1" applyFill="1" applyBorder="1" applyAlignment="1">
      <alignment horizontal="center" vertical="center" wrapText="1"/>
    </xf>
    <xf numFmtId="0" fontId="9" fillId="0" borderId="7" xfId="1" applyFont="1" applyFill="1" applyBorder="1" applyAlignment="1">
      <alignment horizontal="center" vertical="center" wrapText="1"/>
    </xf>
    <xf numFmtId="2" fontId="8" fillId="0" borderId="7" xfId="1" applyNumberFormat="1" applyFont="1" applyFill="1" applyBorder="1" applyAlignment="1">
      <alignment horizontal="center" vertical="center" wrapText="1"/>
    </xf>
    <xf numFmtId="0" fontId="2" fillId="0" borderId="7" xfId="0" applyFont="1" applyBorder="1"/>
    <xf numFmtId="164" fontId="10" fillId="0" borderId="7" xfId="1" applyNumberFormat="1" applyFont="1" applyFill="1" applyBorder="1" applyAlignment="1">
      <alignment horizontal="center"/>
    </xf>
    <xf numFmtId="0" fontId="3" fillId="0" borderId="7" xfId="0" applyFont="1" applyBorder="1"/>
    <xf numFmtId="0" fontId="11" fillId="0" borderId="7" xfId="1" applyFont="1" applyFill="1" applyBorder="1" applyAlignment="1">
      <alignment horizontal="left" vertical="center" wrapText="1"/>
    </xf>
    <xf numFmtId="0" fontId="6" fillId="0" borderId="7" xfId="1" applyFont="1" applyFill="1" applyBorder="1" applyAlignment="1">
      <alignment wrapText="1"/>
    </xf>
    <xf numFmtId="0" fontId="8" fillId="0" borderId="7" xfId="1" applyFont="1" applyFill="1" applyBorder="1" applyAlignment="1">
      <alignment horizontal="left" vertical="center" wrapText="1"/>
    </xf>
    <xf numFmtId="0" fontId="12" fillId="0" borderId="7" xfId="1" applyFont="1" applyFill="1" applyBorder="1" applyAlignment="1">
      <alignment horizontal="left" vertical="center" wrapText="1"/>
    </xf>
    <xf numFmtId="0" fontId="6" fillId="0" borderId="5" xfId="1" applyFont="1" applyFill="1" applyBorder="1" applyAlignment="1">
      <alignment horizontal="center" vertical="top" wrapText="1"/>
    </xf>
    <xf numFmtId="1" fontId="6" fillId="0" borderId="5" xfId="1" applyNumberFormat="1" applyFont="1" applyFill="1" applyBorder="1" applyAlignment="1">
      <alignment horizontal="center" vertical="top" wrapText="1"/>
    </xf>
    <xf numFmtId="0" fontId="6" fillId="0" borderId="6" xfId="1" applyFont="1" applyFill="1" applyBorder="1" applyAlignment="1">
      <alignment horizontal="center" wrapText="1"/>
    </xf>
    <xf numFmtId="0" fontId="9" fillId="0" borderId="6" xfId="1" applyFont="1" applyFill="1" applyBorder="1" applyAlignment="1">
      <alignment horizontal="center" wrapText="1"/>
    </xf>
    <xf numFmtId="0" fontId="8" fillId="0" borderId="6" xfId="1" applyFont="1" applyFill="1" applyBorder="1" applyAlignment="1">
      <alignment horizontal="center" vertical="center"/>
    </xf>
    <xf numFmtId="2" fontId="8" fillId="0" borderId="6" xfId="1" applyNumberFormat="1" applyFont="1" applyFill="1" applyBorder="1" applyAlignment="1">
      <alignment horizontal="center" vertical="center"/>
    </xf>
    <xf numFmtId="0" fontId="6" fillId="0" borderId="7" xfId="1" applyFont="1" applyFill="1" applyBorder="1" applyAlignment="1">
      <alignment horizontal="center" wrapText="1"/>
    </xf>
    <xf numFmtId="0" fontId="3" fillId="0" borderId="7" xfId="1" applyFont="1" applyBorder="1" applyAlignment="1">
      <alignment wrapText="1"/>
    </xf>
    <xf numFmtId="0" fontId="6" fillId="0" borderId="7" xfId="1" applyFont="1" applyFill="1" applyBorder="1" applyAlignment="1">
      <alignment horizontal="right" vertical="center" wrapText="1"/>
    </xf>
    <xf numFmtId="0" fontId="10" fillId="0" borderId="7" xfId="1" applyFont="1" applyFill="1" applyBorder="1" applyAlignment="1">
      <alignment horizontal="center"/>
    </xf>
    <xf numFmtId="2" fontId="10" fillId="0" borderId="7" xfId="1" applyNumberFormat="1" applyFont="1" applyFill="1" applyBorder="1" applyAlignment="1">
      <alignment horizontal="center"/>
    </xf>
    <xf numFmtId="164" fontId="4" fillId="0" borderId="7" xfId="0" applyNumberFormat="1" applyFont="1" applyBorder="1"/>
    <xf numFmtId="0" fontId="3" fillId="0" borderId="7" xfId="0" applyFont="1" applyBorder="1" applyAlignment="1">
      <alignment horizontal="center"/>
    </xf>
    <xf numFmtId="0" fontId="8" fillId="0" borderId="7" xfId="1" applyFont="1" applyBorder="1" applyAlignment="1">
      <alignment wrapText="1"/>
    </xf>
    <xf numFmtId="2" fontId="4" fillId="0" borderId="7" xfId="0" applyNumberFormat="1" applyFont="1" applyBorder="1"/>
    <xf numFmtId="164" fontId="6" fillId="0" borderId="7" xfId="1" applyNumberFormat="1" applyFont="1" applyFill="1" applyBorder="1" applyAlignment="1">
      <alignment horizontal="center"/>
    </xf>
    <xf numFmtId="2" fontId="6" fillId="0" borderId="7" xfId="1" applyNumberFormat="1" applyFont="1" applyFill="1" applyBorder="1" applyAlignment="1">
      <alignment horizontal="center" wrapText="1"/>
    </xf>
    <xf numFmtId="0" fontId="6" fillId="0" borderId="5" xfId="1" applyFont="1" applyFill="1" applyBorder="1" applyAlignment="1">
      <alignment horizontal="center" wrapText="1"/>
    </xf>
    <xf numFmtId="0" fontId="9" fillId="0" borderId="5" xfId="1" applyFont="1" applyFill="1" applyBorder="1" applyAlignment="1">
      <alignment horizontal="center" wrapText="1"/>
    </xf>
    <xf numFmtId="0" fontId="8" fillId="0" borderId="5" xfId="1" applyFont="1" applyFill="1" applyBorder="1" applyAlignment="1">
      <alignment horizontal="center" vertical="center"/>
    </xf>
    <xf numFmtId="2" fontId="8" fillId="0" borderId="5" xfId="1" applyNumberFormat="1" applyFont="1" applyFill="1" applyBorder="1" applyAlignment="1">
      <alignment horizontal="center" vertical="center"/>
    </xf>
    <xf numFmtId="0" fontId="3" fillId="0" borderId="7" xfId="1" applyFont="1" applyBorder="1" applyAlignment="1">
      <alignment horizontal="center" wrapText="1"/>
    </xf>
    <xf numFmtId="0" fontId="8" fillId="0" borderId="7" xfId="1" applyFont="1" applyBorder="1" applyAlignment="1">
      <alignment horizontal="left" wrapText="1"/>
    </xf>
    <xf numFmtId="1" fontId="3" fillId="0" borderId="7" xfId="1" applyNumberFormat="1" applyFont="1" applyBorder="1" applyAlignment="1">
      <alignment horizontal="center" wrapText="1"/>
    </xf>
    <xf numFmtId="164" fontId="3" fillId="0" borderId="7" xfId="1" applyNumberFormat="1" applyFont="1" applyBorder="1" applyAlignment="1">
      <alignment horizontal="center" wrapText="1"/>
    </xf>
    <xf numFmtId="0" fontId="3" fillId="0" borderId="7" xfId="1" applyFont="1" applyBorder="1" applyAlignment="1">
      <alignment vertical="top" wrapText="1"/>
    </xf>
    <xf numFmtId="0" fontId="3" fillId="0" borderId="7" xfId="2" applyFont="1" applyBorder="1" applyAlignment="1">
      <alignment horizontal="center" wrapText="1"/>
    </xf>
    <xf numFmtId="0" fontId="8" fillId="0" borderId="7" xfId="2" applyFont="1" applyBorder="1" applyAlignment="1">
      <alignment wrapText="1"/>
    </xf>
    <xf numFmtId="0" fontId="6" fillId="0" borderId="7" xfId="2" applyFont="1" applyBorder="1" applyAlignment="1">
      <alignment horizontal="center" wrapText="1"/>
    </xf>
    <xf numFmtId="164" fontId="3" fillId="0" borderId="7" xfId="2" applyNumberFormat="1" applyFont="1" applyBorder="1" applyAlignment="1">
      <alignment horizontal="center" wrapText="1"/>
    </xf>
    <xf numFmtId="0" fontId="3" fillId="0" borderId="7" xfId="2" applyFont="1" applyBorder="1" applyAlignment="1">
      <alignment horizontal="center" vertical="center" wrapText="1"/>
    </xf>
    <xf numFmtId="0" fontId="3" fillId="0" borderId="7" xfId="0" applyFont="1" applyBorder="1" applyAlignment="1">
      <alignment wrapText="1"/>
    </xf>
    <xf numFmtId="0" fontId="4" fillId="0" borderId="7" xfId="0" applyFont="1" applyBorder="1" applyAlignment="1">
      <alignment wrapText="1"/>
    </xf>
    <xf numFmtId="0" fontId="8" fillId="0" borderId="7" xfId="2" applyFont="1" applyBorder="1" applyAlignment="1">
      <alignment horizontal="center" wrapText="1"/>
    </xf>
    <xf numFmtId="0" fontId="8" fillId="0" borderId="7" xfId="1" applyFont="1" applyBorder="1" applyAlignment="1">
      <alignment horizontal="center" wrapText="1"/>
    </xf>
    <xf numFmtId="0" fontId="3" fillId="0" borderId="7" xfId="1" applyFont="1" applyBorder="1" applyAlignment="1">
      <alignment horizontal="center" vertical="center" wrapText="1"/>
    </xf>
    <xf numFmtId="1" fontId="3" fillId="0" borderId="7" xfId="1" applyNumberFormat="1" applyFont="1" applyBorder="1" applyAlignment="1">
      <alignment horizontal="center" vertical="center" wrapText="1"/>
    </xf>
    <xf numFmtId="0" fontId="3" fillId="0" borderId="7" xfId="1" applyFont="1" applyBorder="1" applyAlignment="1">
      <alignment horizontal="left" vertical="center" wrapText="1"/>
    </xf>
    <xf numFmtId="164" fontId="8" fillId="0" borderId="7" xfId="2" applyNumberFormat="1" applyFont="1" applyBorder="1" applyAlignment="1">
      <alignment horizontal="center" wrapText="1"/>
    </xf>
    <xf numFmtId="164" fontId="4" fillId="0" borderId="7" xfId="2" applyNumberFormat="1" applyFont="1" applyBorder="1" applyAlignment="1">
      <alignment horizontal="center" wrapText="1"/>
    </xf>
    <xf numFmtId="0" fontId="8" fillId="0" borderId="7" xfId="2" quotePrefix="1" applyFont="1" applyBorder="1" applyAlignment="1">
      <alignment horizontal="center" wrapText="1"/>
    </xf>
    <xf numFmtId="0" fontId="8" fillId="0" borderId="7" xfId="2" applyFont="1" applyBorder="1" applyAlignment="1">
      <alignment horizontal="left" wrapText="1"/>
    </xf>
    <xf numFmtId="0" fontId="3" fillId="0" borderId="19" xfId="2" applyFont="1" applyBorder="1" applyAlignment="1">
      <alignment horizontal="center" wrapText="1"/>
    </xf>
    <xf numFmtId="0" fontId="8" fillId="0" borderId="20" xfId="2" applyFont="1" applyBorder="1" applyAlignment="1">
      <alignment wrapText="1"/>
    </xf>
    <xf numFmtId="164" fontId="3" fillId="3" borderId="21" xfId="2" applyNumberFormat="1" applyFont="1" applyFill="1" applyBorder="1" applyAlignment="1">
      <alignment horizontal="center" wrapText="1"/>
    </xf>
    <xf numFmtId="1" fontId="8" fillId="0" borderId="21" xfId="2" applyNumberFormat="1" applyFont="1" applyBorder="1" applyAlignment="1">
      <alignment horizontal="center" wrapText="1"/>
    </xf>
    <xf numFmtId="164" fontId="3" fillId="0" borderId="22" xfId="2" applyNumberFormat="1" applyFont="1" applyBorder="1" applyAlignment="1">
      <alignment horizontal="center" wrapText="1"/>
    </xf>
    <xf numFmtId="164" fontId="3" fillId="0" borderId="5" xfId="2" applyNumberFormat="1" applyFont="1" applyBorder="1" applyAlignment="1">
      <alignment horizontal="center" wrapText="1"/>
    </xf>
    <xf numFmtId="164" fontId="3" fillId="0" borderId="10" xfId="2" applyNumberFormat="1" applyFont="1" applyBorder="1" applyAlignment="1">
      <alignment horizontal="center" wrapText="1"/>
    </xf>
    <xf numFmtId="164" fontId="8" fillId="0" borderId="5" xfId="2" applyNumberFormat="1" applyFont="1" applyBorder="1" applyAlignment="1">
      <alignment horizontal="center" wrapText="1"/>
    </xf>
    <xf numFmtId="0" fontId="8" fillId="0" borderId="5" xfId="2" applyFont="1" applyBorder="1" applyAlignment="1">
      <alignment horizontal="center" wrapText="1"/>
    </xf>
    <xf numFmtId="0" fontId="3" fillId="0" borderId="7" xfId="1" applyFont="1" applyBorder="1" applyAlignment="1">
      <alignment vertical="center" wrapText="1"/>
    </xf>
    <xf numFmtId="1" fontId="8" fillId="0" borderId="7" xfId="1" applyNumberFormat="1" applyFont="1" applyBorder="1" applyAlignment="1">
      <alignment horizontal="center" wrapText="1"/>
    </xf>
    <xf numFmtId="164" fontId="8" fillId="0" borderId="7" xfId="1" applyNumberFormat="1" applyFont="1" applyBorder="1" applyAlignment="1">
      <alignment horizontal="center" vertical="top" wrapText="1"/>
    </xf>
    <xf numFmtId="164" fontId="8" fillId="0" borderId="7" xfId="1" applyNumberFormat="1" applyFont="1" applyBorder="1" applyAlignment="1">
      <alignment horizontal="center" wrapText="1"/>
    </xf>
    <xf numFmtId="2" fontId="3" fillId="0" borderId="7" xfId="1" applyNumberFormat="1" applyFont="1" applyBorder="1" applyAlignment="1">
      <alignment horizontal="center" wrapText="1"/>
    </xf>
    <xf numFmtId="2" fontId="8" fillId="0" borderId="7" xfId="1" applyNumberFormat="1" applyFont="1" applyBorder="1" applyAlignment="1">
      <alignment horizontal="center" wrapText="1"/>
    </xf>
    <xf numFmtId="0" fontId="8" fillId="0" borderId="7" xfId="1" applyFont="1" applyBorder="1" applyAlignment="1">
      <alignment vertical="top" wrapText="1"/>
    </xf>
    <xf numFmtId="0" fontId="3" fillId="0" borderId="7" xfId="3" applyFont="1" applyBorder="1" applyAlignment="1">
      <alignment horizontal="center" wrapText="1"/>
    </xf>
    <xf numFmtId="164" fontId="8" fillId="0" borderId="7" xfId="3" applyNumberFormat="1" applyFont="1" applyBorder="1" applyAlignment="1">
      <alignment horizontal="center" wrapText="1"/>
    </xf>
    <xf numFmtId="164" fontId="3" fillId="0" borderId="7" xfId="3" applyNumberFormat="1" applyFont="1" applyBorder="1" applyAlignment="1">
      <alignment horizontal="center" wrapText="1"/>
    </xf>
    <xf numFmtId="0" fontId="3" fillId="0" borderId="7" xfId="3" applyFont="1" applyBorder="1" applyAlignment="1">
      <alignment wrapText="1"/>
    </xf>
    <xf numFmtId="164" fontId="3" fillId="0" borderId="7" xfId="1" applyNumberFormat="1" applyFont="1" applyBorder="1" applyAlignment="1">
      <alignment horizontal="center" vertical="center" wrapText="1"/>
    </xf>
    <xf numFmtId="0" fontId="3" fillId="0" borderId="8" xfId="0" applyFont="1" applyBorder="1"/>
    <xf numFmtId="0" fontId="4" fillId="0" borderId="7" xfId="0" applyFont="1" applyBorder="1"/>
    <xf numFmtId="0" fontId="4" fillId="0" borderId="8" xfId="0" applyFont="1" applyBorder="1"/>
    <xf numFmtId="0" fontId="3" fillId="0" borderId="0" xfId="1" applyFont="1" applyAlignment="1">
      <alignment wrapText="1"/>
    </xf>
    <xf numFmtId="0" fontId="8" fillId="3" borderId="7" xfId="1" applyFont="1" applyFill="1" applyBorder="1" applyAlignment="1">
      <alignment wrapText="1"/>
    </xf>
    <xf numFmtId="164" fontId="3" fillId="0" borderId="7" xfId="1" applyNumberFormat="1" applyFont="1" applyBorder="1" applyAlignment="1">
      <alignment horizontal="center" vertical="top" wrapText="1"/>
    </xf>
    <xf numFmtId="164" fontId="3" fillId="0" borderId="7" xfId="1" applyNumberFormat="1" applyFont="1" applyBorder="1" applyAlignment="1">
      <alignment wrapText="1"/>
    </xf>
    <xf numFmtId="0" fontId="4" fillId="0" borderId="7" xfId="1" applyFont="1" applyBorder="1" applyAlignment="1">
      <alignment wrapText="1"/>
    </xf>
    <xf numFmtId="0" fontId="6" fillId="0" borderId="7" xfId="1" applyFont="1" applyBorder="1" applyAlignment="1">
      <alignment horizontal="center" wrapText="1"/>
    </xf>
    <xf numFmtId="0" fontId="3" fillId="0" borderId="7" xfId="2" applyFont="1" applyBorder="1" applyAlignment="1">
      <alignment vertical="top" wrapText="1"/>
    </xf>
    <xf numFmtId="164" fontId="3" fillId="0" borderId="7" xfId="2" applyNumberFormat="1" applyFont="1" applyBorder="1" applyAlignment="1">
      <alignment horizontal="center" vertical="top" wrapText="1"/>
    </xf>
    <xf numFmtId="1" fontId="8" fillId="0" borderId="7" xfId="2" applyNumberFormat="1" applyFont="1" applyBorder="1" applyAlignment="1">
      <alignment horizontal="center" wrapText="1"/>
    </xf>
    <xf numFmtId="0" fontId="3" fillId="0" borderId="7" xfId="2" applyFont="1" applyBorder="1" applyAlignment="1">
      <alignment wrapText="1"/>
    </xf>
    <xf numFmtId="0" fontId="3" fillId="0" borderId="0" xfId="2" applyFont="1" applyAlignment="1">
      <alignment wrapText="1"/>
    </xf>
    <xf numFmtId="0" fontId="3" fillId="0" borderId="0" xfId="2" applyFont="1" applyAlignment="1">
      <alignment horizontal="left" vertical="top" wrapText="1"/>
    </xf>
    <xf numFmtId="0" fontId="3" fillId="0" borderId="7" xfId="0" applyFont="1" applyBorder="1" applyAlignment="1">
      <alignment vertical="center" wrapText="1"/>
    </xf>
    <xf numFmtId="0" fontId="4" fillId="0" borderId="7" xfId="2" applyFont="1" applyBorder="1" applyAlignment="1">
      <alignment horizontal="left" vertical="center" wrapText="1"/>
    </xf>
    <xf numFmtId="0" fontId="4" fillId="0" borderId="7" xfId="2" applyFont="1" applyBorder="1" applyAlignment="1">
      <alignment horizontal="center" vertical="center" wrapText="1"/>
    </xf>
    <xf numFmtId="0" fontId="4" fillId="0" borderId="7" xfId="1" applyFont="1" applyBorder="1" applyAlignment="1">
      <alignment horizontal="left" vertical="center" wrapText="1"/>
    </xf>
    <xf numFmtId="0" fontId="4" fillId="0" borderId="7" xfId="1" applyFont="1" applyBorder="1" applyAlignment="1">
      <alignment horizontal="center" vertical="center" wrapText="1"/>
    </xf>
    <xf numFmtId="0" fontId="4" fillId="0" borderId="7" xfId="3" applyFont="1" applyBorder="1" applyAlignment="1">
      <alignment horizontal="center" vertical="center" wrapText="1"/>
    </xf>
    <xf numFmtId="0" fontId="4" fillId="0" borderId="9" xfId="0" applyFont="1" applyBorder="1" applyAlignment="1">
      <alignment horizontal="center" wrapText="1"/>
    </xf>
    <xf numFmtId="0" fontId="8" fillId="0" borderId="7" xfId="3" applyFont="1" applyBorder="1" applyAlignment="1">
      <alignment wrapText="1"/>
    </xf>
    <xf numFmtId="164" fontId="4" fillId="0" borderId="7" xfId="1" applyNumberFormat="1" applyFont="1" applyBorder="1" applyAlignment="1">
      <alignment horizontal="center" wrapText="1"/>
    </xf>
    <xf numFmtId="0" fontId="4" fillId="0" borderId="7" xfId="0" applyFont="1" applyBorder="1" applyAlignment="1">
      <alignment horizontal="center" vertical="center" wrapText="1"/>
    </xf>
    <xf numFmtId="0" fontId="3" fillId="0" borderId="7" xfId="0" applyFont="1" applyBorder="1" applyAlignment="1">
      <alignment horizontal="center" vertical="center" wrapText="1"/>
    </xf>
    <xf numFmtId="0" fontId="4" fillId="0" borderId="7" xfId="0" applyFont="1" applyBorder="1" applyAlignment="1">
      <alignment vertical="center" wrapText="1"/>
    </xf>
    <xf numFmtId="0" fontId="3" fillId="0" borderId="0" xfId="0" applyFont="1" applyAlignment="1">
      <alignment wrapText="1"/>
    </xf>
    <xf numFmtId="0" fontId="3" fillId="0" borderId="14" xfId="0" applyFont="1" applyBorder="1" applyAlignment="1">
      <alignment horizontal="center"/>
    </xf>
    <xf numFmtId="0" fontId="3" fillId="0" borderId="0" xfId="0" applyFont="1" applyBorder="1" applyAlignment="1">
      <alignment horizontal="center" wrapText="1"/>
    </xf>
    <xf numFmtId="0" fontId="3" fillId="0" borderId="18" xfId="0" applyFont="1" applyBorder="1" applyAlignment="1">
      <alignment horizontal="center" wrapText="1"/>
    </xf>
    <xf numFmtId="0" fontId="3" fillId="0" borderId="18"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vertical="top" wrapText="1"/>
    </xf>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0" fontId="8" fillId="2" borderId="7" xfId="0" applyFont="1" applyFill="1" applyBorder="1" applyAlignment="1">
      <alignment horizontal="left" vertical="center" wrapText="1" indent="1"/>
    </xf>
    <xf numFmtId="0" fontId="8" fillId="2" borderId="7" xfId="0" applyFont="1" applyFill="1" applyBorder="1" applyAlignment="1">
      <alignment vertical="center" wrapText="1"/>
    </xf>
    <xf numFmtId="0" fontId="17" fillId="2" borderId="7" xfId="0" applyFont="1" applyFill="1" applyBorder="1" applyAlignment="1">
      <alignment horizontal="left" vertical="center" wrapText="1"/>
    </xf>
    <xf numFmtId="0" fontId="17" fillId="2" borderId="7" xfId="0" applyNumberFormat="1" applyFont="1" applyFill="1" applyBorder="1" applyAlignment="1">
      <alignment horizontal="center" vertical="center" wrapText="1"/>
    </xf>
    <xf numFmtId="0" fontId="17" fillId="2" borderId="7" xfId="0" applyNumberFormat="1" applyFont="1" applyFill="1" applyBorder="1" applyAlignment="1">
      <alignment horizontal="left" vertical="center" wrapText="1" indent="1"/>
    </xf>
    <xf numFmtId="0" fontId="17" fillId="2" borderId="7" xfId="0" applyFont="1" applyFill="1" applyBorder="1" applyAlignment="1">
      <alignment horizontal="left" vertical="center" wrapText="1" indent="1"/>
    </xf>
    <xf numFmtId="2" fontId="8" fillId="2" borderId="7" xfId="0" applyNumberFormat="1" applyFont="1" applyFill="1" applyBorder="1" applyAlignment="1">
      <alignment horizontal="center" vertical="center" wrapText="1"/>
    </xf>
    <xf numFmtId="0" fontId="8" fillId="0" borderId="0" xfId="0" applyFont="1" applyAlignment="1">
      <alignment horizontal="left" vertical="top" wrapText="1"/>
    </xf>
    <xf numFmtId="0" fontId="8" fillId="2" borderId="7" xfId="0" applyNumberFormat="1" applyFont="1" applyFill="1" applyBorder="1" applyAlignment="1">
      <alignment horizontal="left" vertical="center" wrapText="1" indent="1"/>
    </xf>
    <xf numFmtId="0" fontId="8" fillId="2" borderId="7" xfId="0" applyFont="1" applyFill="1" applyBorder="1" applyAlignment="1">
      <alignment vertical="top" wrapText="1"/>
    </xf>
    <xf numFmtId="0" fontId="8" fillId="2" borderId="7" xfId="0" applyFont="1" applyFill="1" applyBorder="1" applyAlignment="1">
      <alignment horizontal="center" vertical="top" wrapText="1"/>
    </xf>
    <xf numFmtId="0" fontId="18" fillId="2" borderId="7" xfId="0" applyFont="1" applyFill="1" applyBorder="1" applyAlignment="1">
      <alignment horizontal="center" vertical="center" wrapText="1"/>
    </xf>
    <xf numFmtId="0" fontId="8" fillId="0" borderId="5" xfId="0" applyFont="1" applyBorder="1" applyAlignment="1">
      <alignment horizontal="left"/>
    </xf>
    <xf numFmtId="0" fontId="8" fillId="0" borderId="5" xfId="0" applyFont="1" applyBorder="1" applyAlignment="1">
      <alignment horizontal="center"/>
    </xf>
    <xf numFmtId="164" fontId="3" fillId="0" borderId="5" xfId="0" applyNumberFormat="1" applyFont="1" applyBorder="1" applyAlignment="1">
      <alignment horizontal="center"/>
    </xf>
    <xf numFmtId="164" fontId="3" fillId="0" borderId="10" xfId="0" applyNumberFormat="1" applyFont="1" applyBorder="1" applyAlignment="1">
      <alignment horizontal="center"/>
    </xf>
    <xf numFmtId="0" fontId="19" fillId="0" borderId="7" xfId="0" applyFont="1" applyBorder="1" applyAlignment="1">
      <alignment horizontal="center" vertical="center" wrapText="1"/>
    </xf>
    <xf numFmtId="0" fontId="21" fillId="0" borderId="7" xfId="0" applyFont="1" applyBorder="1" applyAlignment="1">
      <alignment horizontal="center" vertical="center"/>
    </xf>
    <xf numFmtId="0" fontId="22" fillId="0" borderId="7" xfId="0" applyFont="1" applyBorder="1" applyAlignment="1">
      <alignment horizontal="center"/>
    </xf>
    <xf numFmtId="164" fontId="22" fillId="0" borderId="7" xfId="0" applyNumberFormat="1" applyFont="1" applyBorder="1" applyAlignment="1">
      <alignment horizontal="center"/>
    </xf>
    <xf numFmtId="0" fontId="23" fillId="0" borderId="7" xfId="0" applyFont="1" applyBorder="1" applyAlignment="1">
      <alignment horizontal="center"/>
    </xf>
    <xf numFmtId="0" fontId="22" fillId="0" borderId="7" xfId="0" applyFont="1" applyBorder="1" applyAlignment="1">
      <alignment horizontal="center" vertical="center"/>
    </xf>
    <xf numFmtId="0" fontId="22" fillId="0" borderId="7" xfId="0" applyFont="1" applyBorder="1"/>
    <xf numFmtId="164" fontId="22" fillId="0" borderId="7" xfId="0" applyNumberFormat="1" applyFont="1" applyBorder="1"/>
    <xf numFmtId="164" fontId="23" fillId="0" borderId="7" xfId="0" applyNumberFormat="1" applyFont="1" applyBorder="1" applyAlignment="1">
      <alignment horizontal="center"/>
    </xf>
    <xf numFmtId="0" fontId="19" fillId="0" borderId="7" xfId="0" applyFont="1" applyBorder="1" applyAlignment="1">
      <alignment horizontal="left" vertical="center"/>
    </xf>
    <xf numFmtId="0" fontId="23" fillId="0" borderId="7" xfId="0" applyFont="1" applyBorder="1" applyAlignment="1">
      <alignment horizontal="left" wrapText="1"/>
    </xf>
    <xf numFmtId="0" fontId="22" fillId="0" borderId="7" xfId="0" applyFont="1" applyBorder="1" applyAlignment="1">
      <alignment wrapText="1"/>
    </xf>
    <xf numFmtId="0" fontId="8" fillId="2" borderId="7" xfId="0" applyFont="1" applyFill="1" applyBorder="1" applyAlignment="1">
      <alignment horizontal="center" vertical="center" wrapText="1"/>
    </xf>
    <xf numFmtId="0" fontId="4" fillId="0" borderId="7" xfId="1" applyFont="1" applyBorder="1" applyAlignment="1">
      <alignment horizontal="center" vertical="center" wrapText="1"/>
    </xf>
    <xf numFmtId="0" fontId="3" fillId="0" borderId="7" xfId="0" applyFont="1" applyBorder="1" applyAlignment="1">
      <alignment horizontal="center" vertical="center" wrapText="1"/>
    </xf>
    <xf numFmtId="0" fontId="24" fillId="0" borderId="0" xfId="0" applyFont="1" applyAlignment="1">
      <alignment vertical="center"/>
    </xf>
    <xf numFmtId="0" fontId="25" fillId="0" borderId="0" xfId="0" applyFont="1" applyAlignment="1">
      <alignment vertical="center"/>
    </xf>
    <xf numFmtId="0" fontId="0" fillId="0" borderId="0" xfId="0" applyAlignment="1">
      <alignment wrapText="1"/>
    </xf>
    <xf numFmtId="0" fontId="26" fillId="0" borderId="0" xfId="0" applyFont="1" applyAlignment="1">
      <alignment horizontal="left" vertical="center" indent="1"/>
    </xf>
    <xf numFmtId="0" fontId="27" fillId="0" borderId="0" xfId="0" applyFont="1" applyAlignment="1">
      <alignment vertical="center"/>
    </xf>
    <xf numFmtId="0" fontId="6" fillId="0" borderId="7" xfId="0" applyFont="1" applyBorder="1" applyAlignment="1">
      <alignment vertical="center" wrapText="1"/>
    </xf>
    <xf numFmtId="0" fontId="1" fillId="0" borderId="7" xfId="0" applyFont="1" applyBorder="1" applyAlignment="1">
      <alignment vertical="center" wrapText="1"/>
    </xf>
    <xf numFmtId="0" fontId="6" fillId="0" borderId="7" xfId="0" applyFont="1" applyBorder="1" applyAlignment="1">
      <alignment horizontal="center" vertical="center" wrapText="1"/>
    </xf>
    <xf numFmtId="0" fontId="8" fillId="0" borderId="7" xfId="0" applyFont="1" applyBorder="1" applyAlignment="1">
      <alignment horizontal="left" vertical="center" wrapText="1" indent="1"/>
    </xf>
    <xf numFmtId="0" fontId="8" fillId="0" borderId="7" xfId="0" applyFont="1" applyBorder="1" applyAlignment="1">
      <alignment horizontal="center" vertical="center" wrapText="1"/>
    </xf>
    <xf numFmtId="0" fontId="8" fillId="0" borderId="7" xfId="0" applyFont="1" applyBorder="1" applyAlignment="1">
      <alignment vertical="center" wrapText="1"/>
    </xf>
    <xf numFmtId="0" fontId="1" fillId="0" borderId="7" xfId="0" applyFont="1" applyBorder="1" applyAlignment="1">
      <alignment wrapText="1"/>
    </xf>
    <xf numFmtId="0" fontId="6" fillId="0" borderId="7" xfId="1" applyFont="1" applyFill="1" applyBorder="1" applyAlignment="1">
      <alignment horizontal="right" vertical="center" wrapText="1"/>
    </xf>
    <xf numFmtId="0" fontId="7" fillId="0" borderId="7" xfId="1" applyFont="1" applyFill="1" applyBorder="1"/>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7" fillId="0" borderId="3" xfId="1" applyFont="1" applyFill="1" applyBorder="1" applyAlignment="1">
      <alignment vertical="center"/>
    </xf>
    <xf numFmtId="0" fontId="7" fillId="0" borderId="4" xfId="1" applyFont="1" applyFill="1" applyBorder="1" applyAlignment="1">
      <alignment vertical="center"/>
    </xf>
    <xf numFmtId="0" fontId="7" fillId="0" borderId="3" xfId="1" applyFont="1" applyFill="1" applyBorder="1"/>
    <xf numFmtId="0" fontId="7" fillId="0" borderId="4" xfId="1" applyFont="1" applyFill="1" applyBorder="1"/>
    <xf numFmtId="0" fontId="6" fillId="0" borderId="8" xfId="1" applyFont="1" applyFill="1" applyBorder="1" applyAlignment="1">
      <alignment horizontal="right" vertical="center" wrapText="1"/>
    </xf>
    <xf numFmtId="0" fontId="6" fillId="0" borderId="9" xfId="1" applyFont="1" applyFill="1" applyBorder="1" applyAlignment="1">
      <alignment horizontal="right" vertical="center" wrapText="1"/>
    </xf>
    <xf numFmtId="0" fontId="6" fillId="0" borderId="10" xfId="1" applyFont="1" applyFill="1" applyBorder="1" applyAlignment="1">
      <alignment horizontal="center" vertical="center" wrapText="1"/>
    </xf>
    <xf numFmtId="0" fontId="7" fillId="0" borderId="11" xfId="1" applyFont="1" applyFill="1" applyBorder="1" applyAlignment="1">
      <alignment vertical="center"/>
    </xf>
    <xf numFmtId="0" fontId="7" fillId="0" borderId="12" xfId="1" applyFont="1" applyFill="1" applyBorder="1" applyAlignment="1">
      <alignment vertical="center"/>
    </xf>
    <xf numFmtId="0" fontId="7" fillId="0" borderId="11" xfId="1" applyFont="1" applyFill="1" applyBorder="1"/>
    <xf numFmtId="0" fontId="7" fillId="0" borderId="12" xfId="1" applyFont="1" applyFill="1" applyBorder="1"/>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1" xfId="1" applyFont="1" applyFill="1" applyBorder="1" applyAlignment="1">
      <alignment horizontal="center" wrapText="1"/>
    </xf>
    <xf numFmtId="0" fontId="7" fillId="0" borderId="12" xfId="1" applyFont="1" applyFill="1" applyBorder="1" applyAlignment="1">
      <alignment horizontal="center" wrapText="1"/>
    </xf>
    <xf numFmtId="0" fontId="13" fillId="0" borderId="11" xfId="1" applyFont="1" applyFill="1" applyBorder="1" applyAlignment="1">
      <alignment vertical="center"/>
    </xf>
    <xf numFmtId="0" fontId="13" fillId="0" borderId="12" xfId="1" applyFont="1" applyFill="1" applyBorder="1" applyAlignment="1">
      <alignment vertical="center"/>
    </xf>
    <xf numFmtId="0" fontId="13" fillId="0" borderId="11" xfId="1" applyFont="1" applyFill="1" applyBorder="1"/>
    <xf numFmtId="0" fontId="13" fillId="0" borderId="12" xfId="1" applyFont="1" applyFill="1" applyBorder="1"/>
    <xf numFmtId="0" fontId="3" fillId="0" borderId="7" xfId="0" applyFont="1" applyBorder="1" applyAlignment="1">
      <alignment vertical="center" wrapText="1"/>
    </xf>
    <xf numFmtId="0" fontId="25" fillId="0" borderId="0" xfId="0" applyFont="1" applyAlignment="1">
      <alignment horizontal="center" vertical="center" wrapText="1"/>
    </xf>
    <xf numFmtId="0" fontId="24" fillId="0" borderId="0" xfId="0" applyFont="1" applyAlignment="1">
      <alignment horizontal="center" vertical="center"/>
    </xf>
    <xf numFmtId="0" fontId="3" fillId="0" borderId="14" xfId="0" applyFont="1" applyBorder="1" applyAlignment="1">
      <alignment horizontal="center"/>
    </xf>
    <xf numFmtId="0" fontId="4" fillId="0" borderId="7" xfId="1" applyFont="1" applyBorder="1" applyAlignment="1">
      <alignment horizontal="center" wrapText="1"/>
    </xf>
    <xf numFmtId="0" fontId="8" fillId="0" borderId="7" xfId="1" applyFont="1" applyBorder="1" applyAlignment="1">
      <alignment wrapText="1"/>
    </xf>
    <xf numFmtId="0" fontId="4" fillId="0" borderId="7" xfId="1" applyFont="1" applyBorder="1" applyAlignment="1">
      <alignment horizontal="center" vertical="center" wrapText="1"/>
    </xf>
    <xf numFmtId="0" fontId="4" fillId="0" borderId="7" xfId="1" applyFont="1" applyBorder="1" applyAlignment="1">
      <alignment vertical="top" wrapText="1"/>
    </xf>
    <xf numFmtId="0" fontId="7" fillId="0" borderId="7" xfId="1" applyFont="1" applyBorder="1" applyAlignment="1">
      <alignment wrapText="1"/>
    </xf>
    <xf numFmtId="0" fontId="4" fillId="0" borderId="7" xfId="1" applyFont="1" applyBorder="1" applyAlignment="1">
      <alignment horizontal="left" vertical="center" wrapText="1"/>
    </xf>
    <xf numFmtId="0" fontId="3" fillId="0" borderId="18" xfId="0" applyFont="1" applyBorder="1" applyAlignment="1">
      <alignment horizontal="center" wrapText="1"/>
    </xf>
    <xf numFmtId="0" fontId="3" fillId="0" borderId="18" xfId="0" applyFont="1" applyBorder="1" applyAlignment="1">
      <alignment horizontal="center"/>
    </xf>
    <xf numFmtId="0" fontId="3" fillId="0" borderId="14" xfId="0" applyFont="1" applyBorder="1" applyAlignment="1">
      <alignment horizontal="center" wrapText="1"/>
    </xf>
    <xf numFmtId="0" fontId="4" fillId="0" borderId="7" xfId="2" applyFont="1" applyBorder="1" applyAlignment="1">
      <alignment horizontal="left" vertical="center" wrapText="1"/>
    </xf>
    <xf numFmtId="0" fontId="7" fillId="0" borderId="7" xfId="2" applyFont="1" applyBorder="1" applyAlignment="1">
      <alignment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4" fillId="0" borderId="7" xfId="2" applyFont="1" applyBorder="1" applyAlignment="1">
      <alignment horizontal="center" vertical="center" wrapText="1"/>
    </xf>
    <xf numFmtId="0" fontId="4" fillId="0" borderId="7" xfId="2" applyFont="1" applyBorder="1" applyAlignment="1">
      <alignment horizontal="center" wrapText="1"/>
    </xf>
    <xf numFmtId="0" fontId="8" fillId="0" borderId="7" xfId="2" applyFont="1" applyBorder="1" applyAlignment="1">
      <alignment wrapText="1"/>
    </xf>
    <xf numFmtId="0" fontId="4" fillId="0" borderId="7" xfId="2" applyFont="1" applyBorder="1" applyAlignment="1">
      <alignment vertical="top"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4" fillId="0" borderId="8" xfId="0" applyFont="1" applyBorder="1" applyAlignment="1">
      <alignment horizontal="center"/>
    </xf>
    <xf numFmtId="0" fontId="4" fillId="0" borderId="14" xfId="0" applyFont="1" applyBorder="1" applyAlignment="1">
      <alignment horizontal="center"/>
    </xf>
    <xf numFmtId="0" fontId="4" fillId="0" borderId="9" xfId="0" applyFont="1" applyBorder="1" applyAlignment="1">
      <alignment horizontal="center"/>
    </xf>
    <xf numFmtId="0" fontId="3" fillId="0" borderId="13" xfId="0" applyFont="1" applyBorder="1" applyAlignment="1">
      <alignment horizontal="center"/>
    </xf>
    <xf numFmtId="0" fontId="4" fillId="0" borderId="0" xfId="0" applyFont="1" applyAlignment="1">
      <alignment horizontal="center"/>
    </xf>
    <xf numFmtId="0" fontId="4" fillId="0" borderId="13" xfId="0" applyFont="1" applyBorder="1" applyAlignment="1">
      <alignment horizontal="center"/>
    </xf>
    <xf numFmtId="0" fontId="6"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8" fillId="2" borderId="7" xfId="0" applyFont="1" applyFill="1" applyBorder="1" applyAlignment="1">
      <alignment horizontal="left" vertical="center" wrapText="1" indent="1"/>
    </xf>
    <xf numFmtId="0" fontId="6" fillId="2" borderId="7"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8" fillId="2" borderId="7" xfId="0" applyNumberFormat="1" applyFont="1" applyFill="1" applyBorder="1" applyAlignment="1">
      <alignment horizontal="center" vertical="center" wrapText="1"/>
    </xf>
    <xf numFmtId="0" fontId="8" fillId="2" borderId="7" xfId="0" applyFont="1" applyFill="1" applyBorder="1" applyAlignment="1">
      <alignment horizontal="right" vertical="center" wrapText="1"/>
    </xf>
    <xf numFmtId="0" fontId="8" fillId="2" borderId="14" xfId="0" applyFont="1" applyFill="1" applyBorder="1" applyAlignment="1">
      <alignment horizontal="center" vertical="center" wrapText="1"/>
    </xf>
    <xf numFmtId="0" fontId="8" fillId="2" borderId="7" xfId="0" applyFont="1" applyFill="1" applyBorder="1" applyAlignment="1">
      <alignment horizontal="justify" vertical="center" wrapText="1"/>
    </xf>
    <xf numFmtId="0" fontId="3" fillId="0" borderId="0" xfId="0" applyFont="1" applyAlignment="1">
      <alignment horizontal="center"/>
    </xf>
    <xf numFmtId="0" fontId="4" fillId="0" borderId="7" xfId="3" applyFont="1" applyBorder="1" applyAlignment="1">
      <alignment horizontal="center" wrapText="1"/>
    </xf>
    <xf numFmtId="0" fontId="8" fillId="0" borderId="7" xfId="3" applyFont="1" applyBorder="1" applyAlignment="1">
      <alignment wrapText="1"/>
    </xf>
    <xf numFmtId="0" fontId="4" fillId="0" borderId="7" xfId="0" applyFont="1" applyBorder="1" applyAlignment="1">
      <alignment horizontal="center" wrapText="1"/>
    </xf>
    <xf numFmtId="0" fontId="4" fillId="0" borderId="7" xfId="3" applyFont="1" applyBorder="1" applyAlignment="1">
      <alignment vertical="top" wrapText="1"/>
    </xf>
    <xf numFmtId="0" fontId="7" fillId="0" borderId="7" xfId="3" applyFont="1" applyBorder="1" applyAlignment="1">
      <alignment wrapText="1"/>
    </xf>
    <xf numFmtId="0" fontId="4" fillId="0" borderId="7" xfId="3" applyFont="1" applyBorder="1" applyAlignment="1">
      <alignment horizontal="center" vertic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3" fillId="0" borderId="7" xfId="0" applyFont="1" applyBorder="1" applyAlignment="1">
      <alignment horizontal="center" wrapText="1"/>
    </xf>
    <xf numFmtId="0" fontId="4" fillId="0" borderId="8" xfId="2" applyFont="1" applyBorder="1" applyAlignment="1">
      <alignment horizontal="center" wrapText="1"/>
    </xf>
    <xf numFmtId="0" fontId="4" fillId="0" borderId="14" xfId="2" applyFont="1" applyBorder="1" applyAlignment="1">
      <alignment horizontal="center" wrapText="1"/>
    </xf>
    <xf numFmtId="0" fontId="4" fillId="0" borderId="9" xfId="2" applyFont="1" applyBorder="1" applyAlignment="1">
      <alignment horizontal="center" wrapText="1"/>
    </xf>
    <xf numFmtId="0" fontId="4" fillId="0" borderId="14" xfId="2" applyFont="1" applyBorder="1" applyAlignment="1">
      <alignment horizontal="center" vertical="center" wrapText="1"/>
    </xf>
    <xf numFmtId="0" fontId="15" fillId="0" borderId="7" xfId="2" applyFont="1" applyBorder="1" applyAlignment="1">
      <alignment wrapText="1"/>
    </xf>
    <xf numFmtId="0" fontId="4" fillId="0" borderId="14" xfId="1" applyFont="1" applyBorder="1" applyAlignment="1">
      <alignment horizontal="center" vertical="center" wrapText="1"/>
    </xf>
    <xf numFmtId="0" fontId="15" fillId="0" borderId="7" xfId="1" applyFont="1" applyBorder="1" applyAlignment="1">
      <alignment wrapText="1"/>
    </xf>
    <xf numFmtId="0" fontId="4" fillId="0" borderId="8" xfId="1" applyFont="1" applyBorder="1" applyAlignment="1">
      <alignment horizontal="center" wrapText="1"/>
    </xf>
    <xf numFmtId="0" fontId="4" fillId="0" borderId="14" xfId="1" applyFont="1" applyBorder="1" applyAlignment="1">
      <alignment horizontal="center" wrapText="1"/>
    </xf>
    <xf numFmtId="0" fontId="4" fillId="0" borderId="9" xfId="1" applyFont="1" applyBorder="1" applyAlignment="1">
      <alignment horizontal="center" wrapText="1"/>
    </xf>
    <xf numFmtId="0" fontId="4" fillId="0" borderId="8" xfId="3" applyFont="1" applyBorder="1" applyAlignment="1">
      <alignment horizontal="center" wrapText="1"/>
    </xf>
    <xf numFmtId="0" fontId="4" fillId="0" borderId="14" xfId="3" applyFont="1" applyBorder="1" applyAlignment="1">
      <alignment horizontal="center" wrapText="1"/>
    </xf>
    <xf numFmtId="0" fontId="4" fillId="0" borderId="9" xfId="3" applyFont="1" applyBorder="1" applyAlignment="1">
      <alignment horizontal="center" wrapText="1"/>
    </xf>
    <xf numFmtId="0" fontId="4" fillId="0" borderId="8"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9" xfId="3" applyFont="1" applyBorder="1" applyAlignment="1">
      <alignment horizontal="center" vertical="center" wrapText="1"/>
    </xf>
    <xf numFmtId="0" fontId="4" fillId="0" borderId="7" xfId="3" applyFont="1" applyBorder="1" applyAlignment="1">
      <alignment horizontal="left" vertical="center" wrapText="1"/>
    </xf>
    <xf numFmtId="0" fontId="4" fillId="0" borderId="0" xfId="1" applyFont="1" applyAlignment="1">
      <alignment horizontal="center" wrapText="1"/>
    </xf>
    <xf numFmtId="0" fontId="8" fillId="0" borderId="0" xfId="1" applyFont="1" applyAlignment="1">
      <alignment wrapText="1"/>
    </xf>
    <xf numFmtId="0" fontId="4" fillId="0" borderId="17" xfId="3" applyFont="1" applyBorder="1" applyAlignment="1">
      <alignment horizontal="center"/>
    </xf>
    <xf numFmtId="0" fontId="8" fillId="0" borderId="17" xfId="3" applyFont="1" applyBorder="1" applyAlignment="1"/>
    <xf numFmtId="0" fontId="4" fillId="0" borderId="7" xfId="0" applyFont="1" applyBorder="1" applyAlignment="1">
      <alignment horizontal="center"/>
    </xf>
    <xf numFmtId="164" fontId="4" fillId="0" borderId="7" xfId="1" applyNumberFormat="1"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3" fillId="0" borderId="9" xfId="0" applyFont="1" applyBorder="1" applyAlignment="1">
      <alignment horizontal="center"/>
    </xf>
    <xf numFmtId="0" fontId="3" fillId="0" borderId="7" xfId="0" applyFont="1" applyBorder="1" applyAlignment="1">
      <alignment horizontal="center"/>
    </xf>
    <xf numFmtId="0" fontId="4" fillId="0" borderId="7" xfId="0" applyFont="1" applyBorder="1" applyAlignment="1">
      <alignment horizontal="center" vertical="center" wrapText="1"/>
    </xf>
    <xf numFmtId="0" fontId="8" fillId="0" borderId="0" xfId="0" applyFont="1" applyAlignment="1">
      <alignment wrapText="1"/>
    </xf>
    <xf numFmtId="0" fontId="3" fillId="0" borderId="0" xfId="0" applyFont="1" applyAlignment="1"/>
    <xf numFmtId="0" fontId="3" fillId="0" borderId="7" xfId="0" applyFont="1" applyBorder="1" applyAlignment="1">
      <alignment horizontal="center" vertical="center" wrapText="1"/>
    </xf>
    <xf numFmtId="0" fontId="4" fillId="0" borderId="7" xfId="0" applyFont="1" applyBorder="1" applyAlignment="1">
      <alignment vertical="center" wrapText="1"/>
    </xf>
    <xf numFmtId="0" fontId="14" fillId="0" borderId="0" xfId="2" applyFont="1" applyBorder="1" applyAlignment="1">
      <alignment horizontal="left" wrapText="1"/>
    </xf>
    <xf numFmtId="0" fontId="7" fillId="0" borderId="0" xfId="2" applyFont="1" applyBorder="1" applyAlignment="1">
      <alignment wrapText="1"/>
    </xf>
    <xf numFmtId="0" fontId="8" fillId="0" borderId="7" xfId="2" applyFont="1" applyBorder="1" applyAlignment="1">
      <alignment horizontal="center" vertical="center" wrapText="1"/>
    </xf>
    <xf numFmtId="0" fontId="19" fillId="0" borderId="7" xfId="0" applyFont="1" applyBorder="1" applyAlignment="1">
      <alignment horizontal="center"/>
    </xf>
    <xf numFmtId="0" fontId="0" fillId="0" borderId="7" xfId="0" applyFont="1" applyBorder="1" applyAlignment="1"/>
    <xf numFmtId="0" fontId="23" fillId="0" borderId="7" xfId="0" applyFont="1" applyBorder="1" applyAlignment="1">
      <alignment horizontal="left" vertical="center" wrapText="1"/>
    </xf>
    <xf numFmtId="0" fontId="19" fillId="0" borderId="7" xfId="0" applyFont="1" applyBorder="1" applyAlignment="1">
      <alignment horizontal="center" vertical="center"/>
    </xf>
    <xf numFmtId="0" fontId="19" fillId="0" borderId="7" xfId="0" applyFont="1" applyBorder="1" applyAlignment="1">
      <alignment vertical="top" wrapText="1"/>
    </xf>
    <xf numFmtId="0" fontId="20" fillId="0" borderId="7" xfId="0" applyFont="1" applyBorder="1"/>
    <xf numFmtId="0" fontId="19" fillId="0" borderId="7" xfId="0" applyFont="1" applyBorder="1" applyAlignment="1">
      <alignment horizontal="center" vertical="center" wrapText="1"/>
    </xf>
    <xf numFmtId="0" fontId="19" fillId="0" borderId="7" xfId="0" applyFont="1" applyBorder="1" applyAlignment="1">
      <alignment horizontal="left" vertical="center"/>
    </xf>
    <xf numFmtId="0" fontId="26" fillId="0" borderId="0" xfId="0" applyFont="1" applyAlignment="1">
      <alignment horizontal="center" vertical="center"/>
    </xf>
    <xf numFmtId="0" fontId="25" fillId="0" borderId="0" xfId="0" applyFont="1" applyAlignment="1">
      <alignment horizontal="center" vertical="center"/>
    </xf>
    <xf numFmtId="0" fontId="6" fillId="0" borderId="7" xfId="0" applyFont="1" applyBorder="1" applyAlignment="1">
      <alignment horizontal="left" vertical="center" wrapText="1" indent="1"/>
    </xf>
    <xf numFmtId="0" fontId="6" fillId="0" borderId="7" xfId="0" applyFont="1" applyBorder="1" applyAlignment="1">
      <alignment horizontal="center" vertical="center" wrapText="1"/>
    </xf>
    <xf numFmtId="0" fontId="8" fillId="2" borderId="7" xfId="0" applyFont="1" applyFill="1" applyBorder="1" applyAlignment="1">
      <alignment horizontal="center" vertical="top" wrapText="1"/>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file:///D:\media\image297.jpeg" TargetMode="External"/><Relationship Id="rId5" Type="http://schemas.openxmlformats.org/officeDocument/2006/relationships/image" Target="../media/image4.jpeg"/><Relationship Id="rId4" Type="http://schemas.openxmlformats.org/officeDocument/2006/relationships/image" Target="file:///D:\media\image110.jpeg" TargetMode="External"/></Relationships>
</file>

<file path=xl/drawings/drawing1.xml><?xml version="1.0" encoding="utf-8"?>
<xdr:wsDr xmlns:xdr="http://schemas.openxmlformats.org/drawingml/2006/spreadsheetDrawing" xmlns:a="http://schemas.openxmlformats.org/drawingml/2006/main">
  <xdr:twoCellAnchor>
    <xdr:from>
      <xdr:col>10</xdr:col>
      <xdr:colOff>100014</xdr:colOff>
      <xdr:row>8</xdr:row>
      <xdr:rowOff>176212</xdr:rowOff>
    </xdr:from>
    <xdr:to>
      <xdr:col>13</xdr:col>
      <xdr:colOff>290514</xdr:colOff>
      <xdr:row>12</xdr:row>
      <xdr:rowOff>623887</xdr:rowOff>
    </xdr:to>
    <xdr:pic>
      <xdr:nvPicPr>
        <xdr:cNvPr id="9" name="Рисунок 8" descr="image9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6200000">
          <a:off x="6438901" y="2962275"/>
          <a:ext cx="1533525"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104775</xdr:colOff>
      <xdr:row>28</xdr:row>
      <xdr:rowOff>466725</xdr:rowOff>
    </xdr:from>
    <xdr:to>
      <xdr:col>13</xdr:col>
      <xdr:colOff>142875</xdr:colOff>
      <xdr:row>33</xdr:row>
      <xdr:rowOff>142875</xdr:rowOff>
    </xdr:to>
    <xdr:pic>
      <xdr:nvPicPr>
        <xdr:cNvPr id="11" name="Рисунок 10" descr="image1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6025" y="8601075"/>
          <a:ext cx="1866900"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33338</xdr:colOff>
      <xdr:row>53</xdr:row>
      <xdr:rowOff>347665</xdr:rowOff>
    </xdr:from>
    <xdr:to>
      <xdr:col>13</xdr:col>
      <xdr:colOff>376238</xdr:colOff>
      <xdr:row>57</xdr:row>
      <xdr:rowOff>52390</xdr:rowOff>
    </xdr:to>
    <xdr:pic>
      <xdr:nvPicPr>
        <xdr:cNvPr id="13" name="Рисунок 12" descr="D:\media\image110.jpeg"/>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rot="5400000">
          <a:off x="6896100" y="15982953"/>
          <a:ext cx="1038225" cy="203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90486</xdr:colOff>
      <xdr:row>75</xdr:row>
      <xdr:rowOff>157165</xdr:rowOff>
    </xdr:from>
    <xdr:to>
      <xdr:col>13</xdr:col>
      <xdr:colOff>195261</xdr:colOff>
      <xdr:row>78</xdr:row>
      <xdr:rowOff>66675</xdr:rowOff>
    </xdr:to>
    <xdr:pic>
      <xdr:nvPicPr>
        <xdr:cNvPr id="15" name="Рисунок 14" descr="D:\media\image297.jpeg"/>
        <xdr:cNvPicPr>
          <a:picLocks noChangeAspect="1" noChangeArrowheads="1"/>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rot="5400000">
          <a:off x="6955631" y="23991095"/>
          <a:ext cx="795335" cy="180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workbookViewId="0">
      <selection activeCell="Q60" sqref="Q60"/>
    </sheetView>
  </sheetViews>
  <sheetFormatPr defaultRowHeight="15"/>
  <cols>
    <col min="1" max="1" width="4.85546875" customWidth="1"/>
    <col min="2" max="2" width="20.42578125" customWidth="1"/>
    <col min="3" max="3" width="6.140625" customWidth="1"/>
    <col min="4" max="4" width="6.42578125" customWidth="1"/>
    <col min="5" max="5" width="7.42578125" customWidth="1"/>
    <col min="6" max="6" width="6" customWidth="1"/>
    <col min="7" max="7" width="7.140625" customWidth="1"/>
    <col min="8" max="8" width="6.42578125" customWidth="1"/>
    <col min="9" max="9" width="7.5703125" customWidth="1"/>
    <col min="10" max="10" width="7.140625" customWidth="1"/>
    <col min="11" max="12" width="7.42578125" customWidth="1"/>
    <col min="13" max="13" width="6" customWidth="1"/>
    <col min="14" max="14" width="7.85546875" customWidth="1"/>
    <col min="15" max="16" width="7.42578125" customWidth="1"/>
    <col min="17" max="17" width="7.140625" customWidth="1"/>
  </cols>
  <sheetData>
    <row r="1" spans="1:17">
      <c r="A1" s="1"/>
      <c r="B1" s="1"/>
      <c r="C1" s="1"/>
      <c r="D1" s="1"/>
      <c r="E1" s="1"/>
      <c r="F1" s="1"/>
      <c r="G1" s="1"/>
      <c r="H1" s="1"/>
      <c r="I1" s="1"/>
      <c r="J1" s="1"/>
      <c r="K1" s="1"/>
      <c r="L1" s="1"/>
      <c r="M1" s="1"/>
      <c r="N1" s="1"/>
      <c r="O1" s="1"/>
      <c r="P1" s="1"/>
      <c r="Q1" s="1"/>
    </row>
    <row r="2" spans="1:17">
      <c r="A2" s="1"/>
      <c r="B2" s="2" t="s">
        <v>0</v>
      </c>
      <c r="C2" s="3"/>
      <c r="D2" s="3"/>
      <c r="E2" s="1"/>
      <c r="F2" s="1"/>
      <c r="G2" s="1"/>
      <c r="H2" s="1"/>
      <c r="I2" s="1"/>
      <c r="J2" s="1"/>
      <c r="K2" s="1"/>
      <c r="L2" s="1"/>
      <c r="M2" s="1" t="s">
        <v>1</v>
      </c>
      <c r="N2" s="1"/>
      <c r="O2" s="1"/>
      <c r="P2" s="1"/>
      <c r="Q2" s="1"/>
    </row>
    <row r="3" spans="1:17">
      <c r="A3" s="1"/>
      <c r="B3" s="3" t="s">
        <v>2</v>
      </c>
      <c r="C3" s="3"/>
      <c r="D3" s="3"/>
      <c r="E3" s="1"/>
      <c r="F3" s="1"/>
      <c r="G3" s="1"/>
      <c r="H3" s="1"/>
      <c r="I3" s="1"/>
      <c r="J3" s="1"/>
      <c r="K3" s="1"/>
      <c r="L3" s="1" t="s">
        <v>3</v>
      </c>
      <c r="M3" s="1"/>
      <c r="N3" s="1"/>
      <c r="O3" s="1"/>
      <c r="P3" s="1"/>
      <c r="Q3" s="1"/>
    </row>
    <row r="4" spans="1:17">
      <c r="A4" s="1"/>
      <c r="B4" s="3" t="s">
        <v>4</v>
      </c>
      <c r="C4" s="3"/>
      <c r="D4" s="3"/>
      <c r="E4" s="1"/>
      <c r="F4" s="1"/>
      <c r="G4" s="1"/>
      <c r="H4" s="1"/>
      <c r="I4" s="1"/>
      <c r="J4" s="1"/>
      <c r="K4" s="1"/>
      <c r="L4" s="1" t="s">
        <v>5</v>
      </c>
      <c r="M4" s="1"/>
      <c r="N4" s="1"/>
      <c r="O4" s="1"/>
      <c r="P4" s="1"/>
      <c r="Q4" s="1"/>
    </row>
    <row r="5" spans="1:17">
      <c r="A5" s="1"/>
      <c r="B5" s="3" t="s">
        <v>6</v>
      </c>
      <c r="C5" s="3"/>
      <c r="D5" s="3"/>
      <c r="E5" s="1"/>
      <c r="F5" s="1"/>
      <c r="G5" s="1"/>
      <c r="H5" s="1"/>
      <c r="I5" s="1"/>
      <c r="J5" s="1"/>
      <c r="K5" s="1"/>
      <c r="L5" s="1"/>
      <c r="M5" s="1"/>
      <c r="N5" s="1"/>
      <c r="O5" s="1"/>
      <c r="P5" s="1"/>
      <c r="Q5" s="1"/>
    </row>
    <row r="6" spans="1:17">
      <c r="A6" s="1"/>
      <c r="B6" s="3" t="s">
        <v>7</v>
      </c>
      <c r="C6" s="3"/>
      <c r="D6" s="3"/>
      <c r="E6" s="1"/>
      <c r="F6" s="1"/>
      <c r="G6" s="1"/>
      <c r="H6" s="1"/>
      <c r="I6" s="1"/>
      <c r="J6" s="1"/>
      <c r="K6" s="1"/>
      <c r="L6" s="1"/>
      <c r="M6" s="1" t="s">
        <v>437</v>
      </c>
      <c r="N6" s="1"/>
      <c r="O6" s="1"/>
      <c r="P6" s="1"/>
      <c r="Q6" s="1"/>
    </row>
    <row r="7" spans="1:17">
      <c r="A7" s="1"/>
      <c r="B7" s="3"/>
      <c r="C7" s="3"/>
      <c r="D7" s="3"/>
      <c r="E7" s="1"/>
      <c r="F7" s="1"/>
      <c r="G7" s="1"/>
      <c r="H7" s="1"/>
      <c r="I7" s="1"/>
      <c r="J7" s="1"/>
      <c r="K7" s="1"/>
      <c r="L7" s="1"/>
      <c r="M7" s="1"/>
      <c r="N7" s="1"/>
      <c r="O7" s="1"/>
      <c r="P7" s="1"/>
      <c r="Q7" s="1"/>
    </row>
    <row r="8" spans="1:17">
      <c r="A8" s="1"/>
      <c r="B8" s="3" t="s">
        <v>8</v>
      </c>
      <c r="C8" s="3"/>
      <c r="D8" s="3"/>
      <c r="E8" s="1"/>
      <c r="F8" s="1"/>
      <c r="G8" s="1"/>
      <c r="H8" s="1"/>
      <c r="I8" s="1"/>
      <c r="J8" s="1"/>
      <c r="K8" s="1"/>
      <c r="L8" s="1"/>
      <c r="M8" s="1"/>
      <c r="N8" s="1"/>
      <c r="O8" s="1"/>
      <c r="P8" s="1"/>
      <c r="Q8" s="1"/>
    </row>
    <row r="9" spans="1:17">
      <c r="A9" s="1"/>
      <c r="B9" s="3"/>
      <c r="C9" s="3"/>
      <c r="D9" s="3"/>
      <c r="E9" s="1"/>
      <c r="F9" s="1"/>
      <c r="G9" s="1"/>
      <c r="H9" s="1"/>
      <c r="I9" s="1"/>
      <c r="J9" s="1"/>
      <c r="K9" s="1"/>
      <c r="L9" s="1"/>
      <c r="M9" s="1"/>
      <c r="N9" s="1"/>
      <c r="O9" s="1"/>
      <c r="P9" s="1"/>
      <c r="Q9" s="1"/>
    </row>
    <row r="10" spans="1:17">
      <c r="A10" s="1"/>
      <c r="B10" s="2" t="s">
        <v>437</v>
      </c>
      <c r="C10" s="3"/>
      <c r="D10" s="3"/>
      <c r="E10" s="1"/>
      <c r="F10" s="1"/>
      <c r="G10" s="1"/>
      <c r="H10" s="1"/>
      <c r="I10" s="1"/>
      <c r="J10" s="1"/>
      <c r="K10" s="1"/>
      <c r="L10" s="1"/>
      <c r="M10" s="1"/>
      <c r="N10" s="1"/>
      <c r="O10" s="1"/>
      <c r="P10" s="1"/>
      <c r="Q10" s="1"/>
    </row>
    <row r="11" spans="1:17">
      <c r="A11" s="1"/>
      <c r="B11" s="1"/>
      <c r="C11" s="1"/>
      <c r="D11" s="1"/>
      <c r="E11" s="4"/>
      <c r="F11" s="4"/>
      <c r="G11" s="4"/>
      <c r="H11" s="4"/>
      <c r="I11" s="4"/>
      <c r="J11" s="4"/>
      <c r="K11" s="4"/>
      <c r="L11" s="4"/>
      <c r="M11" s="4"/>
      <c r="N11" s="4"/>
      <c r="O11" s="4"/>
      <c r="P11" s="4"/>
      <c r="Q11" s="1"/>
    </row>
    <row r="12" spans="1:17">
      <c r="A12" s="1"/>
      <c r="B12" s="4" t="s">
        <v>438</v>
      </c>
      <c r="C12" s="6"/>
      <c r="D12" s="6"/>
      <c r="E12" s="6"/>
      <c r="F12" s="6"/>
      <c r="G12" s="6"/>
      <c r="H12" s="6"/>
      <c r="I12" s="6"/>
      <c r="J12" s="6"/>
      <c r="K12" s="6"/>
      <c r="L12" s="6"/>
      <c r="M12" s="6"/>
      <c r="N12" s="6"/>
      <c r="O12" s="6"/>
      <c r="P12" s="5"/>
    </row>
    <row r="13" spans="1:17">
      <c r="A13" s="1"/>
      <c r="B13" s="1"/>
      <c r="C13" s="1"/>
      <c r="D13" s="1"/>
      <c r="E13" s="7"/>
      <c r="F13" s="7"/>
      <c r="G13" s="7"/>
      <c r="H13" s="7"/>
      <c r="I13" s="7"/>
      <c r="J13" s="7"/>
      <c r="K13" s="7"/>
      <c r="L13" s="7"/>
      <c r="M13" s="7"/>
      <c r="N13" s="7"/>
      <c r="O13" s="1"/>
      <c r="P13" s="1"/>
      <c r="Q13" s="1"/>
    </row>
    <row r="14" spans="1:17" ht="142.5">
      <c r="A14" s="8" t="s">
        <v>9</v>
      </c>
      <c r="B14" s="8" t="s">
        <v>10</v>
      </c>
      <c r="C14" s="181" t="s">
        <v>11</v>
      </c>
      <c r="D14" s="182"/>
      <c r="E14" s="183"/>
      <c r="F14" s="183"/>
      <c r="G14" s="184"/>
      <c r="H14" s="181" t="s">
        <v>12</v>
      </c>
      <c r="I14" s="185"/>
      <c r="J14" s="185"/>
      <c r="K14" s="185"/>
      <c r="L14" s="186"/>
      <c r="M14" s="181" t="s">
        <v>13</v>
      </c>
      <c r="N14" s="183"/>
      <c r="O14" s="183"/>
      <c r="P14" s="183"/>
      <c r="Q14" s="184"/>
    </row>
    <row r="15" spans="1:17" ht="30">
      <c r="A15" s="9"/>
      <c r="B15" s="9"/>
      <c r="C15" s="10" t="s">
        <v>14</v>
      </c>
      <c r="D15" s="10" t="s">
        <v>15</v>
      </c>
      <c r="E15" s="10" t="s">
        <v>16</v>
      </c>
      <c r="F15" s="10" t="s">
        <v>17</v>
      </c>
      <c r="G15" s="10" t="s">
        <v>18</v>
      </c>
      <c r="H15" s="10" t="s">
        <v>14</v>
      </c>
      <c r="I15" s="10" t="s">
        <v>19</v>
      </c>
      <c r="J15" s="10" t="s">
        <v>20</v>
      </c>
      <c r="K15" s="10" t="s">
        <v>20</v>
      </c>
      <c r="L15" s="10" t="s">
        <v>21</v>
      </c>
      <c r="M15" s="10" t="s">
        <v>14</v>
      </c>
      <c r="N15" s="10" t="s">
        <v>22</v>
      </c>
      <c r="O15" s="10" t="s">
        <v>23</v>
      </c>
      <c r="P15" s="10" t="s">
        <v>23</v>
      </c>
      <c r="Q15" s="10" t="s">
        <v>24</v>
      </c>
    </row>
    <row r="16" spans="1:17" ht="75">
      <c r="A16" s="9"/>
      <c r="B16" s="9" t="s">
        <v>25</v>
      </c>
      <c r="C16" s="9"/>
      <c r="D16" s="10" t="s">
        <v>26</v>
      </c>
      <c r="E16" s="10" t="s">
        <v>27</v>
      </c>
      <c r="F16" s="10" t="s">
        <v>28</v>
      </c>
      <c r="G16" s="10" t="s">
        <v>29</v>
      </c>
      <c r="H16" s="10"/>
      <c r="I16" s="10" t="s">
        <v>26</v>
      </c>
      <c r="J16" s="10" t="s">
        <v>27</v>
      </c>
      <c r="K16" s="10" t="s">
        <v>28</v>
      </c>
      <c r="L16" s="10" t="s">
        <v>29</v>
      </c>
      <c r="M16" s="10"/>
      <c r="N16" s="10" t="s">
        <v>26</v>
      </c>
      <c r="O16" s="10" t="s">
        <v>27</v>
      </c>
      <c r="P16" s="10" t="s">
        <v>28</v>
      </c>
      <c r="Q16" s="10" t="s">
        <v>29</v>
      </c>
    </row>
    <row r="17" spans="1:17">
      <c r="A17" s="11">
        <v>1</v>
      </c>
      <c r="B17" s="11">
        <v>2</v>
      </c>
      <c r="C17" s="11">
        <v>3</v>
      </c>
      <c r="D17" s="12">
        <v>4</v>
      </c>
      <c r="E17" s="12">
        <v>5</v>
      </c>
      <c r="F17" s="12">
        <v>6</v>
      </c>
      <c r="G17" s="12">
        <v>7</v>
      </c>
      <c r="H17" s="11">
        <v>3</v>
      </c>
      <c r="I17" s="12">
        <v>4</v>
      </c>
      <c r="J17" s="12">
        <v>5</v>
      </c>
      <c r="K17" s="12">
        <v>6</v>
      </c>
      <c r="L17" s="12">
        <v>7</v>
      </c>
      <c r="M17" s="11">
        <v>3</v>
      </c>
      <c r="N17" s="12">
        <v>4</v>
      </c>
      <c r="O17" s="12">
        <v>5</v>
      </c>
      <c r="P17" s="12">
        <v>6</v>
      </c>
      <c r="Q17" s="12">
        <v>7</v>
      </c>
    </row>
    <row r="18" spans="1:17">
      <c r="A18" s="13"/>
      <c r="B18" s="13" t="s">
        <v>30</v>
      </c>
      <c r="C18" s="14"/>
      <c r="D18" s="14"/>
      <c r="E18" s="14"/>
      <c r="F18" s="14"/>
      <c r="G18" s="14"/>
      <c r="H18" s="14"/>
      <c r="I18" s="14"/>
      <c r="J18" s="14"/>
      <c r="K18" s="14"/>
      <c r="L18" s="14"/>
      <c r="M18" s="14"/>
      <c r="N18" s="14"/>
      <c r="O18" s="14"/>
      <c r="P18" s="14"/>
      <c r="Q18" s="14"/>
    </row>
    <row r="19" spans="1:17" ht="30" customHeight="1">
      <c r="A19" s="15"/>
      <c r="B19" s="14" t="s">
        <v>31</v>
      </c>
      <c r="C19" s="16">
        <v>50</v>
      </c>
      <c r="D19" s="17">
        <v>40</v>
      </c>
      <c r="E19" s="17">
        <v>0.93</v>
      </c>
      <c r="F19" s="17">
        <v>3.8</v>
      </c>
      <c r="G19" s="17">
        <v>4.2699999999999996</v>
      </c>
      <c r="H19" s="16">
        <v>50</v>
      </c>
      <c r="I19" s="17">
        <v>40</v>
      </c>
      <c r="J19" s="17">
        <v>0.93</v>
      </c>
      <c r="K19" s="17">
        <v>3.8</v>
      </c>
      <c r="L19" s="17">
        <v>4.2699999999999996</v>
      </c>
      <c r="M19" s="16">
        <v>50</v>
      </c>
      <c r="N19" s="17">
        <v>40</v>
      </c>
      <c r="O19" s="17">
        <v>0.93</v>
      </c>
      <c r="P19" s="17">
        <v>3.8</v>
      </c>
      <c r="Q19" s="17">
        <v>4.2699999999999996</v>
      </c>
    </row>
    <row r="20" spans="1:17" ht="19.5" customHeight="1">
      <c r="A20" s="14"/>
      <c r="B20" s="18" t="s">
        <v>141</v>
      </c>
      <c r="C20" s="19">
        <v>250</v>
      </c>
      <c r="D20" s="20">
        <v>113</v>
      </c>
      <c r="E20" s="20">
        <v>2.75</v>
      </c>
      <c r="F20" s="20">
        <v>3.09</v>
      </c>
      <c r="G20" s="20">
        <v>18.73</v>
      </c>
      <c r="H20" s="19">
        <v>250</v>
      </c>
      <c r="I20" s="20">
        <v>113</v>
      </c>
      <c r="J20" s="20">
        <v>2.75</v>
      </c>
      <c r="K20" s="20">
        <v>3.09</v>
      </c>
      <c r="L20" s="20">
        <v>18.73</v>
      </c>
      <c r="M20" s="19">
        <v>250</v>
      </c>
      <c r="N20" s="20">
        <v>113</v>
      </c>
      <c r="O20" s="20">
        <v>2.75</v>
      </c>
      <c r="P20" s="20">
        <v>3.09</v>
      </c>
      <c r="Q20" s="20">
        <v>18.73</v>
      </c>
    </row>
    <row r="21" spans="1:17" ht="21.75" customHeight="1">
      <c r="A21" s="14"/>
      <c r="B21" s="14" t="s">
        <v>33</v>
      </c>
      <c r="C21" s="19">
        <v>150</v>
      </c>
      <c r="D21" s="20">
        <v>245</v>
      </c>
      <c r="E21" s="20">
        <v>8.02</v>
      </c>
      <c r="F21" s="20">
        <v>13.96</v>
      </c>
      <c r="G21" s="20">
        <v>19.68</v>
      </c>
      <c r="H21" s="19">
        <v>200</v>
      </c>
      <c r="I21" s="20">
        <v>326</v>
      </c>
      <c r="J21" s="20">
        <v>10.7</v>
      </c>
      <c r="K21" s="20">
        <v>18.600000000000001</v>
      </c>
      <c r="L21" s="20">
        <v>26.2</v>
      </c>
      <c r="M21" s="19">
        <v>250</v>
      </c>
      <c r="N21" s="20">
        <v>400</v>
      </c>
      <c r="O21" s="20">
        <v>13.4</v>
      </c>
      <c r="P21" s="20">
        <v>23.3</v>
      </c>
      <c r="Q21" s="20">
        <v>32.799999999999997</v>
      </c>
    </row>
    <row r="22" spans="1:17" ht="15.75" customHeight="1">
      <c r="A22" s="14"/>
      <c r="B22" s="18" t="s">
        <v>34</v>
      </c>
      <c r="C22" s="19">
        <v>10</v>
      </c>
      <c r="D22" s="16">
        <v>56</v>
      </c>
      <c r="E22" s="16">
        <v>4.95</v>
      </c>
      <c r="F22" s="16">
        <v>6</v>
      </c>
      <c r="G22" s="16">
        <v>0.25</v>
      </c>
      <c r="H22" s="19">
        <v>10</v>
      </c>
      <c r="I22" s="16">
        <v>56</v>
      </c>
      <c r="J22" s="16">
        <v>4.95</v>
      </c>
      <c r="K22" s="16">
        <v>6</v>
      </c>
      <c r="L22" s="16">
        <v>0.25</v>
      </c>
      <c r="M22" s="19">
        <v>10</v>
      </c>
      <c r="N22" s="16">
        <v>56</v>
      </c>
      <c r="O22" s="16">
        <v>4.95</v>
      </c>
      <c r="P22" s="16">
        <v>6</v>
      </c>
      <c r="Q22" s="16">
        <v>0.25</v>
      </c>
    </row>
    <row r="23" spans="1:17" ht="33" customHeight="1">
      <c r="A23" s="14"/>
      <c r="B23" s="14" t="s">
        <v>35</v>
      </c>
      <c r="C23" s="19">
        <v>28</v>
      </c>
      <c r="D23" s="20">
        <v>67.48</v>
      </c>
      <c r="E23" s="16">
        <v>1</v>
      </c>
      <c r="F23" s="16">
        <v>0.2</v>
      </c>
      <c r="G23" s="16">
        <v>14</v>
      </c>
      <c r="H23" s="19">
        <v>28</v>
      </c>
      <c r="I23" s="20">
        <v>67.48</v>
      </c>
      <c r="J23" s="16">
        <v>1</v>
      </c>
      <c r="K23" s="16">
        <v>0.2</v>
      </c>
      <c r="L23" s="16">
        <v>14</v>
      </c>
      <c r="M23" s="19">
        <v>28</v>
      </c>
      <c r="N23" s="20">
        <v>67.48</v>
      </c>
      <c r="O23" s="16">
        <v>1</v>
      </c>
      <c r="P23" s="16">
        <v>0.2</v>
      </c>
      <c r="Q23" s="16">
        <v>14</v>
      </c>
    </row>
    <row r="24" spans="1:17" ht="15.75" customHeight="1">
      <c r="A24" s="14"/>
      <c r="B24" s="14" t="s">
        <v>36</v>
      </c>
      <c r="C24" s="19">
        <v>100</v>
      </c>
      <c r="D24" s="20">
        <v>42</v>
      </c>
      <c r="E24" s="16">
        <v>0.3</v>
      </c>
      <c r="F24" s="16">
        <v>0.3</v>
      </c>
      <c r="G24" s="16">
        <v>8.9</v>
      </c>
      <c r="H24" s="19">
        <v>100</v>
      </c>
      <c r="I24" s="16">
        <v>42</v>
      </c>
      <c r="J24" s="16">
        <v>0.3</v>
      </c>
      <c r="K24" s="16">
        <v>0.3</v>
      </c>
      <c r="L24" s="16">
        <v>8.9</v>
      </c>
      <c r="M24" s="19">
        <v>100</v>
      </c>
      <c r="N24" s="16">
        <v>42</v>
      </c>
      <c r="O24" s="16">
        <v>0.3</v>
      </c>
      <c r="P24" s="17">
        <v>0.3</v>
      </c>
      <c r="Q24" s="17">
        <v>8.9</v>
      </c>
    </row>
    <row r="25" spans="1:17">
      <c r="A25" s="14"/>
      <c r="B25" s="14" t="s">
        <v>37</v>
      </c>
      <c r="C25" s="19">
        <v>200</v>
      </c>
      <c r="D25" s="20">
        <v>100</v>
      </c>
      <c r="E25" s="20">
        <v>1.2</v>
      </c>
      <c r="F25" s="20">
        <v>0</v>
      </c>
      <c r="G25" s="20">
        <v>22.5</v>
      </c>
      <c r="H25" s="19">
        <v>200</v>
      </c>
      <c r="I25" s="20">
        <v>100</v>
      </c>
      <c r="J25" s="20">
        <v>1.2</v>
      </c>
      <c r="K25" s="20">
        <v>0</v>
      </c>
      <c r="L25" s="20">
        <v>22.5</v>
      </c>
      <c r="M25" s="19">
        <v>200</v>
      </c>
      <c r="N25" s="20">
        <v>100</v>
      </c>
      <c r="O25" s="20">
        <v>1.2</v>
      </c>
      <c r="P25" s="20">
        <v>0</v>
      </c>
      <c r="Q25" s="20">
        <v>22.5</v>
      </c>
    </row>
    <row r="26" spans="1:17">
      <c r="A26" s="187" t="s">
        <v>38</v>
      </c>
      <c r="B26" s="188"/>
      <c r="C26" s="21">
        <f t="shared" ref="C26:Q26" si="0">SUM(C19:C25)</f>
        <v>788</v>
      </c>
      <c r="D26" s="21">
        <f t="shared" si="0"/>
        <v>663.48</v>
      </c>
      <c r="E26" s="22">
        <f t="shared" si="0"/>
        <v>19.149999999999999</v>
      </c>
      <c r="F26" s="22">
        <f t="shared" si="0"/>
        <v>27.35</v>
      </c>
      <c r="G26" s="22">
        <f t="shared" si="0"/>
        <v>88.33</v>
      </c>
      <c r="H26" s="21">
        <f t="shared" si="0"/>
        <v>838</v>
      </c>
      <c r="I26" s="22">
        <f t="shared" si="0"/>
        <v>744.48</v>
      </c>
      <c r="J26" s="22">
        <f t="shared" si="0"/>
        <v>21.83</v>
      </c>
      <c r="K26" s="22">
        <f t="shared" si="0"/>
        <v>31.990000000000002</v>
      </c>
      <c r="L26" s="22">
        <f t="shared" si="0"/>
        <v>94.850000000000009</v>
      </c>
      <c r="M26" s="21">
        <f t="shared" si="0"/>
        <v>888</v>
      </c>
      <c r="N26" s="22">
        <f t="shared" si="0"/>
        <v>818.48</v>
      </c>
      <c r="O26" s="22">
        <f t="shared" si="0"/>
        <v>24.53</v>
      </c>
      <c r="P26" s="22">
        <f t="shared" si="0"/>
        <v>36.69</v>
      </c>
      <c r="Q26" s="22">
        <f t="shared" si="0"/>
        <v>101.45</v>
      </c>
    </row>
    <row r="27" spans="1:17">
      <c r="A27" s="15"/>
      <c r="B27" s="23" t="s">
        <v>39</v>
      </c>
      <c r="C27" s="15"/>
      <c r="D27" s="15"/>
      <c r="E27" s="24"/>
      <c r="F27" s="24"/>
      <c r="G27" s="24"/>
      <c r="H27" s="15"/>
      <c r="I27" s="24"/>
      <c r="J27" s="24"/>
      <c r="K27" s="24"/>
      <c r="L27" s="24"/>
      <c r="M27" s="15"/>
      <c r="N27" s="24"/>
      <c r="O27" s="24"/>
      <c r="P27" s="24"/>
      <c r="Q27" s="24"/>
    </row>
    <row r="28" spans="1:17" ht="16.5" customHeight="1">
      <c r="A28" s="14"/>
      <c r="B28" s="14" t="s">
        <v>439</v>
      </c>
      <c r="C28" s="19">
        <v>50</v>
      </c>
      <c r="D28" s="19">
        <v>10</v>
      </c>
      <c r="E28" s="20">
        <v>0.2</v>
      </c>
      <c r="F28" s="20">
        <v>0.1</v>
      </c>
      <c r="G28" s="20">
        <v>1.2</v>
      </c>
      <c r="H28" s="19">
        <v>50</v>
      </c>
      <c r="I28" s="19">
        <v>10</v>
      </c>
      <c r="J28" s="20">
        <v>0.2</v>
      </c>
      <c r="K28" s="20">
        <v>0.1</v>
      </c>
      <c r="L28" s="20">
        <v>1.2</v>
      </c>
      <c r="M28" s="19">
        <v>50</v>
      </c>
      <c r="N28" s="19">
        <v>10</v>
      </c>
      <c r="O28" s="20">
        <v>0.2</v>
      </c>
      <c r="P28" s="20">
        <v>0.1</v>
      </c>
      <c r="Q28" s="20">
        <v>1.2</v>
      </c>
    </row>
    <row r="29" spans="1:17" ht="19.5" customHeight="1">
      <c r="A29" s="14"/>
      <c r="B29" s="14" t="s">
        <v>41</v>
      </c>
      <c r="C29" s="19">
        <v>250</v>
      </c>
      <c r="D29" s="16">
        <v>161.4</v>
      </c>
      <c r="E29" s="16">
        <v>2.9</v>
      </c>
      <c r="F29" s="17">
        <v>5.6</v>
      </c>
      <c r="G29" s="17">
        <v>25.8</v>
      </c>
      <c r="H29" s="19">
        <v>250</v>
      </c>
      <c r="I29" s="16">
        <v>161.4</v>
      </c>
      <c r="J29" s="16">
        <v>2.9</v>
      </c>
      <c r="K29" s="17">
        <v>5.6</v>
      </c>
      <c r="L29" s="17">
        <v>25.8</v>
      </c>
      <c r="M29" s="19">
        <v>250</v>
      </c>
      <c r="N29" s="16">
        <v>161.4</v>
      </c>
      <c r="O29" s="16">
        <v>2.9</v>
      </c>
      <c r="P29" s="17">
        <v>5.6</v>
      </c>
      <c r="Q29" s="17">
        <v>25.8</v>
      </c>
    </row>
    <row r="30" spans="1:17" ht="29.25" customHeight="1">
      <c r="A30" s="14"/>
      <c r="B30" s="14" t="s">
        <v>42</v>
      </c>
      <c r="C30" s="19">
        <v>70</v>
      </c>
      <c r="D30" s="25">
        <v>181.95</v>
      </c>
      <c r="E30" s="26">
        <v>15.99</v>
      </c>
      <c r="F30" s="26">
        <v>5.36</v>
      </c>
      <c r="G30" s="26">
        <v>16.5</v>
      </c>
      <c r="H30" s="19">
        <v>100</v>
      </c>
      <c r="I30" s="26">
        <v>272.89999999999998</v>
      </c>
      <c r="J30" s="26">
        <v>23.9</v>
      </c>
      <c r="K30" s="26">
        <v>8.0399999999999991</v>
      </c>
      <c r="L30" s="26">
        <v>24.7</v>
      </c>
      <c r="M30" s="19">
        <v>120</v>
      </c>
      <c r="N30" s="26">
        <v>272.89999999999998</v>
      </c>
      <c r="O30" s="26">
        <v>23.9</v>
      </c>
      <c r="P30" s="26">
        <v>8.0399999999999991</v>
      </c>
      <c r="Q30" s="26">
        <v>24.7</v>
      </c>
    </row>
    <row r="31" spans="1:17" ht="15" customHeight="1">
      <c r="A31" s="14"/>
      <c r="B31" s="18" t="s">
        <v>43</v>
      </c>
      <c r="C31" s="19">
        <v>25</v>
      </c>
      <c r="D31" s="20">
        <v>13.2</v>
      </c>
      <c r="E31" s="20">
        <v>0.3</v>
      </c>
      <c r="F31" s="20">
        <v>0</v>
      </c>
      <c r="G31" s="20">
        <v>3</v>
      </c>
      <c r="H31" s="19">
        <v>25</v>
      </c>
      <c r="I31" s="20">
        <v>13.2</v>
      </c>
      <c r="J31" s="20">
        <v>0.3</v>
      </c>
      <c r="K31" s="20">
        <v>0</v>
      </c>
      <c r="L31" s="20">
        <v>3</v>
      </c>
      <c r="M31" s="19">
        <v>25</v>
      </c>
      <c r="N31" s="20">
        <v>13.2</v>
      </c>
      <c r="O31" s="20">
        <v>0.3</v>
      </c>
      <c r="P31" s="20">
        <v>0</v>
      </c>
      <c r="Q31" s="20">
        <v>3</v>
      </c>
    </row>
    <row r="32" spans="1:17" ht="15" customHeight="1">
      <c r="A32" s="14"/>
      <c r="B32" s="14" t="s">
        <v>44</v>
      </c>
      <c r="C32" s="19">
        <v>120</v>
      </c>
      <c r="D32" s="27">
        <v>132.63999999999999</v>
      </c>
      <c r="E32" s="20">
        <v>4.0999999999999996</v>
      </c>
      <c r="F32" s="20">
        <v>3.1</v>
      </c>
      <c r="G32" s="20">
        <v>24.1</v>
      </c>
      <c r="H32" s="19">
        <v>150</v>
      </c>
      <c r="I32" s="20">
        <v>165.8</v>
      </c>
      <c r="J32" s="20">
        <v>5.2</v>
      </c>
      <c r="K32" s="20">
        <v>3.9</v>
      </c>
      <c r="L32" s="20">
        <v>30.1</v>
      </c>
      <c r="M32" s="19">
        <v>150</v>
      </c>
      <c r="N32" s="20">
        <v>165.8</v>
      </c>
      <c r="O32" s="20">
        <v>5.2</v>
      </c>
      <c r="P32" s="20">
        <v>3.9</v>
      </c>
      <c r="Q32" s="20">
        <v>30.1</v>
      </c>
    </row>
    <row r="33" spans="1:17">
      <c r="A33" s="14"/>
      <c r="B33" s="14" t="s">
        <v>45</v>
      </c>
      <c r="C33" s="19">
        <v>100</v>
      </c>
      <c r="D33" s="26">
        <v>46</v>
      </c>
      <c r="E33" s="26">
        <v>0.4</v>
      </c>
      <c r="F33" s="26">
        <v>0.01</v>
      </c>
      <c r="G33" s="26">
        <v>6</v>
      </c>
      <c r="H33" s="19">
        <v>100</v>
      </c>
      <c r="I33" s="26">
        <v>46</v>
      </c>
      <c r="J33" s="26">
        <v>0.4</v>
      </c>
      <c r="K33" s="26">
        <v>0.01</v>
      </c>
      <c r="L33" s="26">
        <v>6</v>
      </c>
      <c r="M33" s="19">
        <v>100</v>
      </c>
      <c r="N33" s="26">
        <v>46</v>
      </c>
      <c r="O33" s="26">
        <v>0.4</v>
      </c>
      <c r="P33" s="26">
        <v>0.01</v>
      </c>
      <c r="Q33" s="26">
        <v>6</v>
      </c>
    </row>
    <row r="34" spans="1:17" ht="14.25" customHeight="1">
      <c r="A34" s="14"/>
      <c r="B34" s="18" t="s">
        <v>46</v>
      </c>
      <c r="C34" s="19">
        <v>200</v>
      </c>
      <c r="D34" s="20">
        <v>44.4</v>
      </c>
      <c r="E34" s="20">
        <v>0.5</v>
      </c>
      <c r="F34" s="20">
        <v>0</v>
      </c>
      <c r="G34" s="20">
        <v>10</v>
      </c>
      <c r="H34" s="19">
        <v>200</v>
      </c>
      <c r="I34" s="20">
        <v>44.4</v>
      </c>
      <c r="J34" s="20">
        <v>0.5</v>
      </c>
      <c r="K34" s="20">
        <v>0</v>
      </c>
      <c r="L34" s="20">
        <v>10</v>
      </c>
      <c r="M34" s="19">
        <v>200</v>
      </c>
      <c r="N34" s="20">
        <v>44.4</v>
      </c>
      <c r="O34" s="20">
        <v>0.5</v>
      </c>
      <c r="P34" s="20">
        <v>0</v>
      </c>
      <c r="Q34" s="20">
        <v>10</v>
      </c>
    </row>
    <row r="35" spans="1:17" ht="29.25" customHeight="1">
      <c r="A35" s="14"/>
      <c r="B35" s="14" t="s">
        <v>35</v>
      </c>
      <c r="C35" s="19">
        <v>28</v>
      </c>
      <c r="D35" s="20">
        <v>67.48</v>
      </c>
      <c r="E35" s="16">
        <v>1</v>
      </c>
      <c r="F35" s="16">
        <v>0.2</v>
      </c>
      <c r="G35" s="16">
        <v>14</v>
      </c>
      <c r="H35" s="19">
        <v>28</v>
      </c>
      <c r="I35" s="20">
        <v>67.48</v>
      </c>
      <c r="J35" s="16">
        <v>1</v>
      </c>
      <c r="K35" s="16">
        <v>0.2</v>
      </c>
      <c r="L35" s="16">
        <v>14</v>
      </c>
      <c r="M35" s="19">
        <v>28</v>
      </c>
      <c r="N35" s="20">
        <v>67.48</v>
      </c>
      <c r="O35" s="16">
        <v>1</v>
      </c>
      <c r="P35" s="16">
        <v>0.2</v>
      </c>
      <c r="Q35" s="16">
        <v>14</v>
      </c>
    </row>
    <row r="36" spans="1:17">
      <c r="A36" s="179" t="s">
        <v>38</v>
      </c>
      <c r="B36" s="180"/>
      <c r="C36" s="21">
        <f t="shared" ref="C36:Q36" si="1">SUM(C28:C35)</f>
        <v>843</v>
      </c>
      <c r="D36" s="21">
        <f t="shared" si="1"/>
        <v>657.07</v>
      </c>
      <c r="E36" s="22">
        <f t="shared" si="1"/>
        <v>25.39</v>
      </c>
      <c r="F36" s="22">
        <f t="shared" si="1"/>
        <v>14.369999999999997</v>
      </c>
      <c r="G36" s="22">
        <f t="shared" si="1"/>
        <v>100.6</v>
      </c>
      <c r="H36" s="21">
        <f t="shared" si="1"/>
        <v>903</v>
      </c>
      <c r="I36" s="22">
        <f t="shared" si="1"/>
        <v>781.18</v>
      </c>
      <c r="J36" s="22">
        <f t="shared" si="1"/>
        <v>34.4</v>
      </c>
      <c r="K36" s="22">
        <f t="shared" si="1"/>
        <v>17.849999999999998</v>
      </c>
      <c r="L36" s="22">
        <f t="shared" si="1"/>
        <v>114.80000000000001</v>
      </c>
      <c r="M36" s="21">
        <f t="shared" si="1"/>
        <v>923</v>
      </c>
      <c r="N36" s="22">
        <f t="shared" si="1"/>
        <v>781.18</v>
      </c>
      <c r="O36" s="22">
        <f t="shared" si="1"/>
        <v>34.4</v>
      </c>
      <c r="P36" s="22">
        <f t="shared" si="1"/>
        <v>17.849999999999998</v>
      </c>
      <c r="Q36" s="22">
        <f t="shared" si="1"/>
        <v>114.80000000000001</v>
      </c>
    </row>
    <row r="37" spans="1:17">
      <c r="A37" s="15"/>
      <c r="B37" s="23" t="s">
        <v>47</v>
      </c>
      <c r="C37" s="15"/>
      <c r="D37" s="15"/>
      <c r="E37" s="24"/>
      <c r="F37" s="24"/>
      <c r="G37" s="24"/>
      <c r="H37" s="15"/>
      <c r="I37" s="24"/>
      <c r="J37" s="24"/>
      <c r="K37" s="24"/>
      <c r="L37" s="24"/>
      <c r="M37" s="15"/>
      <c r="N37" s="24"/>
      <c r="O37" s="24"/>
      <c r="P37" s="24"/>
      <c r="Q37" s="24"/>
    </row>
    <row r="38" spans="1:17" ht="36.75" customHeight="1">
      <c r="A38" s="14"/>
      <c r="B38" s="28" t="s">
        <v>48</v>
      </c>
      <c r="C38" s="15">
        <v>50</v>
      </c>
      <c r="D38" s="15">
        <v>43</v>
      </c>
      <c r="E38" s="24">
        <v>0.93</v>
      </c>
      <c r="F38" s="24">
        <v>3.8</v>
      </c>
      <c r="G38" s="24">
        <v>4.2</v>
      </c>
      <c r="H38" s="15">
        <v>50</v>
      </c>
      <c r="I38" s="15">
        <v>43</v>
      </c>
      <c r="J38" s="24">
        <v>0.93</v>
      </c>
      <c r="K38" s="24">
        <v>3.8</v>
      </c>
      <c r="L38" s="24">
        <v>4.2</v>
      </c>
      <c r="M38" s="15">
        <v>50</v>
      </c>
      <c r="N38" s="24">
        <v>43</v>
      </c>
      <c r="O38" s="24">
        <v>1.25</v>
      </c>
      <c r="P38" s="24">
        <v>5.0999999999999996</v>
      </c>
      <c r="Q38" s="24">
        <v>5.7</v>
      </c>
    </row>
    <row r="39" spans="1:17" ht="34.5" customHeight="1">
      <c r="A39" s="29"/>
      <c r="B39" s="30" t="s">
        <v>49</v>
      </c>
      <c r="C39" s="19">
        <v>250</v>
      </c>
      <c r="D39" s="16">
        <v>152.80000000000001</v>
      </c>
      <c r="E39" s="16">
        <v>3</v>
      </c>
      <c r="F39" s="17">
        <v>4.3</v>
      </c>
      <c r="G39" s="17">
        <v>25.2</v>
      </c>
      <c r="H39" s="19">
        <v>250</v>
      </c>
      <c r="I39" s="16">
        <v>152.80000000000001</v>
      </c>
      <c r="J39" s="16">
        <v>3</v>
      </c>
      <c r="K39" s="17">
        <v>4.3</v>
      </c>
      <c r="L39" s="17">
        <v>25.2</v>
      </c>
      <c r="M39" s="19">
        <v>250</v>
      </c>
      <c r="N39" s="16">
        <v>152.80000000000001</v>
      </c>
      <c r="O39" s="16">
        <v>3</v>
      </c>
      <c r="P39" s="17">
        <v>4.3</v>
      </c>
      <c r="Q39" s="17">
        <v>25.2</v>
      </c>
    </row>
    <row r="40" spans="1:17" ht="16.5" customHeight="1">
      <c r="A40" s="14"/>
      <c r="B40" s="30" t="s">
        <v>50</v>
      </c>
      <c r="C40" s="19">
        <v>60</v>
      </c>
      <c r="D40" s="20">
        <v>19.600000000000001</v>
      </c>
      <c r="E40" s="20">
        <v>0.53</v>
      </c>
      <c r="F40" s="20">
        <v>0.06</v>
      </c>
      <c r="G40" s="20">
        <v>4.2</v>
      </c>
      <c r="H40" s="19">
        <v>90</v>
      </c>
      <c r="I40" s="20">
        <v>29.4</v>
      </c>
      <c r="J40" s="20">
        <v>0.84</v>
      </c>
      <c r="K40" s="20">
        <v>9.6000000000000002E-2</v>
      </c>
      <c r="L40" s="20">
        <v>6.3</v>
      </c>
      <c r="M40" s="19">
        <v>120</v>
      </c>
      <c r="N40" s="20">
        <v>39.200000000000003</v>
      </c>
      <c r="O40" s="20">
        <v>1.06</v>
      </c>
      <c r="P40" s="20">
        <v>0.13</v>
      </c>
      <c r="Q40" s="20">
        <v>1.06</v>
      </c>
    </row>
    <row r="41" spans="1:17" ht="49.5" customHeight="1">
      <c r="A41" s="14"/>
      <c r="B41" s="30" t="s">
        <v>51</v>
      </c>
      <c r="C41" s="19" t="s">
        <v>52</v>
      </c>
      <c r="D41" s="27">
        <v>204</v>
      </c>
      <c r="E41" s="20">
        <v>10.15</v>
      </c>
      <c r="F41" s="20">
        <v>9.7200000000000006</v>
      </c>
      <c r="G41" s="20">
        <v>27.25</v>
      </c>
      <c r="H41" s="19" t="s">
        <v>53</v>
      </c>
      <c r="I41" s="20">
        <v>270</v>
      </c>
      <c r="J41" s="20">
        <v>11.45</v>
      </c>
      <c r="K41" s="20">
        <v>10.65</v>
      </c>
      <c r="L41" s="20">
        <v>33.950000000000003</v>
      </c>
      <c r="M41" s="19" t="s">
        <v>53</v>
      </c>
      <c r="N41" s="20">
        <v>270</v>
      </c>
      <c r="O41" s="20">
        <v>11.45</v>
      </c>
      <c r="P41" s="20">
        <v>10.65</v>
      </c>
      <c r="Q41" s="20">
        <v>33.950000000000003</v>
      </c>
    </row>
    <row r="42" spans="1:17">
      <c r="A42" s="14"/>
      <c r="B42" s="14" t="s">
        <v>54</v>
      </c>
      <c r="C42" s="19">
        <v>80</v>
      </c>
      <c r="D42" s="20">
        <v>83.21</v>
      </c>
      <c r="E42" s="20">
        <v>1.82</v>
      </c>
      <c r="F42" s="20">
        <v>0.77</v>
      </c>
      <c r="G42" s="20">
        <v>17.25</v>
      </c>
      <c r="H42" s="19">
        <v>80</v>
      </c>
      <c r="I42" s="20">
        <v>83.21</v>
      </c>
      <c r="J42" s="20">
        <v>1.82</v>
      </c>
      <c r="K42" s="20">
        <v>0.77</v>
      </c>
      <c r="L42" s="20">
        <v>17.25</v>
      </c>
      <c r="M42" s="19">
        <v>80</v>
      </c>
      <c r="N42" s="20">
        <v>83.21</v>
      </c>
      <c r="O42" s="20">
        <v>1.82</v>
      </c>
      <c r="P42" s="20">
        <v>0.77</v>
      </c>
      <c r="Q42" s="20">
        <v>17.25</v>
      </c>
    </row>
    <row r="43" spans="1:17" ht="33" customHeight="1">
      <c r="A43" s="14"/>
      <c r="B43" s="14" t="s">
        <v>35</v>
      </c>
      <c r="C43" s="19">
        <v>28</v>
      </c>
      <c r="D43" s="20">
        <v>67.48</v>
      </c>
      <c r="E43" s="16">
        <v>1</v>
      </c>
      <c r="F43" s="16">
        <v>0.2</v>
      </c>
      <c r="G43" s="16">
        <v>14</v>
      </c>
      <c r="H43" s="19">
        <v>28</v>
      </c>
      <c r="I43" s="20">
        <v>67.48</v>
      </c>
      <c r="J43" s="16">
        <v>1</v>
      </c>
      <c r="K43" s="16">
        <v>0.2</v>
      </c>
      <c r="L43" s="16">
        <v>14</v>
      </c>
      <c r="M43" s="19">
        <v>28</v>
      </c>
      <c r="N43" s="20">
        <v>67.48</v>
      </c>
      <c r="O43" s="16">
        <v>1</v>
      </c>
      <c r="P43" s="16">
        <v>0.2</v>
      </c>
      <c r="Q43" s="16">
        <v>14</v>
      </c>
    </row>
    <row r="44" spans="1:17" ht="33" customHeight="1">
      <c r="A44" s="14"/>
      <c r="B44" s="18" t="s">
        <v>55</v>
      </c>
      <c r="C44" s="19">
        <v>200</v>
      </c>
      <c r="D44" s="16">
        <v>82.9</v>
      </c>
      <c r="E44" s="16">
        <v>0.4</v>
      </c>
      <c r="F44" s="16">
        <v>0.4</v>
      </c>
      <c r="G44" s="16">
        <v>20.375</v>
      </c>
      <c r="H44" s="19">
        <v>200</v>
      </c>
      <c r="I44" s="16">
        <v>82.9</v>
      </c>
      <c r="J44" s="16">
        <v>0.4</v>
      </c>
      <c r="K44" s="16">
        <v>0.4</v>
      </c>
      <c r="L44" s="16">
        <v>20.375</v>
      </c>
      <c r="M44" s="19">
        <v>200</v>
      </c>
      <c r="N44" s="16">
        <v>82.9</v>
      </c>
      <c r="O44" s="16">
        <v>0.4</v>
      </c>
      <c r="P44" s="16">
        <v>0.4</v>
      </c>
      <c r="Q44" s="16">
        <v>20.375</v>
      </c>
    </row>
    <row r="45" spans="1:17">
      <c r="A45" s="179" t="s">
        <v>38</v>
      </c>
      <c r="B45" s="180"/>
      <c r="C45" s="21">
        <v>790</v>
      </c>
      <c r="D45" s="21">
        <f>SUM(D38:D44)</f>
        <v>652.9899999999999</v>
      </c>
      <c r="E45" s="22">
        <f>SUM(E38:E44)</f>
        <v>17.829999999999998</v>
      </c>
      <c r="F45" s="22">
        <f>SUM(F38:F44)</f>
        <v>19.25</v>
      </c>
      <c r="G45" s="22">
        <f>SUM(G38:G44)</f>
        <v>112.47499999999999</v>
      </c>
      <c r="H45" s="21">
        <v>850</v>
      </c>
      <c r="I45" s="22">
        <f>SUM(I38:I44)</f>
        <v>728.79000000000008</v>
      </c>
      <c r="J45" s="22">
        <f>SUM(J38:J44)</f>
        <v>19.439999999999998</v>
      </c>
      <c r="K45" s="22">
        <f>SUM(K38:K44)</f>
        <v>20.215999999999998</v>
      </c>
      <c r="L45" s="22">
        <f>SUM(L38:L44)</f>
        <v>121.27500000000001</v>
      </c>
      <c r="M45" s="21">
        <v>930</v>
      </c>
      <c r="N45" s="22">
        <f>SUM(N38:N44)</f>
        <v>738.59</v>
      </c>
      <c r="O45" s="22">
        <f>SUM(O38:O44)</f>
        <v>19.979999999999997</v>
      </c>
      <c r="P45" s="22">
        <f>SUM(P38:P44)</f>
        <v>21.549999999999997</v>
      </c>
      <c r="Q45" s="22">
        <f>SUM(Q38:Q44)</f>
        <v>117.535</v>
      </c>
    </row>
    <row r="46" spans="1:17">
      <c r="A46" s="15"/>
      <c r="B46" s="23" t="s">
        <v>56</v>
      </c>
      <c r="C46" s="15"/>
      <c r="D46" s="15"/>
      <c r="E46" s="24"/>
      <c r="F46" s="24"/>
      <c r="G46" s="24"/>
      <c r="H46" s="15"/>
      <c r="I46" s="24"/>
      <c r="J46" s="24"/>
      <c r="K46" s="24"/>
      <c r="L46" s="24"/>
      <c r="M46" s="15"/>
      <c r="N46" s="24"/>
      <c r="O46" s="24"/>
      <c r="P46" s="24"/>
      <c r="Q46" s="24"/>
    </row>
    <row r="47" spans="1:17" ht="30.75" customHeight="1">
      <c r="A47" s="14"/>
      <c r="B47" s="14" t="s">
        <v>40</v>
      </c>
      <c r="C47" s="19">
        <v>50</v>
      </c>
      <c r="D47" s="19">
        <v>48</v>
      </c>
      <c r="E47" s="20">
        <v>0.75</v>
      </c>
      <c r="F47" s="20">
        <v>2.4</v>
      </c>
      <c r="G47" s="20">
        <v>5.7</v>
      </c>
      <c r="H47" s="19">
        <v>50</v>
      </c>
      <c r="I47" s="19">
        <v>48</v>
      </c>
      <c r="J47" s="20">
        <v>0.75</v>
      </c>
      <c r="K47" s="20">
        <v>2.4</v>
      </c>
      <c r="L47" s="20">
        <v>5.7</v>
      </c>
      <c r="M47" s="19">
        <v>50</v>
      </c>
      <c r="N47" s="19">
        <v>48</v>
      </c>
      <c r="O47" s="20">
        <v>0.75</v>
      </c>
      <c r="P47" s="20">
        <v>2.4</v>
      </c>
      <c r="Q47" s="20">
        <v>5.7</v>
      </c>
    </row>
    <row r="48" spans="1:17" ht="31.5" customHeight="1">
      <c r="A48" s="14"/>
      <c r="B48" s="14" t="s">
        <v>57</v>
      </c>
      <c r="C48" s="19">
        <v>250</v>
      </c>
      <c r="D48" s="20">
        <v>130</v>
      </c>
      <c r="E48" s="20">
        <v>2.1</v>
      </c>
      <c r="F48" s="20">
        <v>4.5999999999999996</v>
      </c>
      <c r="G48" s="20">
        <v>12.8</v>
      </c>
      <c r="H48" s="19">
        <v>250</v>
      </c>
      <c r="I48" s="20">
        <v>130</v>
      </c>
      <c r="J48" s="20">
        <v>2.1</v>
      </c>
      <c r="K48" s="20">
        <v>4.5999999999999996</v>
      </c>
      <c r="L48" s="20">
        <v>12.8</v>
      </c>
      <c r="M48" s="19">
        <v>250</v>
      </c>
      <c r="N48" s="20">
        <v>130</v>
      </c>
      <c r="O48" s="20">
        <v>2.1</v>
      </c>
      <c r="P48" s="20">
        <v>4.5999999999999996</v>
      </c>
      <c r="Q48" s="20">
        <v>12.8</v>
      </c>
    </row>
    <row r="49" spans="1:17" ht="17.25" customHeight="1">
      <c r="A49" s="14"/>
      <c r="B49" s="18" t="s">
        <v>58</v>
      </c>
      <c r="C49" s="19">
        <v>70</v>
      </c>
      <c r="D49" s="27">
        <v>258</v>
      </c>
      <c r="E49" s="20">
        <v>11.09</v>
      </c>
      <c r="F49" s="20">
        <v>19.149999999999999</v>
      </c>
      <c r="G49" s="20">
        <v>11.17</v>
      </c>
      <c r="H49" s="19">
        <v>100</v>
      </c>
      <c r="I49" s="27">
        <v>260</v>
      </c>
      <c r="J49" s="20">
        <v>11.09</v>
      </c>
      <c r="K49" s="20">
        <v>19.149999999999999</v>
      </c>
      <c r="L49" s="20">
        <v>11.17</v>
      </c>
      <c r="M49" s="19">
        <v>100</v>
      </c>
      <c r="N49" s="27">
        <v>260</v>
      </c>
      <c r="O49" s="20">
        <v>11.09</v>
      </c>
      <c r="P49" s="20">
        <v>19.149999999999999</v>
      </c>
      <c r="Q49" s="20">
        <v>11.17</v>
      </c>
    </row>
    <row r="50" spans="1:17" ht="16.5" customHeight="1">
      <c r="A50" s="14"/>
      <c r="B50" s="18" t="s">
        <v>43</v>
      </c>
      <c r="C50" s="19">
        <v>25</v>
      </c>
      <c r="D50" s="20">
        <v>13.2</v>
      </c>
      <c r="E50" s="20">
        <v>0.3</v>
      </c>
      <c r="F50" s="20">
        <v>0</v>
      </c>
      <c r="G50" s="20">
        <v>3</v>
      </c>
      <c r="H50" s="19">
        <v>25</v>
      </c>
      <c r="I50" s="20">
        <v>13.2</v>
      </c>
      <c r="J50" s="20">
        <v>0.3</v>
      </c>
      <c r="K50" s="20">
        <v>0</v>
      </c>
      <c r="L50" s="20">
        <v>3</v>
      </c>
      <c r="M50" s="19">
        <v>25</v>
      </c>
      <c r="N50" s="20">
        <v>13.2</v>
      </c>
      <c r="O50" s="20">
        <v>0.3</v>
      </c>
      <c r="P50" s="20">
        <v>0</v>
      </c>
      <c r="Q50" s="20">
        <v>3</v>
      </c>
    </row>
    <row r="51" spans="1:17" ht="18" customHeight="1">
      <c r="A51" s="14"/>
      <c r="B51" s="18" t="s">
        <v>59</v>
      </c>
      <c r="C51" s="19">
        <v>120</v>
      </c>
      <c r="D51" s="16">
        <v>108</v>
      </c>
      <c r="E51" s="16">
        <v>4.84</v>
      </c>
      <c r="F51" s="16">
        <v>3.32</v>
      </c>
      <c r="G51" s="16">
        <v>25.24</v>
      </c>
      <c r="H51" s="19">
        <v>150</v>
      </c>
      <c r="I51" s="16">
        <v>135</v>
      </c>
      <c r="J51" s="16">
        <v>6</v>
      </c>
      <c r="K51" s="16">
        <v>4.2</v>
      </c>
      <c r="L51" s="16">
        <v>31.5</v>
      </c>
      <c r="M51" s="19">
        <v>150</v>
      </c>
      <c r="N51" s="16">
        <v>135</v>
      </c>
      <c r="O51" s="16">
        <v>6</v>
      </c>
      <c r="P51" s="17">
        <v>4.2</v>
      </c>
      <c r="Q51" s="17">
        <v>31.5</v>
      </c>
    </row>
    <row r="52" spans="1:17" ht="17.25" customHeight="1">
      <c r="A52" s="14"/>
      <c r="B52" s="18" t="s">
        <v>46</v>
      </c>
      <c r="C52" s="19">
        <v>200</v>
      </c>
      <c r="D52" s="20">
        <v>44.4</v>
      </c>
      <c r="E52" s="20">
        <v>0.5</v>
      </c>
      <c r="F52" s="20">
        <v>0</v>
      </c>
      <c r="G52" s="20">
        <v>10</v>
      </c>
      <c r="H52" s="19">
        <v>200</v>
      </c>
      <c r="I52" s="20">
        <v>44.4</v>
      </c>
      <c r="J52" s="20">
        <v>0.5</v>
      </c>
      <c r="K52" s="20">
        <v>0</v>
      </c>
      <c r="L52" s="20">
        <v>10</v>
      </c>
      <c r="M52" s="19">
        <v>200</v>
      </c>
      <c r="N52" s="20">
        <v>44.4</v>
      </c>
      <c r="O52" s="20">
        <v>0.5</v>
      </c>
      <c r="P52" s="20">
        <v>0</v>
      </c>
      <c r="Q52" s="20">
        <v>10</v>
      </c>
    </row>
    <row r="53" spans="1:17" ht="16.5" customHeight="1">
      <c r="A53" s="14"/>
      <c r="B53" s="31" t="s">
        <v>60</v>
      </c>
      <c r="C53" s="15" t="s">
        <v>61</v>
      </c>
      <c r="D53" s="15">
        <v>32</v>
      </c>
      <c r="E53" s="24">
        <v>5.2</v>
      </c>
      <c r="F53" s="24">
        <v>4.24</v>
      </c>
      <c r="G53" s="24">
        <v>0.44</v>
      </c>
      <c r="H53" s="15" t="s">
        <v>61</v>
      </c>
      <c r="I53" s="15">
        <v>32</v>
      </c>
      <c r="J53" s="24">
        <v>5.2</v>
      </c>
      <c r="K53" s="24">
        <v>4.24</v>
      </c>
      <c r="L53" s="24">
        <v>0.44</v>
      </c>
      <c r="M53" s="15" t="s">
        <v>61</v>
      </c>
      <c r="N53" s="15">
        <v>32</v>
      </c>
      <c r="O53" s="24">
        <v>5.2</v>
      </c>
      <c r="P53" s="24">
        <v>4.24</v>
      </c>
      <c r="Q53" s="24">
        <v>0.44</v>
      </c>
    </row>
    <row r="54" spans="1:17" ht="29.25" customHeight="1">
      <c r="A54" s="14"/>
      <c r="B54" s="14" t="s">
        <v>35</v>
      </c>
      <c r="C54" s="19">
        <v>28</v>
      </c>
      <c r="D54" s="20">
        <v>67.48</v>
      </c>
      <c r="E54" s="16">
        <v>1</v>
      </c>
      <c r="F54" s="16">
        <v>0.2</v>
      </c>
      <c r="G54" s="16">
        <v>14</v>
      </c>
      <c r="H54" s="19">
        <v>28</v>
      </c>
      <c r="I54" s="20">
        <v>67.48</v>
      </c>
      <c r="J54" s="16">
        <v>1</v>
      </c>
      <c r="K54" s="16">
        <v>0.2</v>
      </c>
      <c r="L54" s="16">
        <v>14</v>
      </c>
      <c r="M54" s="19">
        <v>28</v>
      </c>
      <c r="N54" s="20">
        <v>67.48</v>
      </c>
      <c r="O54" s="16">
        <v>1</v>
      </c>
      <c r="P54" s="16">
        <v>0.2</v>
      </c>
      <c r="Q54" s="16">
        <v>14</v>
      </c>
    </row>
    <row r="55" spans="1:17">
      <c r="A55" s="179" t="s">
        <v>38</v>
      </c>
      <c r="B55" s="180"/>
      <c r="C55" s="21">
        <v>760</v>
      </c>
      <c r="D55" s="21">
        <f t="shared" ref="D55:Q55" si="2">SUM(D47:D54)</f>
        <v>701.08</v>
      </c>
      <c r="E55" s="22">
        <f t="shared" si="2"/>
        <v>25.779999999999998</v>
      </c>
      <c r="F55" s="22">
        <f t="shared" si="2"/>
        <v>33.910000000000004</v>
      </c>
      <c r="G55" s="22">
        <f t="shared" si="2"/>
        <v>82.35</v>
      </c>
      <c r="H55" s="21">
        <v>790</v>
      </c>
      <c r="I55" s="22">
        <f t="shared" si="2"/>
        <v>730.08</v>
      </c>
      <c r="J55" s="22">
        <f t="shared" si="2"/>
        <v>26.94</v>
      </c>
      <c r="K55" s="22">
        <f t="shared" si="2"/>
        <v>34.79</v>
      </c>
      <c r="L55" s="22">
        <f t="shared" si="2"/>
        <v>88.61</v>
      </c>
      <c r="M55" s="21">
        <v>790</v>
      </c>
      <c r="N55" s="22">
        <f t="shared" si="2"/>
        <v>730.08</v>
      </c>
      <c r="O55" s="22">
        <f t="shared" si="2"/>
        <v>26.94</v>
      </c>
      <c r="P55" s="22">
        <f t="shared" si="2"/>
        <v>34.79</v>
      </c>
      <c r="Q55" s="22">
        <f t="shared" si="2"/>
        <v>88.61</v>
      </c>
    </row>
    <row r="56" spans="1:17">
      <c r="A56" s="15"/>
      <c r="B56" s="23" t="s">
        <v>62</v>
      </c>
      <c r="C56" s="15"/>
      <c r="D56" s="15"/>
      <c r="E56" s="24"/>
      <c r="F56" s="24"/>
      <c r="G56" s="24"/>
      <c r="H56" s="15"/>
      <c r="I56" s="24"/>
      <c r="J56" s="24"/>
      <c r="K56" s="24"/>
      <c r="L56" s="24"/>
      <c r="M56" s="15"/>
      <c r="N56" s="24"/>
      <c r="O56" s="24"/>
      <c r="P56" s="24"/>
      <c r="Q56" s="24"/>
    </row>
    <row r="57" spans="1:17" ht="31.5" customHeight="1">
      <c r="A57" s="14"/>
      <c r="B57" s="18" t="s">
        <v>63</v>
      </c>
      <c r="C57" s="19">
        <v>50</v>
      </c>
      <c r="D57" s="20">
        <v>35.6</v>
      </c>
      <c r="E57" s="20">
        <v>1.2</v>
      </c>
      <c r="F57" s="20">
        <v>2.4</v>
      </c>
      <c r="G57" s="20">
        <v>6.9</v>
      </c>
      <c r="H57" s="19">
        <v>50</v>
      </c>
      <c r="I57" s="20">
        <v>35.6</v>
      </c>
      <c r="J57" s="20">
        <v>1.2</v>
      </c>
      <c r="K57" s="20">
        <v>2.4</v>
      </c>
      <c r="L57" s="20">
        <v>6.9</v>
      </c>
      <c r="M57" s="19">
        <v>50</v>
      </c>
      <c r="N57" s="20">
        <v>35.6</v>
      </c>
      <c r="O57" s="20">
        <v>1.2</v>
      </c>
      <c r="P57" s="20">
        <v>2.4</v>
      </c>
      <c r="Q57" s="20">
        <v>6.9</v>
      </c>
    </row>
    <row r="58" spans="1:17" ht="30.75" customHeight="1">
      <c r="A58" s="14"/>
      <c r="B58" s="14" t="s">
        <v>64</v>
      </c>
      <c r="C58" s="19">
        <v>250</v>
      </c>
      <c r="D58" s="16">
        <v>145</v>
      </c>
      <c r="E58" s="16">
        <v>3</v>
      </c>
      <c r="F58" s="16">
        <v>8.25</v>
      </c>
      <c r="G58" s="16">
        <v>19.3</v>
      </c>
      <c r="H58" s="19">
        <v>250</v>
      </c>
      <c r="I58" s="16">
        <v>145</v>
      </c>
      <c r="J58" s="16">
        <v>3</v>
      </c>
      <c r="K58" s="16">
        <v>8.25</v>
      </c>
      <c r="L58" s="16">
        <v>19.3</v>
      </c>
      <c r="M58" s="19">
        <v>250</v>
      </c>
      <c r="N58" s="16">
        <v>145</v>
      </c>
      <c r="O58" s="16">
        <v>3</v>
      </c>
      <c r="P58" s="16">
        <v>8.25</v>
      </c>
      <c r="Q58" s="16">
        <v>19.3</v>
      </c>
    </row>
    <row r="59" spans="1:17" ht="32.25" customHeight="1">
      <c r="A59" s="14"/>
      <c r="B59" s="30" t="s">
        <v>65</v>
      </c>
      <c r="C59" s="19">
        <v>120</v>
      </c>
      <c r="D59" s="27">
        <v>163.6</v>
      </c>
      <c r="E59" s="20">
        <v>3.31</v>
      </c>
      <c r="F59" s="20">
        <v>3</v>
      </c>
      <c r="G59" s="20">
        <v>34.799999999999997</v>
      </c>
      <c r="H59" s="19">
        <v>150</v>
      </c>
      <c r="I59" s="20">
        <v>238</v>
      </c>
      <c r="J59" s="20">
        <v>4.42</v>
      </c>
      <c r="K59" s="20">
        <v>4</v>
      </c>
      <c r="L59" s="20">
        <v>46.4</v>
      </c>
      <c r="M59" s="19">
        <v>150</v>
      </c>
      <c r="N59" s="20">
        <v>297.5</v>
      </c>
      <c r="O59" s="20">
        <v>9.9</v>
      </c>
      <c r="P59" s="20">
        <v>5</v>
      </c>
      <c r="Q59" s="20">
        <v>58</v>
      </c>
    </row>
    <row r="60" spans="1:17" ht="34.5" customHeight="1">
      <c r="A60" s="14"/>
      <c r="B60" s="14" t="s">
        <v>66</v>
      </c>
      <c r="C60" s="19">
        <v>80</v>
      </c>
      <c r="D60" s="20">
        <v>199.2</v>
      </c>
      <c r="E60" s="20">
        <v>10.72</v>
      </c>
      <c r="F60" s="20">
        <v>9.92</v>
      </c>
      <c r="G60" s="20">
        <v>6.63</v>
      </c>
      <c r="H60" s="19">
        <v>100</v>
      </c>
      <c r="I60" s="20">
        <v>249</v>
      </c>
      <c r="J60" s="20">
        <v>13.4</v>
      </c>
      <c r="K60" s="20">
        <v>12.4</v>
      </c>
      <c r="L60" s="20">
        <v>13.4</v>
      </c>
      <c r="M60" s="19">
        <v>120</v>
      </c>
      <c r="N60" s="20">
        <v>270</v>
      </c>
      <c r="O60" s="20">
        <v>16.079999999999998</v>
      </c>
      <c r="P60" s="20">
        <v>14.8</v>
      </c>
      <c r="Q60" s="20">
        <v>9.94</v>
      </c>
    </row>
    <row r="61" spans="1:17" ht="18" customHeight="1">
      <c r="A61" s="14"/>
      <c r="B61" s="14" t="s">
        <v>36</v>
      </c>
      <c r="C61" s="19">
        <v>90</v>
      </c>
      <c r="D61" s="20">
        <v>42</v>
      </c>
      <c r="E61" s="16">
        <v>0.3</v>
      </c>
      <c r="F61" s="16">
        <v>0.3</v>
      </c>
      <c r="G61" s="16">
        <v>8.9</v>
      </c>
      <c r="H61" s="19">
        <v>90</v>
      </c>
      <c r="I61" s="16">
        <v>42</v>
      </c>
      <c r="J61" s="16">
        <v>0.3</v>
      </c>
      <c r="K61" s="16">
        <v>0.3</v>
      </c>
      <c r="L61" s="16">
        <v>8.9</v>
      </c>
      <c r="M61" s="19">
        <v>90</v>
      </c>
      <c r="N61" s="16">
        <v>42</v>
      </c>
      <c r="O61" s="16">
        <v>0.3</v>
      </c>
      <c r="P61" s="17">
        <v>0.3</v>
      </c>
      <c r="Q61" s="17">
        <v>8.9</v>
      </c>
    </row>
    <row r="62" spans="1:17" ht="18.75" customHeight="1">
      <c r="A62" s="14"/>
      <c r="B62" s="18" t="s">
        <v>46</v>
      </c>
      <c r="C62" s="19">
        <v>200</v>
      </c>
      <c r="D62" s="20">
        <v>44.4</v>
      </c>
      <c r="E62" s="20">
        <v>0.5</v>
      </c>
      <c r="F62" s="20">
        <v>0</v>
      </c>
      <c r="G62" s="20">
        <v>10</v>
      </c>
      <c r="H62" s="19">
        <v>200</v>
      </c>
      <c r="I62" s="20">
        <v>44.4</v>
      </c>
      <c r="J62" s="20">
        <v>0.5</v>
      </c>
      <c r="K62" s="20">
        <v>0</v>
      </c>
      <c r="L62" s="20">
        <v>10</v>
      </c>
      <c r="M62" s="19">
        <v>200</v>
      </c>
      <c r="N62" s="20">
        <v>44.4</v>
      </c>
      <c r="O62" s="20">
        <v>0.5</v>
      </c>
      <c r="P62" s="20">
        <v>0</v>
      </c>
      <c r="Q62" s="20">
        <v>10</v>
      </c>
    </row>
    <row r="63" spans="1:17" ht="31.5" customHeight="1">
      <c r="A63" s="14"/>
      <c r="B63" s="14" t="s">
        <v>35</v>
      </c>
      <c r="C63" s="19">
        <v>28</v>
      </c>
      <c r="D63" s="20">
        <v>67.48</v>
      </c>
      <c r="E63" s="16">
        <v>1</v>
      </c>
      <c r="F63" s="16">
        <v>0.2</v>
      </c>
      <c r="G63" s="16">
        <v>14</v>
      </c>
      <c r="H63" s="19">
        <v>28</v>
      </c>
      <c r="I63" s="20">
        <v>67.48</v>
      </c>
      <c r="J63" s="16">
        <v>1</v>
      </c>
      <c r="K63" s="16">
        <v>0.2</v>
      </c>
      <c r="L63" s="16">
        <v>14</v>
      </c>
      <c r="M63" s="19">
        <v>28</v>
      </c>
      <c r="N63" s="20">
        <v>67.48</v>
      </c>
      <c r="O63" s="16">
        <v>1</v>
      </c>
      <c r="P63" s="16">
        <v>0.2</v>
      </c>
      <c r="Q63" s="16">
        <v>14</v>
      </c>
    </row>
    <row r="64" spans="1:17">
      <c r="A64" s="179" t="s">
        <v>38</v>
      </c>
      <c r="B64" s="180"/>
      <c r="C64" s="21">
        <f t="shared" ref="C64:Q64" si="3">SUM(C57:C63)</f>
        <v>818</v>
      </c>
      <c r="D64" s="21">
        <f t="shared" si="3"/>
        <v>697.28</v>
      </c>
      <c r="E64" s="22">
        <f t="shared" si="3"/>
        <v>20.03</v>
      </c>
      <c r="F64" s="22">
        <f t="shared" si="3"/>
        <v>24.07</v>
      </c>
      <c r="G64" s="22">
        <f t="shared" si="3"/>
        <v>100.53</v>
      </c>
      <c r="H64" s="21">
        <f t="shared" si="3"/>
        <v>868</v>
      </c>
      <c r="I64" s="22">
        <f t="shared" si="3"/>
        <v>821.48</v>
      </c>
      <c r="J64" s="22">
        <f t="shared" si="3"/>
        <v>23.820000000000004</v>
      </c>
      <c r="K64" s="22">
        <f t="shared" si="3"/>
        <v>27.55</v>
      </c>
      <c r="L64" s="22">
        <f t="shared" si="3"/>
        <v>118.9</v>
      </c>
      <c r="M64" s="21">
        <f t="shared" si="3"/>
        <v>888</v>
      </c>
      <c r="N64" s="22">
        <f t="shared" si="3"/>
        <v>901.98</v>
      </c>
      <c r="O64" s="22">
        <f t="shared" si="3"/>
        <v>31.98</v>
      </c>
      <c r="P64" s="22">
        <f t="shared" si="3"/>
        <v>30.950000000000003</v>
      </c>
      <c r="Q64" s="22">
        <f t="shared" si="3"/>
        <v>127.04</v>
      </c>
    </row>
    <row r="68" spans="2:9">
      <c r="B68" s="1"/>
      <c r="C68" s="5"/>
      <c r="D68" s="6"/>
      <c r="E68" s="6"/>
      <c r="F68" s="6"/>
      <c r="G68" s="6"/>
      <c r="H68" s="6"/>
      <c r="I68" s="6"/>
    </row>
  </sheetData>
  <mergeCells count="8">
    <mergeCell ref="A55:B55"/>
    <mergeCell ref="A64:B64"/>
    <mergeCell ref="C14:G14"/>
    <mergeCell ref="H14:L14"/>
    <mergeCell ref="M14:Q14"/>
    <mergeCell ref="A26:B26"/>
    <mergeCell ref="A36:B36"/>
    <mergeCell ref="A45:B45"/>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election activeCell="S42" sqref="S42"/>
    </sheetView>
  </sheetViews>
  <sheetFormatPr defaultRowHeight="15"/>
  <cols>
    <col min="1" max="1" width="5.42578125" customWidth="1"/>
    <col min="2" max="2" width="23.28515625" customWidth="1"/>
    <col min="3" max="3" width="4.85546875" customWidth="1"/>
    <col min="4" max="4" width="7.7109375" customWidth="1"/>
    <col min="5" max="5" width="7.140625" customWidth="1"/>
    <col min="6" max="6" width="6.5703125" customWidth="1"/>
    <col min="7" max="7" width="7.140625" customWidth="1"/>
    <col min="8" max="8" width="5.7109375" customWidth="1"/>
    <col min="9" max="9" width="7.28515625" customWidth="1"/>
    <col min="10" max="10" width="6.140625" customWidth="1"/>
    <col min="11" max="11" width="6.5703125" customWidth="1"/>
    <col min="12" max="12" width="7.85546875" customWidth="1"/>
    <col min="13" max="13" width="5.85546875" customWidth="1"/>
    <col min="14" max="14" width="7.42578125" customWidth="1"/>
    <col min="15" max="15" width="6.5703125" customWidth="1"/>
    <col min="16" max="17" width="7.42578125" customWidth="1"/>
  </cols>
  <sheetData>
    <row r="1" spans="1:17" ht="128.25">
      <c r="A1" s="9" t="s">
        <v>9</v>
      </c>
      <c r="B1" s="9" t="s">
        <v>10</v>
      </c>
      <c r="C1" s="189" t="s">
        <v>11</v>
      </c>
      <c r="D1" s="190"/>
      <c r="E1" s="190"/>
      <c r="F1" s="190"/>
      <c r="G1" s="191"/>
      <c r="H1" s="189" t="s">
        <v>12</v>
      </c>
      <c r="I1" s="192"/>
      <c r="J1" s="192"/>
      <c r="K1" s="192"/>
      <c r="L1" s="193"/>
      <c r="M1" s="189" t="s">
        <v>13</v>
      </c>
      <c r="N1" s="190"/>
      <c r="O1" s="190"/>
      <c r="P1" s="190"/>
      <c r="Q1" s="191"/>
    </row>
    <row r="2" spans="1:17" ht="30">
      <c r="A2" s="9"/>
      <c r="B2" s="9"/>
      <c r="C2" s="10" t="s">
        <v>14</v>
      </c>
      <c r="D2" s="10" t="s">
        <v>15</v>
      </c>
      <c r="E2" s="10" t="s">
        <v>16</v>
      </c>
      <c r="F2" s="10" t="s">
        <v>17</v>
      </c>
      <c r="G2" s="10" t="s">
        <v>18</v>
      </c>
      <c r="H2" s="10" t="s">
        <v>14</v>
      </c>
      <c r="I2" s="10" t="s">
        <v>19</v>
      </c>
      <c r="J2" s="10" t="s">
        <v>20</v>
      </c>
      <c r="K2" s="10" t="s">
        <v>20</v>
      </c>
      <c r="L2" s="10" t="s">
        <v>21</v>
      </c>
      <c r="M2" s="10" t="s">
        <v>14</v>
      </c>
      <c r="N2" s="10" t="s">
        <v>22</v>
      </c>
      <c r="O2" s="10" t="s">
        <v>23</v>
      </c>
      <c r="P2" s="10" t="s">
        <v>23</v>
      </c>
      <c r="Q2" s="10" t="s">
        <v>24</v>
      </c>
    </row>
    <row r="3" spans="1:17" ht="45">
      <c r="A3" s="9"/>
      <c r="B3" s="9" t="s">
        <v>67</v>
      </c>
      <c r="C3" s="9"/>
      <c r="D3" s="10" t="s">
        <v>26</v>
      </c>
      <c r="E3" s="10" t="s">
        <v>27</v>
      </c>
      <c r="F3" s="10" t="s">
        <v>28</v>
      </c>
      <c r="G3" s="10" t="s">
        <v>68</v>
      </c>
      <c r="H3" s="10"/>
      <c r="I3" s="10" t="s">
        <v>26</v>
      </c>
      <c r="J3" s="10" t="s">
        <v>27</v>
      </c>
      <c r="K3" s="10" t="s">
        <v>28</v>
      </c>
      <c r="L3" s="10" t="s">
        <v>68</v>
      </c>
      <c r="M3" s="10"/>
      <c r="N3" s="10" t="s">
        <v>26</v>
      </c>
      <c r="O3" s="10" t="s">
        <v>27</v>
      </c>
      <c r="P3" s="10" t="s">
        <v>28</v>
      </c>
      <c r="Q3" s="10" t="s">
        <v>29</v>
      </c>
    </row>
    <row r="4" spans="1:17">
      <c r="A4" s="32">
        <v>1</v>
      </c>
      <c r="B4" s="32">
        <v>2</v>
      </c>
      <c r="C4" s="32">
        <v>3</v>
      </c>
      <c r="D4" s="33">
        <v>4</v>
      </c>
      <c r="E4" s="33">
        <v>5</v>
      </c>
      <c r="F4" s="33">
        <v>6</v>
      </c>
      <c r="G4" s="33">
        <v>7</v>
      </c>
      <c r="H4" s="32">
        <v>3</v>
      </c>
      <c r="I4" s="33">
        <v>4</v>
      </c>
      <c r="J4" s="33">
        <v>5</v>
      </c>
      <c r="K4" s="33">
        <v>6</v>
      </c>
      <c r="L4" s="33">
        <v>7</v>
      </c>
      <c r="M4" s="32">
        <v>3</v>
      </c>
      <c r="N4" s="33">
        <v>4</v>
      </c>
      <c r="O4" s="33">
        <v>5</v>
      </c>
      <c r="P4" s="33">
        <v>6</v>
      </c>
      <c r="Q4" s="33">
        <v>7</v>
      </c>
    </row>
    <row r="5" spans="1:17">
      <c r="A5" s="34"/>
      <c r="B5" s="35" t="s">
        <v>30</v>
      </c>
      <c r="C5" s="36"/>
      <c r="D5" s="37"/>
      <c r="E5" s="37"/>
      <c r="F5" s="37"/>
      <c r="G5" s="37"/>
      <c r="H5" s="36"/>
      <c r="I5" s="37"/>
      <c r="J5" s="37"/>
      <c r="K5" s="37"/>
      <c r="L5" s="37"/>
      <c r="M5" s="36"/>
      <c r="N5" s="37"/>
      <c r="O5" s="37"/>
      <c r="P5" s="37"/>
      <c r="Q5" s="37"/>
    </row>
    <row r="6" spans="1:17" ht="35.25" customHeight="1">
      <c r="A6" s="38"/>
      <c r="B6" s="14" t="s">
        <v>71</v>
      </c>
      <c r="C6" s="19">
        <v>50</v>
      </c>
      <c r="D6" s="16">
        <v>45</v>
      </c>
      <c r="E6" s="16">
        <v>2.2000000000000002</v>
      </c>
      <c r="F6" s="16">
        <v>4.9000000000000004</v>
      </c>
      <c r="G6" s="16">
        <v>3.9</v>
      </c>
      <c r="H6" s="19">
        <v>50</v>
      </c>
      <c r="I6" s="16">
        <v>45</v>
      </c>
      <c r="J6" s="16">
        <v>2.2000000000000002</v>
      </c>
      <c r="K6" s="16">
        <v>4.9000000000000004</v>
      </c>
      <c r="L6" s="16">
        <v>3.9</v>
      </c>
      <c r="M6" s="19">
        <v>50</v>
      </c>
      <c r="N6" s="16">
        <v>45</v>
      </c>
      <c r="O6" s="16">
        <v>2.2000000000000002</v>
      </c>
      <c r="P6" s="16">
        <v>4.9000000000000004</v>
      </c>
      <c r="Q6" s="16">
        <v>3.9</v>
      </c>
    </row>
    <row r="7" spans="1:17" ht="15.75" customHeight="1">
      <c r="A7" s="14"/>
      <c r="B7" s="14" t="s">
        <v>32</v>
      </c>
      <c r="C7" s="19">
        <v>250</v>
      </c>
      <c r="D7" s="20">
        <v>154.5</v>
      </c>
      <c r="E7" s="20">
        <v>5.5</v>
      </c>
      <c r="F7" s="20">
        <v>2.5</v>
      </c>
      <c r="G7" s="20">
        <v>19.2</v>
      </c>
      <c r="H7" s="19">
        <v>250</v>
      </c>
      <c r="I7" s="20">
        <v>154.5</v>
      </c>
      <c r="J7" s="20">
        <v>5.5</v>
      </c>
      <c r="K7" s="20">
        <v>2.5</v>
      </c>
      <c r="L7" s="20">
        <v>19.2</v>
      </c>
      <c r="M7" s="19">
        <v>250</v>
      </c>
      <c r="N7" s="20">
        <v>154.5</v>
      </c>
      <c r="O7" s="20">
        <v>5.5</v>
      </c>
      <c r="P7" s="20">
        <v>2.5</v>
      </c>
      <c r="Q7" s="20">
        <v>19.2</v>
      </c>
    </row>
    <row r="8" spans="1:17" ht="30.75" customHeight="1">
      <c r="A8" s="14"/>
      <c r="B8" s="14" t="s">
        <v>69</v>
      </c>
      <c r="C8" s="19">
        <v>80</v>
      </c>
      <c r="D8" s="16">
        <v>126.4</v>
      </c>
      <c r="E8" s="20">
        <v>6.79</v>
      </c>
      <c r="F8" s="20">
        <v>8.2100000000000009</v>
      </c>
      <c r="G8" s="20">
        <v>2.42</v>
      </c>
      <c r="H8" s="19">
        <v>100</v>
      </c>
      <c r="I8" s="20">
        <v>158.08000000000001</v>
      </c>
      <c r="J8" s="20">
        <v>9.69</v>
      </c>
      <c r="K8" s="20">
        <v>11.73</v>
      </c>
      <c r="L8" s="20">
        <v>3.45</v>
      </c>
      <c r="M8" s="19">
        <v>120</v>
      </c>
      <c r="N8" s="20">
        <v>189.69</v>
      </c>
      <c r="O8" s="20">
        <v>11.63</v>
      </c>
      <c r="P8" s="20">
        <v>14.8</v>
      </c>
      <c r="Q8" s="20">
        <v>4.1399999999999997</v>
      </c>
    </row>
    <row r="9" spans="1:17" ht="17.25" customHeight="1">
      <c r="A9" s="14"/>
      <c r="B9" s="14" t="s">
        <v>44</v>
      </c>
      <c r="C9" s="19">
        <v>120</v>
      </c>
      <c r="D9" s="27">
        <v>132.63999999999999</v>
      </c>
      <c r="E9" s="20">
        <v>4.0999999999999996</v>
      </c>
      <c r="F9" s="20">
        <v>3.1</v>
      </c>
      <c r="G9" s="20">
        <v>24.1</v>
      </c>
      <c r="H9" s="19">
        <v>150</v>
      </c>
      <c r="I9" s="20">
        <v>165.8</v>
      </c>
      <c r="J9" s="20">
        <v>5.2</v>
      </c>
      <c r="K9" s="20">
        <v>3.9</v>
      </c>
      <c r="L9" s="20">
        <v>30.1</v>
      </c>
      <c r="M9" s="19">
        <v>150</v>
      </c>
      <c r="N9" s="20">
        <v>165.8</v>
      </c>
      <c r="O9" s="20">
        <v>5.2</v>
      </c>
      <c r="P9" s="20">
        <v>3.9</v>
      </c>
      <c r="Q9" s="20">
        <v>30.1</v>
      </c>
    </row>
    <row r="10" spans="1:17" ht="16.5" customHeight="1">
      <c r="A10" s="14"/>
      <c r="B10" s="14" t="s">
        <v>35</v>
      </c>
      <c r="C10" s="19">
        <v>28</v>
      </c>
      <c r="D10" s="20">
        <v>67.48</v>
      </c>
      <c r="E10" s="16">
        <v>1</v>
      </c>
      <c r="F10" s="16">
        <v>0.2</v>
      </c>
      <c r="G10" s="16">
        <v>14</v>
      </c>
      <c r="H10" s="19">
        <v>28</v>
      </c>
      <c r="I10" s="20">
        <v>67.48</v>
      </c>
      <c r="J10" s="16">
        <v>1</v>
      </c>
      <c r="K10" s="16">
        <v>0.2</v>
      </c>
      <c r="L10" s="16">
        <v>14</v>
      </c>
      <c r="M10" s="19">
        <v>28</v>
      </c>
      <c r="N10" s="20">
        <v>67.48</v>
      </c>
      <c r="O10" s="16">
        <v>1</v>
      </c>
      <c r="P10" s="16">
        <v>0.2</v>
      </c>
      <c r="Q10" s="16">
        <v>14</v>
      </c>
    </row>
    <row r="11" spans="1:17" ht="15.75" customHeight="1">
      <c r="A11" s="14"/>
      <c r="B11" s="18" t="s">
        <v>46</v>
      </c>
      <c r="C11" s="19">
        <v>200</v>
      </c>
      <c r="D11" s="20">
        <v>44.4</v>
      </c>
      <c r="E11" s="20">
        <v>0.5</v>
      </c>
      <c r="F11" s="20">
        <v>0</v>
      </c>
      <c r="G11" s="20">
        <v>10</v>
      </c>
      <c r="H11" s="19">
        <v>200</v>
      </c>
      <c r="I11" s="20">
        <v>44.4</v>
      </c>
      <c r="J11" s="20">
        <v>0.5</v>
      </c>
      <c r="K11" s="20">
        <v>0</v>
      </c>
      <c r="L11" s="20">
        <v>10</v>
      </c>
      <c r="M11" s="19">
        <v>200</v>
      </c>
      <c r="N11" s="20">
        <v>44.4</v>
      </c>
      <c r="O11" s="20">
        <v>0.5</v>
      </c>
      <c r="P11" s="20">
        <v>0</v>
      </c>
      <c r="Q11" s="20">
        <v>10</v>
      </c>
    </row>
    <row r="12" spans="1:17" ht="16.5" customHeight="1">
      <c r="A12" s="14"/>
      <c r="B12" s="14" t="s">
        <v>54</v>
      </c>
      <c r="C12" s="19">
        <v>80</v>
      </c>
      <c r="D12" s="20">
        <v>83.21</v>
      </c>
      <c r="E12" s="20">
        <v>1.82</v>
      </c>
      <c r="F12" s="20">
        <v>0.77</v>
      </c>
      <c r="G12" s="20">
        <v>17.25</v>
      </c>
      <c r="H12" s="19">
        <v>80</v>
      </c>
      <c r="I12" s="20">
        <v>83.21</v>
      </c>
      <c r="J12" s="20">
        <v>1.82</v>
      </c>
      <c r="K12" s="20">
        <v>0.77</v>
      </c>
      <c r="L12" s="20">
        <v>17.25</v>
      </c>
      <c r="M12" s="19">
        <v>80</v>
      </c>
      <c r="N12" s="20">
        <v>83.21</v>
      </c>
      <c r="O12" s="20">
        <v>1.82</v>
      </c>
      <c r="P12" s="20">
        <v>0.77</v>
      </c>
      <c r="Q12" s="20">
        <v>17.25</v>
      </c>
    </row>
    <row r="13" spans="1:17">
      <c r="A13" s="187" t="s">
        <v>38</v>
      </c>
      <c r="B13" s="188"/>
      <c r="C13" s="21">
        <f t="shared" ref="C13:K13" si="0">SUM(C6:C12)</f>
        <v>808</v>
      </c>
      <c r="D13" s="22">
        <f>SUM(D6:D12)</f>
        <v>653.63</v>
      </c>
      <c r="E13" s="22">
        <f t="shared" si="0"/>
        <v>21.91</v>
      </c>
      <c r="F13" s="22">
        <f t="shared" si="0"/>
        <v>19.68</v>
      </c>
      <c r="G13" s="22">
        <f t="shared" si="0"/>
        <v>90.87</v>
      </c>
      <c r="H13" s="21">
        <f t="shared" si="0"/>
        <v>858</v>
      </c>
      <c r="I13" s="22">
        <f t="shared" si="0"/>
        <v>718.47000000000014</v>
      </c>
      <c r="J13" s="22">
        <f t="shared" si="0"/>
        <v>25.91</v>
      </c>
      <c r="K13" s="22">
        <f t="shared" si="0"/>
        <v>24</v>
      </c>
      <c r="L13" s="22">
        <f>SUM(L6:M11)</f>
        <v>878.65000000000009</v>
      </c>
      <c r="M13" s="21">
        <f>SUM(M6:M12)</f>
        <v>878</v>
      </c>
      <c r="N13" s="22">
        <f>SUM(N6:N12)</f>
        <v>750.08</v>
      </c>
      <c r="O13" s="22">
        <f>SUM(O6:O12)</f>
        <v>27.85</v>
      </c>
      <c r="P13" s="22">
        <f>SUM(P6:P12)</f>
        <v>27.07</v>
      </c>
      <c r="Q13" s="22">
        <f>SUM(Q6:Q12)</f>
        <v>98.59</v>
      </c>
    </row>
    <row r="14" spans="1:17">
      <c r="A14" s="15"/>
      <c r="B14" s="23" t="s">
        <v>39</v>
      </c>
      <c r="C14" s="15"/>
      <c r="D14" s="24"/>
      <c r="E14" s="24"/>
      <c r="F14" s="24"/>
      <c r="G14" s="24"/>
      <c r="H14" s="15"/>
      <c r="I14" s="24"/>
      <c r="J14" s="24"/>
      <c r="K14" s="24"/>
      <c r="L14" s="24"/>
      <c r="M14" s="15"/>
      <c r="N14" s="24"/>
      <c r="O14" s="24"/>
      <c r="P14" s="24"/>
      <c r="Q14" s="24"/>
    </row>
    <row r="15" spans="1:17" ht="17.25" customHeight="1">
      <c r="A15" s="14"/>
      <c r="B15" s="18" t="s">
        <v>63</v>
      </c>
      <c r="C15" s="19">
        <v>50</v>
      </c>
      <c r="D15" s="20">
        <v>35.6</v>
      </c>
      <c r="E15" s="20">
        <v>1.2</v>
      </c>
      <c r="F15" s="20">
        <v>2.4</v>
      </c>
      <c r="G15" s="20">
        <v>6.9</v>
      </c>
      <c r="H15" s="19">
        <v>50</v>
      </c>
      <c r="I15" s="20">
        <v>35.6</v>
      </c>
      <c r="J15" s="20">
        <v>1.2</v>
      </c>
      <c r="K15" s="20">
        <v>2.4</v>
      </c>
      <c r="L15" s="20">
        <v>6.9</v>
      </c>
      <c r="M15" s="19">
        <v>50</v>
      </c>
      <c r="N15" s="20">
        <v>35.6</v>
      </c>
      <c r="O15" s="20">
        <v>1.2</v>
      </c>
      <c r="P15" s="20">
        <v>2.4</v>
      </c>
      <c r="Q15" s="20">
        <v>6.9</v>
      </c>
    </row>
    <row r="16" spans="1:17" ht="34.5" customHeight="1">
      <c r="A16" s="3"/>
      <c r="B16" s="18" t="s">
        <v>70</v>
      </c>
      <c r="C16" s="19">
        <v>250</v>
      </c>
      <c r="D16" s="20">
        <v>122</v>
      </c>
      <c r="E16" s="20">
        <v>2.23</v>
      </c>
      <c r="F16" s="20">
        <v>21.8</v>
      </c>
      <c r="G16" s="20">
        <v>2.9</v>
      </c>
      <c r="H16" s="19">
        <v>250</v>
      </c>
      <c r="I16" s="20">
        <v>122</v>
      </c>
      <c r="J16" s="20">
        <v>2.23</v>
      </c>
      <c r="K16" s="20">
        <v>21.8</v>
      </c>
      <c r="L16" s="20">
        <v>2.9</v>
      </c>
      <c r="M16" s="19">
        <v>250</v>
      </c>
      <c r="N16" s="20">
        <v>122</v>
      </c>
      <c r="O16" s="20">
        <v>2.23</v>
      </c>
      <c r="P16" s="20">
        <v>21.8</v>
      </c>
      <c r="Q16" s="20">
        <v>2.9</v>
      </c>
    </row>
    <row r="17" spans="1:17" ht="34.5" customHeight="1">
      <c r="A17" s="3"/>
      <c r="B17" s="14" t="s">
        <v>66</v>
      </c>
      <c r="C17" s="19">
        <v>80</v>
      </c>
      <c r="D17" s="20">
        <v>199.2</v>
      </c>
      <c r="E17" s="20">
        <v>10.72</v>
      </c>
      <c r="F17" s="20">
        <v>9.92</v>
      </c>
      <c r="G17" s="20">
        <v>6.63</v>
      </c>
      <c r="H17" s="19">
        <v>100</v>
      </c>
      <c r="I17" s="20">
        <v>249</v>
      </c>
      <c r="J17" s="20">
        <v>13.4</v>
      </c>
      <c r="K17" s="20">
        <v>12.4</v>
      </c>
      <c r="L17" s="20">
        <v>13.4</v>
      </c>
      <c r="M17" s="19">
        <v>100</v>
      </c>
      <c r="N17" s="20">
        <v>249</v>
      </c>
      <c r="O17" s="20">
        <v>13.4</v>
      </c>
      <c r="P17" s="20">
        <v>12.4</v>
      </c>
      <c r="Q17" s="20">
        <v>13.4</v>
      </c>
    </row>
    <row r="18" spans="1:17" ht="27.75" customHeight="1">
      <c r="A18" s="14"/>
      <c r="B18" s="30" t="s">
        <v>65</v>
      </c>
      <c r="C18" s="19">
        <v>120</v>
      </c>
      <c r="D18" s="27">
        <v>163.6</v>
      </c>
      <c r="E18" s="20">
        <v>3.31</v>
      </c>
      <c r="F18" s="20">
        <v>3</v>
      </c>
      <c r="G18" s="20">
        <v>34.799999999999997</v>
      </c>
      <c r="H18" s="19">
        <v>150</v>
      </c>
      <c r="I18" s="20">
        <v>238</v>
      </c>
      <c r="J18" s="20">
        <v>4.42</v>
      </c>
      <c r="K18" s="20">
        <v>4</v>
      </c>
      <c r="L18" s="20">
        <v>46.4</v>
      </c>
      <c r="M18" s="19">
        <v>150</v>
      </c>
      <c r="N18" s="20">
        <v>297.5</v>
      </c>
      <c r="O18" s="20">
        <v>9.9</v>
      </c>
      <c r="P18" s="20">
        <v>5</v>
      </c>
      <c r="Q18" s="20">
        <v>58</v>
      </c>
    </row>
    <row r="19" spans="1:17" ht="20.25" customHeight="1">
      <c r="A19" s="14"/>
      <c r="B19" s="14" t="s">
        <v>35</v>
      </c>
      <c r="C19" s="19">
        <v>28</v>
      </c>
      <c r="D19" s="20">
        <v>67.48</v>
      </c>
      <c r="E19" s="16">
        <v>1</v>
      </c>
      <c r="F19" s="16">
        <v>0.2</v>
      </c>
      <c r="G19" s="16">
        <v>14</v>
      </c>
      <c r="H19" s="19">
        <v>28</v>
      </c>
      <c r="I19" s="20">
        <v>67.48</v>
      </c>
      <c r="J19" s="16">
        <v>1</v>
      </c>
      <c r="K19" s="16">
        <v>0.2</v>
      </c>
      <c r="L19" s="16">
        <v>14</v>
      </c>
      <c r="M19" s="19">
        <v>28</v>
      </c>
      <c r="N19" s="20">
        <v>67.48</v>
      </c>
      <c r="O19" s="16">
        <v>1</v>
      </c>
      <c r="P19" s="16">
        <v>0.2</v>
      </c>
      <c r="Q19" s="16">
        <v>14</v>
      </c>
    </row>
    <row r="20" spans="1:17" ht="15.75" customHeight="1">
      <c r="A20" s="14"/>
      <c r="B20" s="18" t="s">
        <v>34</v>
      </c>
      <c r="C20" s="19">
        <v>10</v>
      </c>
      <c r="D20" s="16">
        <v>56</v>
      </c>
      <c r="E20" s="16">
        <v>4.95</v>
      </c>
      <c r="F20" s="16">
        <v>6</v>
      </c>
      <c r="G20" s="16">
        <v>0.25</v>
      </c>
      <c r="H20" s="19">
        <v>10</v>
      </c>
      <c r="I20" s="16">
        <v>56</v>
      </c>
      <c r="J20" s="16">
        <v>4.95</v>
      </c>
      <c r="K20" s="16">
        <v>6</v>
      </c>
      <c r="L20" s="16">
        <v>0.25</v>
      </c>
      <c r="M20" s="19">
        <v>10</v>
      </c>
      <c r="N20" s="16">
        <v>56</v>
      </c>
      <c r="O20" s="16">
        <v>4.95</v>
      </c>
      <c r="P20" s="16">
        <v>6</v>
      </c>
      <c r="Q20" s="16">
        <v>0.25</v>
      </c>
    </row>
    <row r="21" spans="1:17">
      <c r="A21" s="14"/>
      <c r="B21" s="14" t="s">
        <v>37</v>
      </c>
      <c r="C21" s="19">
        <v>200</v>
      </c>
      <c r="D21" s="20">
        <v>100</v>
      </c>
      <c r="E21" s="20">
        <v>1.2</v>
      </c>
      <c r="F21" s="20">
        <v>0</v>
      </c>
      <c r="G21" s="20">
        <v>22.5</v>
      </c>
      <c r="H21" s="19">
        <v>200</v>
      </c>
      <c r="I21" s="20">
        <v>100</v>
      </c>
      <c r="J21" s="20">
        <v>1.2</v>
      </c>
      <c r="K21" s="20">
        <v>0</v>
      </c>
      <c r="L21" s="20">
        <v>22.5</v>
      </c>
      <c r="M21" s="19">
        <v>200</v>
      </c>
      <c r="N21" s="20">
        <v>100</v>
      </c>
      <c r="O21" s="20">
        <v>1.2</v>
      </c>
      <c r="P21" s="20">
        <v>0</v>
      </c>
      <c r="Q21" s="20">
        <v>22.5</v>
      </c>
    </row>
    <row r="22" spans="1:17">
      <c r="A22" s="187" t="s">
        <v>38</v>
      </c>
      <c r="B22" s="188"/>
      <c r="C22" s="21">
        <f t="shared" ref="C22:Q22" si="1">SUM(C15:C21)</f>
        <v>738</v>
      </c>
      <c r="D22" s="22">
        <f>SUM(D15:D21)</f>
        <v>743.88</v>
      </c>
      <c r="E22" s="22">
        <f t="shared" si="1"/>
        <v>24.61</v>
      </c>
      <c r="F22" s="22">
        <f t="shared" si="1"/>
        <v>43.32</v>
      </c>
      <c r="G22" s="22">
        <f t="shared" si="1"/>
        <v>87.97999999999999</v>
      </c>
      <c r="H22" s="21">
        <f t="shared" si="1"/>
        <v>788</v>
      </c>
      <c r="I22" s="22">
        <f t="shared" si="1"/>
        <v>868.08</v>
      </c>
      <c r="J22" s="22">
        <f t="shared" si="1"/>
        <v>28.4</v>
      </c>
      <c r="K22" s="22">
        <f t="shared" si="1"/>
        <v>46.800000000000004</v>
      </c>
      <c r="L22" s="22">
        <f t="shared" si="1"/>
        <v>106.35</v>
      </c>
      <c r="M22" s="21">
        <f t="shared" si="1"/>
        <v>788</v>
      </c>
      <c r="N22" s="22">
        <f t="shared" si="1"/>
        <v>927.58</v>
      </c>
      <c r="O22" s="22">
        <f t="shared" si="1"/>
        <v>33.880000000000003</v>
      </c>
      <c r="P22" s="22">
        <f t="shared" si="1"/>
        <v>47.800000000000004</v>
      </c>
      <c r="Q22" s="22">
        <f t="shared" si="1"/>
        <v>117.95</v>
      </c>
    </row>
    <row r="23" spans="1:17">
      <c r="A23" s="15"/>
      <c r="B23" s="23" t="s">
        <v>47</v>
      </c>
      <c r="C23" s="15"/>
      <c r="D23" s="24"/>
      <c r="E23" s="24"/>
      <c r="F23" s="24"/>
      <c r="G23" s="24"/>
      <c r="H23" s="15"/>
      <c r="I23" s="24"/>
      <c r="J23" s="24"/>
      <c r="K23" s="24"/>
      <c r="L23" s="24"/>
      <c r="M23" s="15"/>
      <c r="N23" s="24"/>
      <c r="O23" s="24"/>
      <c r="P23" s="24"/>
      <c r="Q23" s="24"/>
    </row>
    <row r="24" spans="1:17" ht="33" customHeight="1">
      <c r="A24" s="14"/>
      <c r="B24" s="14" t="s">
        <v>40</v>
      </c>
      <c r="C24" s="19">
        <v>50</v>
      </c>
      <c r="D24" s="19">
        <v>48</v>
      </c>
      <c r="E24" s="20">
        <v>0.75</v>
      </c>
      <c r="F24" s="20">
        <v>2.4</v>
      </c>
      <c r="G24" s="20">
        <v>5.7</v>
      </c>
      <c r="H24" s="19">
        <v>50</v>
      </c>
      <c r="I24" s="19">
        <v>48</v>
      </c>
      <c r="J24" s="20">
        <v>0.75</v>
      </c>
      <c r="K24" s="20">
        <v>2.4</v>
      </c>
      <c r="L24" s="20">
        <v>5.7</v>
      </c>
      <c r="M24" s="19">
        <v>50</v>
      </c>
      <c r="N24" s="19">
        <v>48</v>
      </c>
      <c r="O24" s="20">
        <v>0.75</v>
      </c>
      <c r="P24" s="20">
        <v>2.4</v>
      </c>
      <c r="Q24" s="20">
        <v>5.7</v>
      </c>
    </row>
    <row r="25" spans="1:17" ht="30" customHeight="1">
      <c r="A25" s="14"/>
      <c r="B25" s="14" t="s">
        <v>72</v>
      </c>
      <c r="C25" s="19">
        <v>250</v>
      </c>
      <c r="D25" s="20">
        <v>114</v>
      </c>
      <c r="E25" s="20">
        <v>2.2999999999999998</v>
      </c>
      <c r="F25" s="20">
        <v>5.2</v>
      </c>
      <c r="G25" s="20">
        <v>14</v>
      </c>
      <c r="H25" s="19">
        <v>250</v>
      </c>
      <c r="I25" s="20">
        <v>114</v>
      </c>
      <c r="J25" s="20">
        <v>2.2999999999999998</v>
      </c>
      <c r="K25" s="20">
        <v>5.2</v>
      </c>
      <c r="L25" s="20">
        <v>14</v>
      </c>
      <c r="M25" s="19">
        <v>250</v>
      </c>
      <c r="N25" s="20">
        <v>114</v>
      </c>
      <c r="O25" s="20">
        <v>2.2999999999999998</v>
      </c>
      <c r="P25" s="20">
        <v>5.2</v>
      </c>
      <c r="Q25" s="20">
        <v>14</v>
      </c>
    </row>
    <row r="26" spans="1:17" ht="27.75" customHeight="1">
      <c r="A26" s="14"/>
      <c r="B26" s="14" t="s">
        <v>73</v>
      </c>
      <c r="C26" s="19">
        <v>120</v>
      </c>
      <c r="D26" s="16">
        <v>151.91999999999999</v>
      </c>
      <c r="E26" s="16">
        <v>4.84</v>
      </c>
      <c r="F26" s="16">
        <v>3.32</v>
      </c>
      <c r="G26" s="16">
        <v>25.24</v>
      </c>
      <c r="H26" s="19">
        <v>150</v>
      </c>
      <c r="I26" s="16">
        <v>189.9</v>
      </c>
      <c r="J26" s="16">
        <v>6</v>
      </c>
      <c r="K26" s="16">
        <v>4.2</v>
      </c>
      <c r="L26" s="16">
        <v>31.5</v>
      </c>
      <c r="M26" s="19">
        <v>150</v>
      </c>
      <c r="N26" s="16">
        <v>189.9</v>
      </c>
      <c r="O26" s="16">
        <v>6</v>
      </c>
      <c r="P26" s="17">
        <v>4.2</v>
      </c>
      <c r="Q26" s="17">
        <v>31.5</v>
      </c>
    </row>
    <row r="27" spans="1:17" ht="30" customHeight="1">
      <c r="A27" s="14"/>
      <c r="B27" s="14" t="s">
        <v>249</v>
      </c>
      <c r="C27" s="19">
        <v>120</v>
      </c>
      <c r="D27" s="20">
        <v>240</v>
      </c>
      <c r="E27" s="20">
        <v>12.5</v>
      </c>
      <c r="F27" s="20">
        <v>17.7</v>
      </c>
      <c r="G27" s="20">
        <v>8.4</v>
      </c>
      <c r="H27" s="19">
        <v>170</v>
      </c>
      <c r="I27" s="20">
        <v>339</v>
      </c>
      <c r="J27" s="20">
        <v>17.721</v>
      </c>
      <c r="K27" s="20">
        <v>25.18</v>
      </c>
      <c r="L27" s="20">
        <v>11.89</v>
      </c>
      <c r="M27" s="19">
        <v>170</v>
      </c>
      <c r="N27" s="20">
        <v>339</v>
      </c>
      <c r="O27" s="20">
        <v>17.721</v>
      </c>
      <c r="P27" s="20">
        <v>25.18</v>
      </c>
      <c r="Q27" s="20">
        <v>11.89</v>
      </c>
    </row>
    <row r="28" spans="1:17" ht="16.5" customHeight="1">
      <c r="A28" s="14"/>
      <c r="B28" s="31" t="s">
        <v>60</v>
      </c>
      <c r="C28" s="15" t="s">
        <v>61</v>
      </c>
      <c r="D28" s="15">
        <v>32</v>
      </c>
      <c r="E28" s="24">
        <v>5.2</v>
      </c>
      <c r="F28" s="24">
        <v>4.24</v>
      </c>
      <c r="G28" s="24">
        <v>0.44</v>
      </c>
      <c r="H28" s="15" t="s">
        <v>61</v>
      </c>
      <c r="I28" s="15">
        <v>32</v>
      </c>
      <c r="J28" s="24">
        <v>5.2</v>
      </c>
      <c r="K28" s="24">
        <v>4.24</v>
      </c>
      <c r="L28" s="24">
        <v>0.44</v>
      </c>
      <c r="M28" s="15" t="s">
        <v>61</v>
      </c>
      <c r="N28" s="15">
        <v>32</v>
      </c>
      <c r="O28" s="24">
        <v>5.2</v>
      </c>
      <c r="P28" s="24">
        <v>4.24</v>
      </c>
      <c r="Q28" s="24">
        <v>0.44</v>
      </c>
    </row>
    <row r="29" spans="1:17" ht="15.75" customHeight="1">
      <c r="A29" s="14"/>
      <c r="B29" s="14" t="s">
        <v>35</v>
      </c>
      <c r="C29" s="19">
        <v>28</v>
      </c>
      <c r="D29" s="20">
        <v>67.48</v>
      </c>
      <c r="E29" s="16">
        <v>1</v>
      </c>
      <c r="F29" s="16">
        <v>0.2</v>
      </c>
      <c r="G29" s="16">
        <v>14</v>
      </c>
      <c r="H29" s="19">
        <v>28</v>
      </c>
      <c r="I29" s="20">
        <v>67.48</v>
      </c>
      <c r="J29" s="16">
        <v>1</v>
      </c>
      <c r="K29" s="16">
        <v>0.2</v>
      </c>
      <c r="L29" s="16">
        <v>14</v>
      </c>
      <c r="M29" s="19">
        <v>28</v>
      </c>
      <c r="N29" s="20">
        <v>67.48</v>
      </c>
      <c r="O29" s="16">
        <v>1</v>
      </c>
      <c r="P29" s="16">
        <v>0.2</v>
      </c>
      <c r="Q29" s="16">
        <v>14</v>
      </c>
    </row>
    <row r="30" spans="1:17" ht="18.75" customHeight="1">
      <c r="A30" s="14"/>
      <c r="B30" s="14" t="s">
        <v>36</v>
      </c>
      <c r="C30" s="19">
        <v>100</v>
      </c>
      <c r="D30" s="20">
        <v>42</v>
      </c>
      <c r="E30" s="16">
        <v>0.3</v>
      </c>
      <c r="F30" s="16">
        <v>0.3</v>
      </c>
      <c r="G30" s="16">
        <v>8.9</v>
      </c>
      <c r="H30" s="19">
        <v>100</v>
      </c>
      <c r="I30" s="16">
        <v>42</v>
      </c>
      <c r="J30" s="16">
        <v>0.3</v>
      </c>
      <c r="K30" s="16">
        <v>0.3</v>
      </c>
      <c r="L30" s="16">
        <v>8.9</v>
      </c>
      <c r="M30" s="19">
        <v>100</v>
      </c>
      <c r="N30" s="16">
        <v>42</v>
      </c>
      <c r="O30" s="16">
        <v>0.3</v>
      </c>
      <c r="P30" s="17">
        <v>0.3</v>
      </c>
      <c r="Q30" s="17">
        <v>8.9</v>
      </c>
    </row>
    <row r="31" spans="1:17">
      <c r="A31" s="187" t="s">
        <v>38</v>
      </c>
      <c r="B31" s="188"/>
      <c r="C31" s="21">
        <f t="shared" ref="C31:Q31" si="2">SUM(C24:C30)</f>
        <v>668</v>
      </c>
      <c r="D31" s="22">
        <f>SUM(D24:D30)</f>
        <v>695.4</v>
      </c>
      <c r="E31" s="22">
        <f t="shared" si="2"/>
        <v>26.89</v>
      </c>
      <c r="F31" s="22">
        <f t="shared" si="2"/>
        <v>33.36</v>
      </c>
      <c r="G31" s="22">
        <f t="shared" si="2"/>
        <v>76.680000000000007</v>
      </c>
      <c r="H31" s="21">
        <f t="shared" si="2"/>
        <v>748</v>
      </c>
      <c r="I31" s="22">
        <f t="shared" si="2"/>
        <v>832.38</v>
      </c>
      <c r="J31" s="22">
        <f t="shared" si="2"/>
        <v>33.271000000000001</v>
      </c>
      <c r="K31" s="22">
        <f t="shared" si="2"/>
        <v>41.720000000000006</v>
      </c>
      <c r="L31" s="22">
        <f t="shared" si="2"/>
        <v>86.43</v>
      </c>
      <c r="M31" s="21">
        <f t="shared" si="2"/>
        <v>748</v>
      </c>
      <c r="N31" s="22">
        <f t="shared" si="2"/>
        <v>832.38</v>
      </c>
      <c r="O31" s="22">
        <f t="shared" si="2"/>
        <v>33.271000000000001</v>
      </c>
      <c r="P31" s="22">
        <f t="shared" si="2"/>
        <v>41.720000000000006</v>
      </c>
      <c r="Q31" s="22">
        <f t="shared" si="2"/>
        <v>86.43</v>
      </c>
    </row>
    <row r="32" spans="1:17" ht="10.5" customHeight="1">
      <c r="A32" s="15"/>
      <c r="B32" s="23" t="s">
        <v>74</v>
      </c>
      <c r="C32" s="15"/>
      <c r="D32" s="24"/>
      <c r="E32" s="24"/>
      <c r="F32" s="24"/>
      <c r="G32" s="24"/>
      <c r="H32" s="15"/>
      <c r="I32" s="24"/>
      <c r="J32" s="24"/>
      <c r="K32" s="24"/>
      <c r="L32" s="24"/>
      <c r="M32" s="15"/>
      <c r="N32" s="24"/>
      <c r="O32" s="24"/>
      <c r="P32" s="24"/>
      <c r="Q32" s="24"/>
    </row>
    <row r="33" spans="1:17" ht="18.75" customHeight="1">
      <c r="A33" s="14"/>
      <c r="B33" s="14" t="s">
        <v>439</v>
      </c>
      <c r="C33" s="19">
        <v>50</v>
      </c>
      <c r="D33" s="19">
        <v>10</v>
      </c>
      <c r="E33" s="20">
        <v>0.2</v>
      </c>
      <c r="F33" s="20">
        <v>0.1</v>
      </c>
      <c r="G33" s="20">
        <v>1.2</v>
      </c>
      <c r="H33" s="19">
        <v>50</v>
      </c>
      <c r="I33" s="19">
        <v>10</v>
      </c>
      <c r="J33" s="20">
        <v>0.2</v>
      </c>
      <c r="K33" s="20">
        <v>0.1</v>
      </c>
      <c r="L33" s="20">
        <v>1.2</v>
      </c>
      <c r="M33" s="19">
        <v>50</v>
      </c>
      <c r="N33" s="19">
        <v>10</v>
      </c>
      <c r="O33" s="20">
        <v>0.2</v>
      </c>
      <c r="P33" s="20">
        <v>0.1</v>
      </c>
      <c r="Q33" s="20">
        <v>1.2</v>
      </c>
    </row>
    <row r="34" spans="1:17" ht="16.5" customHeight="1">
      <c r="A34" s="14"/>
      <c r="B34" s="14" t="s">
        <v>41</v>
      </c>
      <c r="C34" s="19">
        <v>250</v>
      </c>
      <c r="D34" s="16">
        <v>161.4</v>
      </c>
      <c r="E34" s="16">
        <v>2.9</v>
      </c>
      <c r="F34" s="17">
        <v>5.6</v>
      </c>
      <c r="G34" s="17">
        <v>25.8</v>
      </c>
      <c r="H34" s="19">
        <v>250</v>
      </c>
      <c r="I34" s="16">
        <v>161.4</v>
      </c>
      <c r="J34" s="16">
        <v>2.9</v>
      </c>
      <c r="K34" s="16">
        <v>5.6</v>
      </c>
      <c r="L34" s="16">
        <v>25.8</v>
      </c>
      <c r="M34" s="19">
        <v>250</v>
      </c>
      <c r="N34" s="16">
        <v>161.4</v>
      </c>
      <c r="O34" s="16">
        <v>2.9</v>
      </c>
      <c r="P34" s="17">
        <v>5.6</v>
      </c>
      <c r="Q34" s="17">
        <v>25.8</v>
      </c>
    </row>
    <row r="35" spans="1:17" ht="15.75" customHeight="1">
      <c r="A35" s="14"/>
      <c r="B35" s="14" t="s">
        <v>75</v>
      </c>
      <c r="C35" s="19">
        <v>120</v>
      </c>
      <c r="D35" s="16">
        <v>175.4</v>
      </c>
      <c r="E35" s="16">
        <v>15.5</v>
      </c>
      <c r="F35" s="16">
        <v>4.5999999999999996</v>
      </c>
      <c r="G35" s="16">
        <v>36.6</v>
      </c>
      <c r="H35" s="19">
        <v>150</v>
      </c>
      <c r="I35" s="16">
        <v>210</v>
      </c>
      <c r="J35" s="16">
        <v>18.600000000000001</v>
      </c>
      <c r="K35" s="16">
        <v>5.52</v>
      </c>
      <c r="L35" s="16">
        <v>43.9</v>
      </c>
      <c r="M35" s="19">
        <v>150</v>
      </c>
      <c r="N35" s="16">
        <v>234</v>
      </c>
      <c r="O35" s="16">
        <v>20.6</v>
      </c>
      <c r="P35" s="17">
        <v>6.13</v>
      </c>
      <c r="Q35" s="17">
        <v>48.8</v>
      </c>
    </row>
    <row r="36" spans="1:17">
      <c r="A36" s="14"/>
      <c r="B36" s="18" t="s">
        <v>76</v>
      </c>
      <c r="C36" s="19">
        <v>80</v>
      </c>
      <c r="D36" s="20">
        <v>83</v>
      </c>
      <c r="E36" s="20">
        <v>6.92</v>
      </c>
      <c r="F36" s="20">
        <v>1.95</v>
      </c>
      <c r="G36" s="20">
        <v>112.66</v>
      </c>
      <c r="H36" s="19">
        <v>80</v>
      </c>
      <c r="I36" s="20">
        <v>83</v>
      </c>
      <c r="J36" s="20">
        <v>6.92</v>
      </c>
      <c r="K36" s="20">
        <v>1.95</v>
      </c>
      <c r="L36" s="20">
        <v>112.66</v>
      </c>
      <c r="M36" s="19">
        <v>80</v>
      </c>
      <c r="N36" s="20">
        <v>83</v>
      </c>
      <c r="O36" s="20">
        <v>6.92</v>
      </c>
      <c r="P36" s="20">
        <v>1.95</v>
      </c>
      <c r="Q36" s="20">
        <v>112.66</v>
      </c>
    </row>
    <row r="37" spans="1:17" ht="17.25" customHeight="1">
      <c r="A37" s="14"/>
      <c r="B37" s="14" t="s">
        <v>77</v>
      </c>
      <c r="C37" s="19">
        <v>200</v>
      </c>
      <c r="D37" s="16">
        <v>82.9</v>
      </c>
      <c r="E37" s="16">
        <v>0.4</v>
      </c>
      <c r="F37" s="16">
        <v>0.4</v>
      </c>
      <c r="G37" s="16">
        <v>20.375</v>
      </c>
      <c r="H37" s="19">
        <v>200</v>
      </c>
      <c r="I37" s="16">
        <v>82.9</v>
      </c>
      <c r="J37" s="16">
        <v>0.4</v>
      </c>
      <c r="K37" s="16">
        <v>0.4</v>
      </c>
      <c r="L37" s="16">
        <v>20.375</v>
      </c>
      <c r="M37" s="19">
        <v>200</v>
      </c>
      <c r="N37" s="16">
        <v>82.9</v>
      </c>
      <c r="O37" s="16">
        <v>0.4</v>
      </c>
      <c r="P37" s="16">
        <v>0.4</v>
      </c>
      <c r="Q37" s="16">
        <v>20.375</v>
      </c>
    </row>
    <row r="38" spans="1:17">
      <c r="A38" s="14"/>
      <c r="B38" s="14" t="s">
        <v>45</v>
      </c>
      <c r="C38" s="19">
        <v>100</v>
      </c>
      <c r="D38" s="20">
        <v>46</v>
      </c>
      <c r="E38" s="16">
        <v>0.4</v>
      </c>
      <c r="F38" s="16">
        <v>0</v>
      </c>
      <c r="G38" s="16">
        <v>6</v>
      </c>
      <c r="H38" s="19">
        <v>100</v>
      </c>
      <c r="I38" s="20">
        <v>46</v>
      </c>
      <c r="J38" s="16">
        <v>0.4</v>
      </c>
      <c r="K38" s="16">
        <v>0</v>
      </c>
      <c r="L38" s="16">
        <v>6</v>
      </c>
      <c r="M38" s="19">
        <v>100</v>
      </c>
      <c r="N38" s="20">
        <v>46</v>
      </c>
      <c r="O38" s="16">
        <v>0.4</v>
      </c>
      <c r="P38" s="16">
        <v>0</v>
      </c>
      <c r="Q38" s="16">
        <v>6</v>
      </c>
    </row>
    <row r="39" spans="1:17" ht="17.25" customHeight="1">
      <c r="A39" s="39"/>
      <c r="B39" s="14" t="s">
        <v>35</v>
      </c>
      <c r="C39" s="19">
        <v>28</v>
      </c>
      <c r="D39" s="20">
        <v>67.48</v>
      </c>
      <c r="E39" s="16">
        <v>1</v>
      </c>
      <c r="F39" s="16">
        <v>0.2</v>
      </c>
      <c r="G39" s="16">
        <v>14</v>
      </c>
      <c r="H39" s="19">
        <v>28</v>
      </c>
      <c r="I39" s="20">
        <v>67.48</v>
      </c>
      <c r="J39" s="16">
        <v>1</v>
      </c>
      <c r="K39" s="16">
        <v>0.2</v>
      </c>
      <c r="L39" s="16">
        <v>14</v>
      </c>
      <c r="M39" s="19">
        <v>28</v>
      </c>
      <c r="N39" s="20">
        <v>67.48</v>
      </c>
      <c r="O39" s="16">
        <v>1</v>
      </c>
      <c r="P39" s="16">
        <v>0.2</v>
      </c>
      <c r="Q39" s="16">
        <v>14</v>
      </c>
    </row>
    <row r="40" spans="1:17">
      <c r="A40" s="187" t="s">
        <v>38</v>
      </c>
      <c r="B40" s="188"/>
      <c r="C40" s="21">
        <f t="shared" ref="C40:Q40" si="3">SUM(C33:C39)</f>
        <v>828</v>
      </c>
      <c r="D40" s="22">
        <f>SUM(D33:D39)</f>
        <v>626.18000000000006</v>
      </c>
      <c r="E40" s="22">
        <f t="shared" si="3"/>
        <v>27.32</v>
      </c>
      <c r="F40" s="22">
        <f t="shared" si="3"/>
        <v>12.849999999999998</v>
      </c>
      <c r="G40" s="22">
        <f t="shared" si="3"/>
        <v>216.63499999999999</v>
      </c>
      <c r="H40" s="21">
        <f t="shared" si="3"/>
        <v>858</v>
      </c>
      <c r="I40" s="22">
        <f t="shared" si="3"/>
        <v>660.78</v>
      </c>
      <c r="J40" s="22">
        <f t="shared" si="3"/>
        <v>30.42</v>
      </c>
      <c r="K40" s="22">
        <f t="shared" si="3"/>
        <v>13.769999999999998</v>
      </c>
      <c r="L40" s="22">
        <f t="shared" si="3"/>
        <v>223.935</v>
      </c>
      <c r="M40" s="21">
        <f t="shared" si="3"/>
        <v>858</v>
      </c>
      <c r="N40" s="22">
        <f t="shared" si="3"/>
        <v>684.78</v>
      </c>
      <c r="O40" s="22">
        <f t="shared" si="3"/>
        <v>32.42</v>
      </c>
      <c r="P40" s="22">
        <f t="shared" si="3"/>
        <v>14.379999999999997</v>
      </c>
      <c r="Q40" s="22">
        <f t="shared" si="3"/>
        <v>228.83499999999998</v>
      </c>
    </row>
    <row r="41" spans="1:17">
      <c r="A41" s="15"/>
      <c r="B41" s="23" t="s">
        <v>62</v>
      </c>
      <c r="C41" s="15"/>
      <c r="D41" s="24"/>
      <c r="E41" s="24"/>
      <c r="F41" s="24"/>
      <c r="G41" s="24"/>
      <c r="H41" s="15"/>
      <c r="I41" s="24"/>
      <c r="J41" s="24"/>
      <c r="K41" s="24"/>
      <c r="L41" s="24"/>
      <c r="M41" s="15"/>
      <c r="N41" s="24"/>
      <c r="O41" s="24"/>
      <c r="P41" s="24"/>
      <c r="Q41" s="24"/>
    </row>
    <row r="42" spans="1:17" ht="19.5" customHeight="1">
      <c r="A42" s="14"/>
      <c r="B42" s="18" t="s">
        <v>63</v>
      </c>
      <c r="C42" s="19">
        <v>50</v>
      </c>
      <c r="D42" s="20">
        <v>35.6</v>
      </c>
      <c r="E42" s="20">
        <v>1.2</v>
      </c>
      <c r="F42" s="20">
        <v>2.4</v>
      </c>
      <c r="G42" s="20">
        <v>6.9</v>
      </c>
      <c r="H42" s="19">
        <v>50</v>
      </c>
      <c r="I42" s="20">
        <v>35.6</v>
      </c>
      <c r="J42" s="20">
        <v>1.2</v>
      </c>
      <c r="K42" s="20">
        <v>2.4</v>
      </c>
      <c r="L42" s="20">
        <v>6.9</v>
      </c>
      <c r="M42" s="19">
        <v>50</v>
      </c>
      <c r="N42" s="20">
        <v>35.6</v>
      </c>
      <c r="O42" s="20">
        <v>1.2</v>
      </c>
      <c r="P42" s="20">
        <v>2.4</v>
      </c>
      <c r="Q42" s="20">
        <v>6.9</v>
      </c>
    </row>
    <row r="43" spans="1:17" ht="19.5" customHeight="1">
      <c r="A43" s="14"/>
      <c r="B43" s="14" t="s">
        <v>248</v>
      </c>
      <c r="C43" s="19">
        <v>250</v>
      </c>
      <c r="D43" s="20">
        <v>133</v>
      </c>
      <c r="E43" s="20">
        <v>3.08</v>
      </c>
      <c r="F43" s="20">
        <v>2.2999999999999998</v>
      </c>
      <c r="G43" s="20">
        <v>25.15</v>
      </c>
      <c r="H43" s="19">
        <v>250</v>
      </c>
      <c r="I43" s="20">
        <v>133</v>
      </c>
      <c r="J43" s="20">
        <v>3.08</v>
      </c>
      <c r="K43" s="20">
        <v>2.2999999999999998</v>
      </c>
      <c r="L43" s="20">
        <v>25.15</v>
      </c>
      <c r="M43" s="19">
        <v>250</v>
      </c>
      <c r="N43" s="20">
        <v>133</v>
      </c>
      <c r="O43" s="20">
        <v>3.08</v>
      </c>
      <c r="P43" s="20">
        <v>2.2999999999999998</v>
      </c>
      <c r="Q43" s="20">
        <v>25.15</v>
      </c>
    </row>
    <row r="44" spans="1:17" ht="50.25" customHeight="1">
      <c r="A44" s="14"/>
      <c r="B44" s="14" t="s">
        <v>78</v>
      </c>
      <c r="C44" s="19">
        <v>60</v>
      </c>
      <c r="D44" s="20">
        <v>65</v>
      </c>
      <c r="E44" s="20">
        <v>8.5</v>
      </c>
      <c r="F44" s="20">
        <v>2.8</v>
      </c>
      <c r="G44" s="20">
        <v>1.7</v>
      </c>
      <c r="H44" s="19">
        <v>90</v>
      </c>
      <c r="I44" s="20">
        <v>91.3</v>
      </c>
      <c r="J44" s="20">
        <v>12.7</v>
      </c>
      <c r="K44" s="20">
        <v>4.2</v>
      </c>
      <c r="L44" s="20">
        <v>2.5</v>
      </c>
      <c r="M44" s="19">
        <v>120</v>
      </c>
      <c r="N44" s="20">
        <v>121.7</v>
      </c>
      <c r="O44" s="20">
        <v>16.899999999999999</v>
      </c>
      <c r="P44" s="20">
        <v>5.5</v>
      </c>
      <c r="Q44" s="20">
        <v>3.3</v>
      </c>
    </row>
    <row r="45" spans="1:17" ht="33.75" customHeight="1">
      <c r="A45" s="14"/>
      <c r="B45" s="30" t="s">
        <v>51</v>
      </c>
      <c r="C45" s="19" t="s">
        <v>52</v>
      </c>
      <c r="D45" s="27">
        <v>204</v>
      </c>
      <c r="E45" s="20">
        <v>10.15</v>
      </c>
      <c r="F45" s="20">
        <v>9.7200000000000006</v>
      </c>
      <c r="G45" s="20">
        <v>27.25</v>
      </c>
      <c r="H45" s="19" t="s">
        <v>53</v>
      </c>
      <c r="I45" s="20">
        <v>270</v>
      </c>
      <c r="J45" s="20">
        <v>11.45</v>
      </c>
      <c r="K45" s="20">
        <v>10.65</v>
      </c>
      <c r="L45" s="20">
        <v>33.950000000000003</v>
      </c>
      <c r="M45" s="19" t="s">
        <v>53</v>
      </c>
      <c r="N45" s="20">
        <v>270</v>
      </c>
      <c r="O45" s="20">
        <v>11.45</v>
      </c>
      <c r="P45" s="20">
        <v>10.65</v>
      </c>
      <c r="Q45" s="20">
        <v>33.950000000000003</v>
      </c>
    </row>
    <row r="46" spans="1:17" ht="17.25" customHeight="1">
      <c r="A46" s="14"/>
      <c r="B46" s="14" t="s">
        <v>77</v>
      </c>
      <c r="C46" s="19">
        <v>200</v>
      </c>
      <c r="D46" s="16">
        <v>82.9</v>
      </c>
      <c r="E46" s="16">
        <v>0.4</v>
      </c>
      <c r="F46" s="16">
        <v>0.4</v>
      </c>
      <c r="G46" s="16">
        <v>20.375</v>
      </c>
      <c r="H46" s="19">
        <v>200</v>
      </c>
      <c r="I46" s="16">
        <v>82.9</v>
      </c>
      <c r="J46" s="16">
        <v>0.4</v>
      </c>
      <c r="K46" s="16">
        <v>0.4</v>
      </c>
      <c r="L46" s="16">
        <v>20.375</v>
      </c>
      <c r="M46" s="19">
        <v>200</v>
      </c>
      <c r="N46" s="16">
        <v>82.9</v>
      </c>
      <c r="O46" s="16">
        <v>0.4</v>
      </c>
      <c r="P46" s="16">
        <v>0.4</v>
      </c>
      <c r="Q46" s="16">
        <v>20.375</v>
      </c>
    </row>
    <row r="47" spans="1:17">
      <c r="A47" s="14"/>
      <c r="B47" s="14" t="s">
        <v>36</v>
      </c>
      <c r="C47" s="19">
        <v>100</v>
      </c>
      <c r="D47" s="20">
        <v>42</v>
      </c>
      <c r="E47" s="16">
        <v>0.3</v>
      </c>
      <c r="F47" s="16">
        <v>0.3</v>
      </c>
      <c r="G47" s="16">
        <v>8.9</v>
      </c>
      <c r="H47" s="19">
        <v>100</v>
      </c>
      <c r="I47" s="16">
        <v>42</v>
      </c>
      <c r="J47" s="16">
        <v>0.3</v>
      </c>
      <c r="K47" s="16">
        <v>0.3</v>
      </c>
      <c r="L47" s="16">
        <v>8.9</v>
      </c>
      <c r="M47" s="19">
        <v>100</v>
      </c>
      <c r="N47" s="16">
        <v>42</v>
      </c>
      <c r="O47" s="16">
        <v>0.3</v>
      </c>
      <c r="P47" s="17">
        <v>0.3</v>
      </c>
      <c r="Q47" s="17">
        <v>8.9</v>
      </c>
    </row>
    <row r="48" spans="1:17" ht="20.25" customHeight="1">
      <c r="A48" s="14"/>
      <c r="B48" s="14" t="s">
        <v>35</v>
      </c>
      <c r="C48" s="19">
        <v>28</v>
      </c>
      <c r="D48" s="20">
        <v>67.48</v>
      </c>
      <c r="E48" s="16">
        <v>1</v>
      </c>
      <c r="F48" s="16">
        <v>0.2</v>
      </c>
      <c r="G48" s="16">
        <v>14</v>
      </c>
      <c r="H48" s="19">
        <v>28</v>
      </c>
      <c r="I48" s="20">
        <v>67.48</v>
      </c>
      <c r="J48" s="16">
        <v>1</v>
      </c>
      <c r="K48" s="16">
        <v>0.2</v>
      </c>
      <c r="L48" s="16">
        <v>14</v>
      </c>
      <c r="M48" s="19">
        <v>28</v>
      </c>
      <c r="N48" s="20">
        <v>67.48</v>
      </c>
      <c r="O48" s="16">
        <v>1</v>
      </c>
      <c r="P48" s="16">
        <v>0.2</v>
      </c>
      <c r="Q48" s="16">
        <v>14</v>
      </c>
    </row>
    <row r="49" spans="1:17">
      <c r="A49" s="179" t="s">
        <v>38</v>
      </c>
      <c r="B49" s="179"/>
      <c r="C49" s="21">
        <v>790</v>
      </c>
      <c r="D49" s="22">
        <f>SUM(D42:D48)</f>
        <v>629.98</v>
      </c>
      <c r="E49" s="22">
        <f>SUM(E42:E48)</f>
        <v>24.63</v>
      </c>
      <c r="F49" s="22">
        <f t="shared" ref="F49:N49" si="4">SUM(F42:F48)</f>
        <v>18.119999999999997</v>
      </c>
      <c r="G49" s="22">
        <f>SUM(G42:G48)</f>
        <v>104.27500000000001</v>
      </c>
      <c r="H49" s="21">
        <v>850</v>
      </c>
      <c r="I49" s="22">
        <f>SUM(I42:I48)</f>
        <v>722.28</v>
      </c>
      <c r="J49" s="22">
        <f>SUM(J42:J48)</f>
        <v>30.13</v>
      </c>
      <c r="K49" s="22">
        <f>SUM(K42:K48)</f>
        <v>20.449999999999996</v>
      </c>
      <c r="L49" s="22">
        <f>SUM(L42:L48)</f>
        <v>111.77500000000001</v>
      </c>
      <c r="M49" s="21">
        <v>880</v>
      </c>
      <c r="N49" s="22">
        <f t="shared" si="4"/>
        <v>752.68</v>
      </c>
      <c r="O49" s="22">
        <f>SUM(O42:O48)</f>
        <v>34.329999999999991</v>
      </c>
      <c r="P49" s="22">
        <f>SUM(P42:P48)</f>
        <v>21.75</v>
      </c>
      <c r="Q49" s="22">
        <f>SUM(Q42:Q48)</f>
        <v>112.575</v>
      </c>
    </row>
  </sheetData>
  <mergeCells count="8">
    <mergeCell ref="A40:B40"/>
    <mergeCell ref="A49:B49"/>
    <mergeCell ref="C1:G1"/>
    <mergeCell ref="H1:L1"/>
    <mergeCell ref="M1:Q1"/>
    <mergeCell ref="A13:B13"/>
    <mergeCell ref="A22:B22"/>
    <mergeCell ref="A31:B31"/>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34" workbookViewId="0">
      <selection activeCell="R42" sqref="R42"/>
    </sheetView>
  </sheetViews>
  <sheetFormatPr defaultRowHeight="15"/>
  <cols>
    <col min="1" max="1" width="5" customWidth="1"/>
    <col min="2" max="2" width="21.85546875" customWidth="1"/>
    <col min="3" max="3" width="5.5703125" customWidth="1"/>
    <col min="4" max="4" width="7.42578125" customWidth="1"/>
    <col min="5" max="5" width="6.28515625" customWidth="1"/>
    <col min="6" max="6" width="7" customWidth="1"/>
    <col min="7" max="7" width="7.140625" customWidth="1"/>
    <col min="8" max="8" width="7" customWidth="1"/>
    <col min="9" max="9" width="7.28515625" customWidth="1"/>
    <col min="10" max="11" width="6.5703125" customWidth="1"/>
    <col min="12" max="13" width="7" customWidth="1"/>
    <col min="14" max="14" width="7.5703125" customWidth="1"/>
    <col min="15" max="16" width="6.85546875" customWidth="1"/>
    <col min="17" max="17" width="7.42578125" customWidth="1"/>
  </cols>
  <sheetData>
    <row r="1" spans="1:17" ht="128.25">
      <c r="A1" s="9" t="s">
        <v>9</v>
      </c>
      <c r="B1" s="9" t="s">
        <v>10</v>
      </c>
      <c r="C1" s="189" t="s">
        <v>11</v>
      </c>
      <c r="D1" s="194"/>
      <c r="E1" s="194"/>
      <c r="F1" s="194"/>
      <c r="G1" s="195"/>
      <c r="H1" s="189" t="s">
        <v>12</v>
      </c>
      <c r="I1" s="196"/>
      <c r="J1" s="196"/>
      <c r="K1" s="196"/>
      <c r="L1" s="197"/>
      <c r="M1" s="189" t="s">
        <v>13</v>
      </c>
      <c r="N1" s="194"/>
      <c r="O1" s="194"/>
      <c r="P1" s="194"/>
      <c r="Q1" s="195"/>
    </row>
    <row r="2" spans="1:17" ht="30">
      <c r="A2" s="9"/>
      <c r="B2" s="9"/>
      <c r="C2" s="10" t="s">
        <v>14</v>
      </c>
      <c r="D2" s="10" t="s">
        <v>15</v>
      </c>
      <c r="E2" s="10" t="s">
        <v>16</v>
      </c>
      <c r="F2" s="10" t="s">
        <v>17</v>
      </c>
      <c r="G2" s="10" t="s">
        <v>18</v>
      </c>
      <c r="H2" s="10" t="s">
        <v>14</v>
      </c>
      <c r="I2" s="10" t="s">
        <v>19</v>
      </c>
      <c r="J2" s="10" t="s">
        <v>20</v>
      </c>
      <c r="K2" s="10" t="s">
        <v>20</v>
      </c>
      <c r="L2" s="10" t="s">
        <v>21</v>
      </c>
      <c r="M2" s="10" t="s">
        <v>14</v>
      </c>
      <c r="N2" s="10" t="s">
        <v>22</v>
      </c>
      <c r="O2" s="10" t="s">
        <v>23</v>
      </c>
      <c r="P2" s="10" t="s">
        <v>23</v>
      </c>
      <c r="Q2" s="10" t="s">
        <v>24</v>
      </c>
    </row>
    <row r="3" spans="1:17" ht="45">
      <c r="A3" s="9"/>
      <c r="B3" s="9" t="s">
        <v>79</v>
      </c>
      <c r="C3" s="9"/>
      <c r="D3" s="10" t="s">
        <v>26</v>
      </c>
      <c r="E3" s="10" t="s">
        <v>27</v>
      </c>
      <c r="F3" s="10" t="s">
        <v>28</v>
      </c>
      <c r="G3" s="10" t="s">
        <v>68</v>
      </c>
      <c r="H3" s="10"/>
      <c r="I3" s="10" t="s">
        <v>26</v>
      </c>
      <c r="J3" s="10" t="s">
        <v>27</v>
      </c>
      <c r="K3" s="10" t="s">
        <v>28</v>
      </c>
      <c r="L3" s="10" t="s">
        <v>68</v>
      </c>
      <c r="M3" s="10"/>
      <c r="N3" s="10" t="s">
        <v>26</v>
      </c>
      <c r="O3" s="10" t="s">
        <v>27</v>
      </c>
      <c r="P3" s="10" t="s">
        <v>28</v>
      </c>
      <c r="Q3" s="10" t="s">
        <v>29</v>
      </c>
    </row>
    <row r="4" spans="1:17">
      <c r="A4" s="32">
        <v>1</v>
      </c>
      <c r="B4" s="32">
        <v>2</v>
      </c>
      <c r="C4" s="32">
        <v>3</v>
      </c>
      <c r="D4" s="33">
        <v>4</v>
      </c>
      <c r="E4" s="33">
        <v>5</v>
      </c>
      <c r="F4" s="33">
        <v>6</v>
      </c>
      <c r="G4" s="33">
        <v>7</v>
      </c>
      <c r="H4" s="32">
        <v>3</v>
      </c>
      <c r="I4" s="33">
        <v>4</v>
      </c>
      <c r="J4" s="33">
        <v>5</v>
      </c>
      <c r="K4" s="33">
        <v>6</v>
      </c>
      <c r="L4" s="33">
        <v>7</v>
      </c>
      <c r="M4" s="32">
        <v>3</v>
      </c>
      <c r="N4" s="33">
        <v>4</v>
      </c>
      <c r="O4" s="33">
        <v>5</v>
      </c>
      <c r="P4" s="33">
        <v>6</v>
      </c>
      <c r="Q4" s="33">
        <v>7</v>
      </c>
    </row>
    <row r="5" spans="1:17">
      <c r="A5" s="15"/>
      <c r="B5" s="23" t="s">
        <v>30</v>
      </c>
      <c r="C5" s="15"/>
      <c r="D5" s="24"/>
      <c r="E5" s="24"/>
      <c r="F5" s="24"/>
      <c r="G5" s="24"/>
      <c r="H5" s="15"/>
      <c r="I5" s="24"/>
      <c r="J5" s="24"/>
      <c r="K5" s="24"/>
      <c r="L5" s="24"/>
      <c r="M5" s="15"/>
      <c r="N5" s="24"/>
      <c r="O5" s="24"/>
      <c r="P5" s="24"/>
      <c r="Q5" s="24"/>
    </row>
    <row r="6" spans="1:17" ht="30.75" customHeight="1">
      <c r="A6" s="14"/>
      <c r="B6" s="18" t="s">
        <v>63</v>
      </c>
      <c r="C6" s="19">
        <v>50</v>
      </c>
      <c r="D6" s="20">
        <v>35.6</v>
      </c>
      <c r="E6" s="20">
        <v>1.2</v>
      </c>
      <c r="F6" s="20">
        <v>2.4</v>
      </c>
      <c r="G6" s="20">
        <v>6.9</v>
      </c>
      <c r="H6" s="19">
        <v>50</v>
      </c>
      <c r="I6" s="20">
        <v>35.6</v>
      </c>
      <c r="J6" s="20">
        <v>1.2</v>
      </c>
      <c r="K6" s="20">
        <v>2.4</v>
      </c>
      <c r="L6" s="20">
        <v>6.9</v>
      </c>
      <c r="M6" s="19">
        <v>50</v>
      </c>
      <c r="N6" s="20">
        <v>35.6</v>
      </c>
      <c r="O6" s="20">
        <v>1.2</v>
      </c>
      <c r="P6" s="20">
        <v>2.4</v>
      </c>
      <c r="Q6" s="20">
        <v>6.9</v>
      </c>
    </row>
    <row r="7" spans="1:17" ht="32.25" customHeight="1">
      <c r="A7" s="14"/>
      <c r="B7" s="30" t="s">
        <v>49</v>
      </c>
      <c r="C7" s="19">
        <v>250</v>
      </c>
      <c r="D7" s="16">
        <v>152.80000000000001</v>
      </c>
      <c r="E7" s="16">
        <v>3</v>
      </c>
      <c r="F7" s="17">
        <v>4.3</v>
      </c>
      <c r="G7" s="17">
        <v>25.2</v>
      </c>
      <c r="H7" s="19">
        <v>250</v>
      </c>
      <c r="I7" s="16">
        <v>152.80000000000001</v>
      </c>
      <c r="J7" s="16">
        <v>3</v>
      </c>
      <c r="K7" s="17">
        <v>4.3</v>
      </c>
      <c r="L7" s="17">
        <v>25.2</v>
      </c>
      <c r="M7" s="19">
        <v>250</v>
      </c>
      <c r="N7" s="16">
        <v>152.80000000000001</v>
      </c>
      <c r="O7" s="16">
        <v>3</v>
      </c>
      <c r="P7" s="17">
        <v>4.3</v>
      </c>
      <c r="Q7" s="17">
        <v>25.2</v>
      </c>
    </row>
    <row r="8" spans="1:17" ht="15" customHeight="1">
      <c r="A8" s="14"/>
      <c r="B8" s="14" t="s">
        <v>33</v>
      </c>
      <c r="C8" s="19">
        <v>150</v>
      </c>
      <c r="D8" s="20">
        <v>245</v>
      </c>
      <c r="E8" s="20">
        <v>8.02</v>
      </c>
      <c r="F8" s="20">
        <v>13.96</v>
      </c>
      <c r="G8" s="20">
        <v>19.68</v>
      </c>
      <c r="H8" s="19">
        <v>200</v>
      </c>
      <c r="I8" s="20">
        <v>326</v>
      </c>
      <c r="J8" s="20">
        <v>10.7</v>
      </c>
      <c r="K8" s="20">
        <v>18.600000000000001</v>
      </c>
      <c r="L8" s="20">
        <v>26.2</v>
      </c>
      <c r="M8" s="19">
        <v>250</v>
      </c>
      <c r="N8" s="20">
        <v>400</v>
      </c>
      <c r="O8" s="20">
        <v>13.4</v>
      </c>
      <c r="P8" s="20">
        <v>23.3</v>
      </c>
      <c r="Q8" s="20">
        <v>32.799999999999997</v>
      </c>
    </row>
    <row r="9" spans="1:17" ht="15.75" customHeight="1">
      <c r="A9" s="14"/>
      <c r="B9" s="14" t="s">
        <v>77</v>
      </c>
      <c r="C9" s="19">
        <v>200</v>
      </c>
      <c r="D9" s="16">
        <v>82.9</v>
      </c>
      <c r="E9" s="16">
        <v>0.4</v>
      </c>
      <c r="F9" s="16">
        <v>0.4</v>
      </c>
      <c r="G9" s="16">
        <v>20.375</v>
      </c>
      <c r="H9" s="19">
        <v>200</v>
      </c>
      <c r="I9" s="16">
        <v>82.9</v>
      </c>
      <c r="J9" s="16">
        <v>0.4</v>
      </c>
      <c r="K9" s="16">
        <v>0.4</v>
      </c>
      <c r="L9" s="16">
        <v>20.375</v>
      </c>
      <c r="M9" s="19">
        <v>200</v>
      </c>
      <c r="N9" s="16">
        <v>82.9</v>
      </c>
      <c r="O9" s="16">
        <v>0.4</v>
      </c>
      <c r="P9" s="16">
        <v>0.4</v>
      </c>
      <c r="Q9" s="16">
        <v>20.375</v>
      </c>
    </row>
    <row r="10" spans="1:17" ht="30" customHeight="1">
      <c r="A10" s="14"/>
      <c r="B10" s="14" t="s">
        <v>35</v>
      </c>
      <c r="C10" s="19">
        <v>28</v>
      </c>
      <c r="D10" s="20">
        <v>67.48</v>
      </c>
      <c r="E10" s="16">
        <v>1</v>
      </c>
      <c r="F10" s="16">
        <v>0.2</v>
      </c>
      <c r="G10" s="16">
        <v>14</v>
      </c>
      <c r="H10" s="19">
        <v>28</v>
      </c>
      <c r="I10" s="20">
        <v>67.48</v>
      </c>
      <c r="J10" s="16">
        <v>1</v>
      </c>
      <c r="K10" s="16">
        <v>0.2</v>
      </c>
      <c r="L10" s="16">
        <v>14</v>
      </c>
      <c r="M10" s="19">
        <v>28</v>
      </c>
      <c r="N10" s="20">
        <v>67.48</v>
      </c>
      <c r="O10" s="16">
        <v>1</v>
      </c>
      <c r="P10" s="16">
        <v>0.2</v>
      </c>
      <c r="Q10" s="16">
        <v>14</v>
      </c>
    </row>
    <row r="11" spans="1:17">
      <c r="A11" s="14"/>
      <c r="B11" s="14" t="s">
        <v>54</v>
      </c>
      <c r="C11" s="19">
        <v>80</v>
      </c>
      <c r="D11" s="20">
        <v>83.21</v>
      </c>
      <c r="E11" s="20">
        <v>1.82</v>
      </c>
      <c r="F11" s="20">
        <v>0.77</v>
      </c>
      <c r="G11" s="20">
        <v>17.25</v>
      </c>
      <c r="H11" s="19">
        <v>80</v>
      </c>
      <c r="I11" s="20">
        <v>83.21</v>
      </c>
      <c r="J11" s="20">
        <v>1.82</v>
      </c>
      <c r="K11" s="20">
        <v>0.77</v>
      </c>
      <c r="L11" s="20">
        <v>17.25</v>
      </c>
      <c r="M11" s="19">
        <v>80</v>
      </c>
      <c r="N11" s="20">
        <v>83.21</v>
      </c>
      <c r="O11" s="20">
        <v>1.82</v>
      </c>
      <c r="P11" s="20">
        <v>0.77</v>
      </c>
      <c r="Q11" s="20">
        <v>17.25</v>
      </c>
    </row>
    <row r="12" spans="1:17">
      <c r="A12" s="187" t="s">
        <v>38</v>
      </c>
      <c r="B12" s="188"/>
      <c r="C12" s="21">
        <f>SUM(C6:C11)</f>
        <v>758</v>
      </c>
      <c r="D12" s="22">
        <f>SUM(D6:D11)</f>
        <v>666.99</v>
      </c>
      <c r="E12" s="22">
        <f t="shared" ref="E12:Q12" si="0">SUM(E6:E11)</f>
        <v>15.44</v>
      </c>
      <c r="F12" s="22">
        <f t="shared" si="0"/>
        <v>22.029999999999998</v>
      </c>
      <c r="G12" s="22">
        <f t="shared" si="0"/>
        <v>103.405</v>
      </c>
      <c r="H12" s="21">
        <f t="shared" si="0"/>
        <v>808</v>
      </c>
      <c r="I12" s="22">
        <f t="shared" si="0"/>
        <v>747.99</v>
      </c>
      <c r="J12" s="22">
        <f t="shared" si="0"/>
        <v>18.119999999999997</v>
      </c>
      <c r="K12" s="22">
        <f t="shared" si="0"/>
        <v>26.669999999999998</v>
      </c>
      <c r="L12" s="22">
        <f t="shared" si="0"/>
        <v>109.925</v>
      </c>
      <c r="M12" s="21">
        <f t="shared" si="0"/>
        <v>858</v>
      </c>
      <c r="N12" s="22">
        <f t="shared" si="0"/>
        <v>821.99</v>
      </c>
      <c r="O12" s="22">
        <f t="shared" si="0"/>
        <v>20.82</v>
      </c>
      <c r="P12" s="22">
        <f t="shared" si="0"/>
        <v>31.369999999999997</v>
      </c>
      <c r="Q12" s="22">
        <f t="shared" si="0"/>
        <v>116.52500000000001</v>
      </c>
    </row>
    <row r="13" spans="1:17">
      <c r="A13" s="15"/>
      <c r="B13" s="23" t="s">
        <v>39</v>
      </c>
      <c r="C13" s="23"/>
      <c r="D13" s="15"/>
      <c r="E13" s="24"/>
      <c r="F13" s="24"/>
      <c r="G13" s="24"/>
      <c r="H13" s="15"/>
      <c r="I13" s="24"/>
      <c r="J13" s="24"/>
      <c r="K13" s="24"/>
      <c r="L13" s="24"/>
      <c r="M13" s="15"/>
      <c r="N13" s="24"/>
      <c r="O13" s="24"/>
      <c r="P13" s="24"/>
      <c r="Q13" s="24"/>
    </row>
    <row r="14" spans="1:17" ht="28.5" customHeight="1">
      <c r="A14" s="14"/>
      <c r="B14" s="14" t="s">
        <v>71</v>
      </c>
      <c r="C14" s="19">
        <v>50</v>
      </c>
      <c r="D14" s="16">
        <v>45</v>
      </c>
      <c r="E14" s="16">
        <v>2.2000000000000002</v>
      </c>
      <c r="F14" s="16">
        <v>4.9000000000000004</v>
      </c>
      <c r="G14" s="16">
        <v>3.9</v>
      </c>
      <c r="H14" s="19">
        <v>50</v>
      </c>
      <c r="I14" s="16">
        <v>45</v>
      </c>
      <c r="J14" s="16">
        <v>2.2000000000000002</v>
      </c>
      <c r="K14" s="16">
        <v>4.9000000000000004</v>
      </c>
      <c r="L14" s="16">
        <v>3.9</v>
      </c>
      <c r="M14" s="19">
        <v>50</v>
      </c>
      <c r="N14" s="16">
        <v>45</v>
      </c>
      <c r="O14" s="16">
        <v>2.2000000000000002</v>
      </c>
      <c r="P14" s="16">
        <v>4.9000000000000004</v>
      </c>
      <c r="Q14" s="16">
        <v>3.9</v>
      </c>
    </row>
    <row r="15" spans="1:17" ht="18" customHeight="1">
      <c r="A15" s="14"/>
      <c r="B15" s="18" t="s">
        <v>80</v>
      </c>
      <c r="C15" s="19">
        <v>250</v>
      </c>
      <c r="D15" s="20">
        <v>144</v>
      </c>
      <c r="E15" s="20">
        <v>4.7</v>
      </c>
      <c r="F15" s="20">
        <v>5.4</v>
      </c>
      <c r="G15" s="20">
        <v>19.5</v>
      </c>
      <c r="H15" s="19">
        <v>250</v>
      </c>
      <c r="I15" s="20">
        <v>144</v>
      </c>
      <c r="J15" s="20">
        <v>4.7</v>
      </c>
      <c r="K15" s="20">
        <v>5.4</v>
      </c>
      <c r="L15" s="20">
        <v>19.5</v>
      </c>
      <c r="M15" s="19">
        <v>250</v>
      </c>
      <c r="N15" s="20">
        <v>144</v>
      </c>
      <c r="O15" s="20">
        <v>4.7</v>
      </c>
      <c r="P15" s="20">
        <v>5.4</v>
      </c>
      <c r="Q15" s="20">
        <v>19.5</v>
      </c>
    </row>
    <row r="16" spans="1:17" ht="31.5" customHeight="1">
      <c r="A16" s="14"/>
      <c r="B16" s="14" t="s">
        <v>465</v>
      </c>
      <c r="C16" s="19">
        <v>70</v>
      </c>
      <c r="D16" s="25">
        <v>177.39</v>
      </c>
      <c r="E16" s="26">
        <v>17.78</v>
      </c>
      <c r="F16" s="26">
        <v>5.23</v>
      </c>
      <c r="G16" s="26">
        <v>14.06</v>
      </c>
      <c r="H16" s="19">
        <v>90</v>
      </c>
      <c r="I16" s="26">
        <v>228.07</v>
      </c>
      <c r="J16" s="26">
        <v>22.86</v>
      </c>
      <c r="K16" s="26">
        <v>6.72</v>
      </c>
      <c r="L16" s="26">
        <v>18.07</v>
      </c>
      <c r="M16" s="19">
        <v>90</v>
      </c>
      <c r="N16" s="26">
        <v>228.07</v>
      </c>
      <c r="O16" s="26">
        <v>22.86</v>
      </c>
      <c r="P16" s="26">
        <v>6.72</v>
      </c>
      <c r="Q16" s="26">
        <v>18.07</v>
      </c>
    </row>
    <row r="17" spans="1:17" ht="15.75" customHeight="1">
      <c r="A17" s="14"/>
      <c r="B17" s="18" t="s">
        <v>43</v>
      </c>
      <c r="C17" s="19">
        <v>25</v>
      </c>
      <c r="D17" s="20">
        <v>13.2</v>
      </c>
      <c r="E17" s="20">
        <v>0.3</v>
      </c>
      <c r="F17" s="20">
        <v>0</v>
      </c>
      <c r="G17" s="20">
        <v>3</v>
      </c>
      <c r="H17" s="19">
        <v>25</v>
      </c>
      <c r="I17" s="20">
        <v>13.2</v>
      </c>
      <c r="J17" s="20">
        <v>0.3</v>
      </c>
      <c r="K17" s="20">
        <v>0</v>
      </c>
      <c r="L17" s="20">
        <v>3</v>
      </c>
      <c r="M17" s="19">
        <v>25</v>
      </c>
      <c r="N17" s="20">
        <v>13.2</v>
      </c>
      <c r="O17" s="20">
        <v>0.3</v>
      </c>
      <c r="P17" s="20">
        <v>0</v>
      </c>
      <c r="Q17" s="20">
        <v>3</v>
      </c>
    </row>
    <row r="18" spans="1:17" ht="31.5" customHeight="1">
      <c r="A18" s="14"/>
      <c r="B18" s="14" t="s">
        <v>81</v>
      </c>
      <c r="C18" s="19">
        <v>120</v>
      </c>
      <c r="D18" s="41">
        <v>151.91999999999999</v>
      </c>
      <c r="E18" s="41">
        <v>4.84</v>
      </c>
      <c r="F18" s="41">
        <v>3.32</v>
      </c>
      <c r="G18" s="41">
        <v>25.24</v>
      </c>
      <c r="H18" s="19">
        <v>150</v>
      </c>
      <c r="I18" s="41">
        <v>189.9</v>
      </c>
      <c r="J18" s="41">
        <v>6</v>
      </c>
      <c r="K18" s="41">
        <v>4.2</v>
      </c>
      <c r="L18" s="41">
        <v>31.5</v>
      </c>
      <c r="M18" s="19">
        <v>150</v>
      </c>
      <c r="N18" s="41">
        <v>189.9</v>
      </c>
      <c r="O18" s="41">
        <v>6</v>
      </c>
      <c r="P18" s="42">
        <v>4.2</v>
      </c>
      <c r="Q18" s="42">
        <v>31.5</v>
      </c>
    </row>
    <row r="19" spans="1:17" ht="30" customHeight="1">
      <c r="A19" s="14"/>
      <c r="B19" s="14" t="s">
        <v>35</v>
      </c>
      <c r="C19" s="19">
        <v>28</v>
      </c>
      <c r="D19" s="20">
        <v>67.48</v>
      </c>
      <c r="E19" s="16">
        <v>1</v>
      </c>
      <c r="F19" s="16">
        <v>0.2</v>
      </c>
      <c r="G19" s="16">
        <v>14</v>
      </c>
      <c r="H19" s="19">
        <v>28</v>
      </c>
      <c r="I19" s="20">
        <v>67.48</v>
      </c>
      <c r="J19" s="16">
        <v>1</v>
      </c>
      <c r="K19" s="16">
        <v>0.2</v>
      </c>
      <c r="L19" s="16">
        <v>14</v>
      </c>
      <c r="M19" s="19">
        <v>28</v>
      </c>
      <c r="N19" s="20">
        <v>67.48</v>
      </c>
      <c r="O19" s="16">
        <v>1</v>
      </c>
      <c r="P19" s="16">
        <v>0.2</v>
      </c>
      <c r="Q19" s="16">
        <v>14</v>
      </c>
    </row>
    <row r="20" spans="1:17" ht="14.25" customHeight="1">
      <c r="A20" s="14"/>
      <c r="B20" s="14" t="s">
        <v>36</v>
      </c>
      <c r="C20" s="19">
        <v>75</v>
      </c>
      <c r="D20" s="26">
        <v>31.5</v>
      </c>
      <c r="E20" s="26">
        <v>0.3</v>
      </c>
      <c r="F20" s="26">
        <v>0.2</v>
      </c>
      <c r="G20" s="26">
        <v>8.3000000000000007</v>
      </c>
      <c r="H20" s="19">
        <v>75</v>
      </c>
      <c r="I20" s="26">
        <v>31.5</v>
      </c>
      <c r="J20" s="26">
        <v>0.3</v>
      </c>
      <c r="K20" s="26">
        <v>0.2</v>
      </c>
      <c r="L20" s="26">
        <v>8.3000000000000007</v>
      </c>
      <c r="M20" s="19">
        <v>75</v>
      </c>
      <c r="N20" s="26">
        <v>31.5</v>
      </c>
      <c r="O20" s="26">
        <v>0.3</v>
      </c>
      <c r="P20" s="26">
        <v>0.2</v>
      </c>
      <c r="Q20" s="26">
        <v>8.3000000000000007</v>
      </c>
    </row>
    <row r="21" spans="1:17" ht="15.75" customHeight="1">
      <c r="A21" s="14"/>
      <c r="B21" s="18" t="s">
        <v>46</v>
      </c>
      <c r="C21" s="19">
        <v>200</v>
      </c>
      <c r="D21" s="20">
        <v>44.4</v>
      </c>
      <c r="E21" s="20">
        <v>0.5</v>
      </c>
      <c r="F21" s="20">
        <v>0</v>
      </c>
      <c r="G21" s="20">
        <v>10</v>
      </c>
      <c r="H21" s="19">
        <v>200</v>
      </c>
      <c r="I21" s="20">
        <v>44.4</v>
      </c>
      <c r="J21" s="20">
        <v>0.5</v>
      </c>
      <c r="K21" s="20">
        <v>0</v>
      </c>
      <c r="L21" s="20">
        <v>10</v>
      </c>
      <c r="M21" s="19">
        <v>200</v>
      </c>
      <c r="N21" s="20">
        <v>44.4</v>
      </c>
      <c r="O21" s="20">
        <v>0.5</v>
      </c>
      <c r="P21" s="20">
        <v>0</v>
      </c>
      <c r="Q21" s="20">
        <v>10</v>
      </c>
    </row>
    <row r="22" spans="1:17">
      <c r="A22" s="179" t="s">
        <v>38</v>
      </c>
      <c r="B22" s="179"/>
      <c r="C22" s="40">
        <f t="shared" ref="C22:Q22" si="1">SUM(C14:C21)</f>
        <v>818</v>
      </c>
      <c r="D22" s="43">
        <f t="shared" si="1"/>
        <v>674.89</v>
      </c>
      <c r="E22" s="22">
        <f t="shared" si="1"/>
        <v>31.62</v>
      </c>
      <c r="F22" s="22">
        <f t="shared" si="1"/>
        <v>19.25</v>
      </c>
      <c r="G22" s="22">
        <f t="shared" si="1"/>
        <v>98</v>
      </c>
      <c r="H22" s="21">
        <f t="shared" si="1"/>
        <v>868</v>
      </c>
      <c r="I22" s="22">
        <f t="shared" si="1"/>
        <v>763.55</v>
      </c>
      <c r="J22" s="22">
        <f t="shared" si="1"/>
        <v>37.86</v>
      </c>
      <c r="K22" s="22">
        <f t="shared" si="1"/>
        <v>21.619999999999997</v>
      </c>
      <c r="L22" s="22">
        <f t="shared" si="1"/>
        <v>108.27</v>
      </c>
      <c r="M22" s="21">
        <f t="shared" si="1"/>
        <v>868</v>
      </c>
      <c r="N22" s="22">
        <f t="shared" si="1"/>
        <v>763.55</v>
      </c>
      <c r="O22" s="22">
        <f t="shared" si="1"/>
        <v>37.86</v>
      </c>
      <c r="P22" s="22">
        <f t="shared" si="1"/>
        <v>21.619999999999997</v>
      </c>
      <c r="Q22" s="22">
        <f t="shared" si="1"/>
        <v>108.27</v>
      </c>
    </row>
    <row r="23" spans="1:17">
      <c r="A23" s="15"/>
      <c r="B23" s="23" t="s">
        <v>47</v>
      </c>
      <c r="C23" s="23"/>
      <c r="D23" s="27"/>
      <c r="E23" s="24"/>
      <c r="F23" s="24"/>
      <c r="G23" s="24"/>
      <c r="H23" s="15"/>
      <c r="I23" s="24"/>
      <c r="J23" s="24"/>
      <c r="K23" s="24"/>
      <c r="L23" s="24"/>
      <c r="M23" s="15"/>
      <c r="N23" s="24"/>
      <c r="O23" s="24"/>
      <c r="P23" s="24"/>
      <c r="Q23" s="24"/>
    </row>
    <row r="24" spans="1:17" ht="18" customHeight="1">
      <c r="A24" s="14"/>
      <c r="B24" s="14" t="s">
        <v>439</v>
      </c>
      <c r="C24" s="19">
        <v>50</v>
      </c>
      <c r="D24" s="19">
        <v>10</v>
      </c>
      <c r="E24" s="20">
        <v>0.2</v>
      </c>
      <c r="F24" s="20">
        <v>0.1</v>
      </c>
      <c r="G24" s="20">
        <v>1.2</v>
      </c>
      <c r="H24" s="19">
        <v>50</v>
      </c>
      <c r="I24" s="19">
        <v>10</v>
      </c>
      <c r="J24" s="20">
        <v>0.2</v>
      </c>
      <c r="K24" s="20">
        <v>0.1</v>
      </c>
      <c r="L24" s="20">
        <v>1.2</v>
      </c>
      <c r="M24" s="19">
        <v>50</v>
      </c>
      <c r="N24" s="19">
        <v>10</v>
      </c>
      <c r="O24" s="20">
        <v>0.2</v>
      </c>
      <c r="P24" s="20">
        <v>0.1</v>
      </c>
      <c r="Q24" s="20">
        <v>1.2</v>
      </c>
    </row>
    <row r="25" spans="1:17" ht="13.5" customHeight="1">
      <c r="A25" s="14"/>
      <c r="B25" s="18" t="s">
        <v>58</v>
      </c>
      <c r="C25" s="19">
        <v>70</v>
      </c>
      <c r="D25" s="27">
        <v>230</v>
      </c>
      <c r="E25" s="20">
        <v>11.09</v>
      </c>
      <c r="F25" s="20">
        <v>19.149999999999999</v>
      </c>
      <c r="G25" s="20">
        <v>11.17</v>
      </c>
      <c r="H25" s="19">
        <v>100</v>
      </c>
      <c r="I25" s="27">
        <v>260</v>
      </c>
      <c r="J25" s="20">
        <v>11.09</v>
      </c>
      <c r="K25" s="20">
        <v>19.149999999999999</v>
      </c>
      <c r="L25" s="20">
        <v>11.17</v>
      </c>
      <c r="M25" s="19">
        <v>100</v>
      </c>
      <c r="N25" s="27">
        <v>260</v>
      </c>
      <c r="O25" s="20">
        <v>11.09</v>
      </c>
      <c r="P25" s="20">
        <v>19.149999999999999</v>
      </c>
      <c r="Q25" s="20">
        <v>11.17</v>
      </c>
    </row>
    <row r="26" spans="1:17" ht="18" customHeight="1">
      <c r="A26" s="14"/>
      <c r="B26" s="14" t="s">
        <v>41</v>
      </c>
      <c r="C26" s="19">
        <v>250</v>
      </c>
      <c r="D26" s="16">
        <v>161.4</v>
      </c>
      <c r="E26" s="16">
        <v>2.9</v>
      </c>
      <c r="F26" s="17">
        <v>5.6</v>
      </c>
      <c r="G26" s="17">
        <v>25.8</v>
      </c>
      <c r="H26" s="19">
        <v>250</v>
      </c>
      <c r="I26" s="16">
        <v>161.4</v>
      </c>
      <c r="J26" s="16">
        <v>2.9</v>
      </c>
      <c r="K26" s="17">
        <v>5.6</v>
      </c>
      <c r="L26" s="17">
        <v>25.8</v>
      </c>
      <c r="M26" s="19">
        <v>250</v>
      </c>
      <c r="N26" s="16">
        <v>161.4</v>
      </c>
      <c r="O26" s="16">
        <v>2.9</v>
      </c>
      <c r="P26" s="17">
        <v>5.6</v>
      </c>
      <c r="Q26" s="17">
        <v>25.8</v>
      </c>
    </row>
    <row r="27" spans="1:17" ht="15.75" customHeight="1">
      <c r="A27" s="14"/>
      <c r="B27" s="14" t="s">
        <v>44</v>
      </c>
      <c r="C27" s="19">
        <v>120</v>
      </c>
      <c r="D27" s="27">
        <v>132.63999999999999</v>
      </c>
      <c r="E27" s="20">
        <v>4.0999999999999996</v>
      </c>
      <c r="F27" s="20">
        <v>3.1</v>
      </c>
      <c r="G27" s="20">
        <v>24.1</v>
      </c>
      <c r="H27" s="19">
        <v>150</v>
      </c>
      <c r="I27" s="20">
        <v>165.8</v>
      </c>
      <c r="J27" s="20">
        <v>5.2</v>
      </c>
      <c r="K27" s="20">
        <v>3.9</v>
      </c>
      <c r="L27" s="20">
        <v>30.1</v>
      </c>
      <c r="M27" s="19">
        <v>150</v>
      </c>
      <c r="N27" s="20">
        <v>165.8</v>
      </c>
      <c r="O27" s="20">
        <v>5.2</v>
      </c>
      <c r="P27" s="20">
        <v>3.9</v>
      </c>
      <c r="Q27" s="20">
        <v>30.1</v>
      </c>
    </row>
    <row r="28" spans="1:17" ht="36" customHeight="1">
      <c r="A28" s="14"/>
      <c r="B28" s="14" t="s">
        <v>35</v>
      </c>
      <c r="C28" s="19">
        <v>28</v>
      </c>
      <c r="D28" s="20">
        <v>67.48</v>
      </c>
      <c r="E28" s="16">
        <v>1</v>
      </c>
      <c r="F28" s="16">
        <v>0.2</v>
      </c>
      <c r="G28" s="16">
        <v>14</v>
      </c>
      <c r="H28" s="19">
        <v>28</v>
      </c>
      <c r="I28" s="20">
        <v>67.48</v>
      </c>
      <c r="J28" s="16">
        <v>1</v>
      </c>
      <c r="K28" s="16">
        <v>0.2</v>
      </c>
      <c r="L28" s="16">
        <v>14</v>
      </c>
      <c r="M28" s="19">
        <v>28</v>
      </c>
      <c r="N28" s="20">
        <v>67.48</v>
      </c>
      <c r="O28" s="16">
        <v>1</v>
      </c>
      <c r="P28" s="16">
        <v>0.2</v>
      </c>
      <c r="Q28" s="16">
        <v>14</v>
      </c>
    </row>
    <row r="29" spans="1:17" ht="17.25" customHeight="1">
      <c r="A29" s="14"/>
      <c r="B29" s="18" t="s">
        <v>46</v>
      </c>
      <c r="C29" s="19">
        <v>200</v>
      </c>
      <c r="D29" s="20">
        <v>44.4</v>
      </c>
      <c r="E29" s="20">
        <v>0.5</v>
      </c>
      <c r="F29" s="20">
        <v>0</v>
      </c>
      <c r="G29" s="20">
        <v>10</v>
      </c>
      <c r="H29" s="19">
        <v>200</v>
      </c>
      <c r="I29" s="20">
        <v>44.4</v>
      </c>
      <c r="J29" s="20">
        <v>0.5</v>
      </c>
      <c r="K29" s="20">
        <v>0</v>
      </c>
      <c r="L29" s="20">
        <v>10</v>
      </c>
      <c r="M29" s="19">
        <v>200</v>
      </c>
      <c r="N29" s="20">
        <v>44.4</v>
      </c>
      <c r="O29" s="20">
        <v>0.5</v>
      </c>
      <c r="P29" s="20">
        <v>0</v>
      </c>
      <c r="Q29" s="20">
        <v>10</v>
      </c>
    </row>
    <row r="30" spans="1:17">
      <c r="A30" s="14"/>
      <c r="B30" s="14"/>
      <c r="C30" s="19"/>
      <c r="D30" s="20"/>
      <c r="E30" s="20"/>
      <c r="F30" s="20"/>
      <c r="G30" s="20"/>
      <c r="H30" s="19"/>
      <c r="I30" s="20"/>
      <c r="J30" s="20"/>
      <c r="K30" s="20"/>
      <c r="L30" s="20"/>
      <c r="M30" s="19"/>
      <c r="N30" s="20"/>
      <c r="O30" s="20"/>
      <c r="P30" s="20"/>
      <c r="Q30" s="20"/>
    </row>
    <row r="31" spans="1:17">
      <c r="A31" s="179" t="s">
        <v>38</v>
      </c>
      <c r="B31" s="179"/>
      <c r="C31" s="40">
        <v>810</v>
      </c>
      <c r="D31" s="43">
        <f>SUM(D24:D29)</f>
        <v>645.91999999999996</v>
      </c>
      <c r="E31" s="22">
        <f>SUM(E24:E30)</f>
        <v>19.79</v>
      </c>
      <c r="F31" s="22">
        <f>SUM(F24:F30)</f>
        <v>28.150000000000002</v>
      </c>
      <c r="G31" s="22">
        <f>SUM(G24:G30)</f>
        <v>86.27000000000001</v>
      </c>
      <c r="H31" s="21">
        <v>870</v>
      </c>
      <c r="I31" s="22">
        <f t="shared" ref="I31:Q31" si="2">SUM(I24:I30)</f>
        <v>709.08</v>
      </c>
      <c r="J31" s="22">
        <f t="shared" si="2"/>
        <v>20.89</v>
      </c>
      <c r="K31" s="22">
        <f t="shared" si="2"/>
        <v>28.95</v>
      </c>
      <c r="L31" s="22">
        <f t="shared" si="2"/>
        <v>92.27000000000001</v>
      </c>
      <c r="M31" s="21">
        <f t="shared" si="2"/>
        <v>778</v>
      </c>
      <c r="N31" s="22">
        <f t="shared" si="2"/>
        <v>709.08</v>
      </c>
      <c r="O31" s="22">
        <f t="shared" si="2"/>
        <v>20.89</v>
      </c>
      <c r="P31" s="22">
        <f t="shared" si="2"/>
        <v>28.95</v>
      </c>
      <c r="Q31" s="22">
        <f t="shared" si="2"/>
        <v>92.27000000000001</v>
      </c>
    </row>
    <row r="32" spans="1:17">
      <c r="A32" s="15"/>
      <c r="B32" s="23" t="s">
        <v>56</v>
      </c>
      <c r="C32" s="23"/>
      <c r="D32" s="24"/>
      <c r="E32" s="24"/>
      <c r="F32" s="24"/>
      <c r="G32" s="15"/>
      <c r="H32" s="24"/>
      <c r="I32" s="24"/>
      <c r="J32" s="24"/>
      <c r="K32" s="24"/>
      <c r="L32" s="15" t="s">
        <v>82</v>
      </c>
      <c r="M32" s="24"/>
      <c r="N32" s="24"/>
      <c r="O32" s="24"/>
      <c r="P32" s="24"/>
      <c r="Q32" s="27"/>
    </row>
    <row r="33" spans="1:17" ht="18.75" customHeight="1">
      <c r="A33" s="14"/>
      <c r="B33" s="18" t="s">
        <v>83</v>
      </c>
      <c r="C33" s="19">
        <v>50</v>
      </c>
      <c r="D33" s="16">
        <v>45</v>
      </c>
      <c r="E33" s="16">
        <v>2.2000000000000002</v>
      </c>
      <c r="F33" s="16">
        <v>4.9000000000000004</v>
      </c>
      <c r="G33" s="16">
        <v>3.9</v>
      </c>
      <c r="H33" s="19">
        <v>50</v>
      </c>
      <c r="I33" s="16">
        <v>45</v>
      </c>
      <c r="J33" s="16">
        <v>2.2000000000000002</v>
      </c>
      <c r="K33" s="16">
        <v>4.9000000000000004</v>
      </c>
      <c r="L33" s="16">
        <v>3.9</v>
      </c>
      <c r="M33" s="19">
        <v>50</v>
      </c>
      <c r="N33" s="16">
        <v>45</v>
      </c>
      <c r="O33" s="16">
        <v>2.2000000000000002</v>
      </c>
      <c r="P33" s="16">
        <v>4.9000000000000004</v>
      </c>
      <c r="Q33" s="16">
        <v>3.9</v>
      </c>
    </row>
    <row r="34" spans="1:17">
      <c r="A34" s="14"/>
      <c r="B34" s="14" t="s">
        <v>248</v>
      </c>
      <c r="C34" s="19">
        <v>250</v>
      </c>
      <c r="D34" s="20">
        <v>133</v>
      </c>
      <c r="E34" s="20">
        <v>3.08</v>
      </c>
      <c r="F34" s="20">
        <v>2.2999999999999998</v>
      </c>
      <c r="G34" s="20">
        <v>25.15</v>
      </c>
      <c r="H34" s="19">
        <v>250</v>
      </c>
      <c r="I34" s="20">
        <v>133</v>
      </c>
      <c r="J34" s="20">
        <v>3.08</v>
      </c>
      <c r="K34" s="20">
        <v>2.2999999999999998</v>
      </c>
      <c r="L34" s="20">
        <v>25.15</v>
      </c>
      <c r="M34" s="19">
        <v>250</v>
      </c>
      <c r="N34" s="20">
        <v>133</v>
      </c>
      <c r="O34" s="20">
        <v>3.08</v>
      </c>
      <c r="P34" s="20">
        <v>2.2999999999999998</v>
      </c>
      <c r="Q34" s="20">
        <v>25.15</v>
      </c>
    </row>
    <row r="35" spans="1:17" ht="28.5" customHeight="1">
      <c r="A35" s="14"/>
      <c r="B35" s="18" t="s">
        <v>84</v>
      </c>
      <c r="C35" s="19">
        <v>60</v>
      </c>
      <c r="D35" s="44">
        <v>54</v>
      </c>
      <c r="E35" s="20">
        <v>8.6</v>
      </c>
      <c r="F35" s="20">
        <v>2.1</v>
      </c>
      <c r="G35" s="20">
        <v>1.6</v>
      </c>
      <c r="H35" s="19">
        <v>90</v>
      </c>
      <c r="I35" s="20">
        <v>81.099999999999994</v>
      </c>
      <c r="J35" s="20">
        <v>12.9</v>
      </c>
      <c r="K35" s="20">
        <v>3.1</v>
      </c>
      <c r="L35" s="20">
        <v>2.4</v>
      </c>
      <c r="M35" s="19">
        <v>120</v>
      </c>
      <c r="N35" s="20">
        <v>112.6</v>
      </c>
      <c r="O35" s="20">
        <v>17.899999999999999</v>
      </c>
      <c r="P35" s="20">
        <v>4.3</v>
      </c>
      <c r="Q35" s="20">
        <v>3.3</v>
      </c>
    </row>
    <row r="36" spans="1:17" ht="45" customHeight="1">
      <c r="A36" s="14"/>
      <c r="B36" s="30" t="s">
        <v>51</v>
      </c>
      <c r="C36" s="19" t="s">
        <v>52</v>
      </c>
      <c r="D36" s="27">
        <v>204</v>
      </c>
      <c r="E36" s="20">
        <v>10.15</v>
      </c>
      <c r="F36" s="20">
        <v>9.7200000000000006</v>
      </c>
      <c r="G36" s="20">
        <v>27.25</v>
      </c>
      <c r="H36" s="19" t="s">
        <v>53</v>
      </c>
      <c r="I36" s="20">
        <v>270</v>
      </c>
      <c r="J36" s="20">
        <v>11.45</v>
      </c>
      <c r="K36" s="20">
        <v>10.65</v>
      </c>
      <c r="L36" s="20">
        <v>33.950000000000003</v>
      </c>
      <c r="M36" s="19" t="s">
        <v>53</v>
      </c>
      <c r="N36" s="20">
        <v>270</v>
      </c>
      <c r="O36" s="20">
        <v>11.45</v>
      </c>
      <c r="P36" s="20">
        <v>10.65</v>
      </c>
      <c r="Q36" s="20">
        <v>33.950000000000003</v>
      </c>
    </row>
    <row r="37" spans="1:17" ht="30">
      <c r="A37" s="45"/>
      <c r="B37" s="14" t="s">
        <v>77</v>
      </c>
      <c r="C37" s="19">
        <v>200</v>
      </c>
      <c r="D37" s="16">
        <v>82.9</v>
      </c>
      <c r="E37" s="16">
        <v>0.4</v>
      </c>
      <c r="F37" s="16">
        <v>0.4</v>
      </c>
      <c r="G37" s="16">
        <v>20.375</v>
      </c>
      <c r="H37" s="19">
        <v>200</v>
      </c>
      <c r="I37" s="16">
        <v>82.9</v>
      </c>
      <c r="J37" s="16">
        <v>0.4</v>
      </c>
      <c r="K37" s="16">
        <v>0.4</v>
      </c>
      <c r="L37" s="16">
        <v>20.375</v>
      </c>
      <c r="M37" s="19">
        <v>200</v>
      </c>
      <c r="N37" s="16">
        <v>82.9</v>
      </c>
      <c r="O37" s="16">
        <v>0.4</v>
      </c>
      <c r="P37" s="16">
        <v>0.4</v>
      </c>
      <c r="Q37" s="16">
        <v>20.375</v>
      </c>
    </row>
    <row r="38" spans="1:17">
      <c r="A38" s="45"/>
      <c r="B38" s="14" t="s">
        <v>45</v>
      </c>
      <c r="C38" s="19">
        <v>100</v>
      </c>
      <c r="D38" s="20">
        <v>47</v>
      </c>
      <c r="E38" s="16">
        <v>0.4</v>
      </c>
      <c r="F38" s="16">
        <v>0</v>
      </c>
      <c r="G38" s="16">
        <v>6</v>
      </c>
      <c r="H38" s="19">
        <v>100</v>
      </c>
      <c r="I38" s="20">
        <v>47</v>
      </c>
      <c r="J38" s="16">
        <v>0.4</v>
      </c>
      <c r="K38" s="16">
        <v>0</v>
      </c>
      <c r="L38" s="16">
        <v>6</v>
      </c>
      <c r="M38" s="19">
        <v>100</v>
      </c>
      <c r="N38" s="20">
        <v>47</v>
      </c>
      <c r="O38" s="16">
        <v>0.4</v>
      </c>
      <c r="P38" s="16">
        <v>0</v>
      </c>
      <c r="Q38" s="16">
        <v>6</v>
      </c>
    </row>
    <row r="39" spans="1:17" ht="33.75" customHeight="1">
      <c r="A39" s="27"/>
      <c r="B39" s="14" t="s">
        <v>35</v>
      </c>
      <c r="C39" s="19">
        <v>28</v>
      </c>
      <c r="D39" s="20">
        <v>67.48</v>
      </c>
      <c r="E39" s="16">
        <v>1</v>
      </c>
      <c r="F39" s="16">
        <v>0.2</v>
      </c>
      <c r="G39" s="16">
        <v>14</v>
      </c>
      <c r="H39" s="19">
        <v>28</v>
      </c>
      <c r="I39" s="20">
        <v>67.48</v>
      </c>
      <c r="J39" s="16">
        <v>1</v>
      </c>
      <c r="K39" s="16">
        <v>0.2</v>
      </c>
      <c r="L39" s="16">
        <v>14</v>
      </c>
      <c r="M39" s="19">
        <v>28</v>
      </c>
      <c r="N39" s="20">
        <v>67.48</v>
      </c>
      <c r="O39" s="16">
        <v>1</v>
      </c>
      <c r="P39" s="16">
        <v>0.2</v>
      </c>
      <c r="Q39" s="16">
        <v>14</v>
      </c>
    </row>
    <row r="40" spans="1:17">
      <c r="A40" s="27"/>
      <c r="B40" s="29" t="s">
        <v>38</v>
      </c>
      <c r="C40" s="38">
        <v>740</v>
      </c>
      <c r="D40" s="46">
        <f>SUM(D33:D39)</f>
        <v>633.38</v>
      </c>
      <c r="E40" s="47">
        <f>SUM(E33:E39)</f>
        <v>25.83</v>
      </c>
      <c r="F40" s="47">
        <f>SUM(F33:F39)</f>
        <v>19.62</v>
      </c>
      <c r="G40" s="47">
        <f>SUM(G33:G39)</f>
        <v>98.275000000000006</v>
      </c>
      <c r="H40" s="48">
        <v>790</v>
      </c>
      <c r="I40" s="47">
        <f>SUM(I33:I39)</f>
        <v>726.48</v>
      </c>
      <c r="J40" s="47">
        <f>SUM(J33:J39)</f>
        <v>31.429999999999996</v>
      </c>
      <c r="K40" s="47">
        <f>SUM(K33:K39)</f>
        <v>21.55</v>
      </c>
      <c r="L40" s="47">
        <f>SUM(L33:L39)</f>
        <v>105.77500000000001</v>
      </c>
      <c r="M40" s="48">
        <v>810</v>
      </c>
      <c r="N40" s="47">
        <f>SUM(N33:N39)</f>
        <v>757.98</v>
      </c>
      <c r="O40" s="47">
        <f>SUM(O33:O39)</f>
        <v>36.429999999999993</v>
      </c>
      <c r="P40" s="47">
        <f>SUM(P33:P39)</f>
        <v>22.749999999999996</v>
      </c>
      <c r="Q40" s="47">
        <f>SUM(Q33:Q39)</f>
        <v>106.675</v>
      </c>
    </row>
    <row r="41" spans="1:17">
      <c r="A41" s="15"/>
      <c r="B41" s="23" t="s">
        <v>62</v>
      </c>
      <c r="C41" s="15"/>
      <c r="D41" s="24"/>
      <c r="E41" s="24"/>
      <c r="F41" s="24"/>
      <c r="G41" s="24"/>
      <c r="H41" s="15"/>
      <c r="I41" s="24"/>
      <c r="J41" s="24"/>
      <c r="K41" s="24"/>
      <c r="L41" s="24"/>
      <c r="M41" s="15"/>
      <c r="N41" s="24"/>
      <c r="O41" s="24"/>
      <c r="P41" s="24"/>
      <c r="Q41" s="24"/>
    </row>
    <row r="42" spans="1:17" ht="28.5" customHeight="1">
      <c r="A42" s="14"/>
      <c r="B42" s="14" t="s">
        <v>40</v>
      </c>
      <c r="C42" s="19">
        <v>50</v>
      </c>
      <c r="D42" s="20">
        <v>43</v>
      </c>
      <c r="E42" s="20">
        <v>0.75</v>
      </c>
      <c r="F42" s="20">
        <v>2.4</v>
      </c>
      <c r="G42" s="20">
        <v>5.7</v>
      </c>
      <c r="H42" s="19">
        <v>50</v>
      </c>
      <c r="I42" s="20">
        <v>43</v>
      </c>
      <c r="J42" s="20">
        <v>0.75</v>
      </c>
      <c r="K42" s="20">
        <v>2.4</v>
      </c>
      <c r="L42" s="20">
        <v>5.7</v>
      </c>
      <c r="M42" s="19">
        <v>50</v>
      </c>
      <c r="N42" s="20">
        <v>43</v>
      </c>
      <c r="O42" s="20">
        <v>0.75</v>
      </c>
      <c r="P42" s="20">
        <v>2.4</v>
      </c>
      <c r="Q42" s="20">
        <v>5.7</v>
      </c>
    </row>
    <row r="43" spans="1:17">
      <c r="A43" s="14"/>
      <c r="B43" s="31" t="s">
        <v>60</v>
      </c>
      <c r="C43" s="15" t="s">
        <v>61</v>
      </c>
      <c r="D43" s="15">
        <v>32</v>
      </c>
      <c r="E43" s="24">
        <v>5.2</v>
      </c>
      <c r="F43" s="24">
        <v>4.24</v>
      </c>
      <c r="G43" s="24">
        <v>0.44</v>
      </c>
      <c r="H43" s="15" t="s">
        <v>61</v>
      </c>
      <c r="I43" s="15">
        <v>32</v>
      </c>
      <c r="J43" s="24">
        <v>5.2</v>
      </c>
      <c r="K43" s="24">
        <v>4.24</v>
      </c>
      <c r="L43" s="24">
        <v>0.44</v>
      </c>
      <c r="M43" s="15" t="s">
        <v>61</v>
      </c>
      <c r="N43" s="15">
        <v>32</v>
      </c>
      <c r="O43" s="24">
        <v>5.2</v>
      </c>
      <c r="P43" s="24">
        <v>4.24</v>
      </c>
      <c r="Q43" s="24">
        <v>0.44</v>
      </c>
    </row>
    <row r="44" spans="1:17" ht="31.5" customHeight="1">
      <c r="A44" s="14"/>
      <c r="B44" s="14" t="s">
        <v>245</v>
      </c>
      <c r="C44" s="19" t="s">
        <v>246</v>
      </c>
      <c r="D44" s="16">
        <v>137</v>
      </c>
      <c r="E44" s="16">
        <v>5.23</v>
      </c>
      <c r="F44" s="16">
        <v>6.23</v>
      </c>
      <c r="G44" s="16">
        <v>15.27</v>
      </c>
      <c r="H44" s="19" t="s">
        <v>246</v>
      </c>
      <c r="I44" s="16">
        <v>137</v>
      </c>
      <c r="J44" s="16">
        <v>5.23</v>
      </c>
      <c r="K44" s="16">
        <v>6.23</v>
      </c>
      <c r="L44" s="16">
        <v>15.27</v>
      </c>
      <c r="M44" s="19" t="s">
        <v>246</v>
      </c>
      <c r="N44" s="16">
        <v>137</v>
      </c>
      <c r="O44" s="16">
        <v>5.23</v>
      </c>
      <c r="P44" s="16">
        <v>6.23</v>
      </c>
      <c r="Q44" s="16">
        <v>15.27</v>
      </c>
    </row>
    <row r="45" spans="1:17" ht="30">
      <c r="A45" s="14"/>
      <c r="B45" s="14" t="s">
        <v>247</v>
      </c>
      <c r="C45" s="19">
        <v>100</v>
      </c>
      <c r="D45" s="20">
        <v>113</v>
      </c>
      <c r="E45" s="20">
        <v>3.07</v>
      </c>
      <c r="F45" s="20">
        <v>2.65</v>
      </c>
      <c r="G45" s="20">
        <v>19.559999999999999</v>
      </c>
      <c r="H45" s="19">
        <v>120</v>
      </c>
      <c r="I45" s="20">
        <v>136</v>
      </c>
      <c r="J45" s="20">
        <v>3.68</v>
      </c>
      <c r="K45" s="20">
        <v>3.18</v>
      </c>
      <c r="L45" s="20">
        <v>23.47</v>
      </c>
      <c r="M45" s="19">
        <v>120</v>
      </c>
      <c r="N45" s="20">
        <v>136</v>
      </c>
      <c r="O45" s="20">
        <v>3.68</v>
      </c>
      <c r="P45" s="20">
        <v>3.18</v>
      </c>
      <c r="Q45" s="20">
        <v>23.47</v>
      </c>
    </row>
    <row r="46" spans="1:17">
      <c r="A46" s="14"/>
      <c r="B46" s="14" t="s">
        <v>85</v>
      </c>
      <c r="C46" s="19">
        <v>10</v>
      </c>
      <c r="D46" s="20">
        <v>51.3</v>
      </c>
      <c r="E46" s="20">
        <v>0.7</v>
      </c>
      <c r="F46" s="20">
        <v>4.9000000000000004</v>
      </c>
      <c r="G46" s="20">
        <v>0.94</v>
      </c>
      <c r="H46" s="19">
        <v>10</v>
      </c>
      <c r="I46" s="20">
        <v>51.3</v>
      </c>
      <c r="J46" s="20">
        <v>0.7</v>
      </c>
      <c r="K46" s="20">
        <v>4.9000000000000004</v>
      </c>
      <c r="L46" s="20">
        <v>0.94</v>
      </c>
      <c r="M46" s="19">
        <v>10</v>
      </c>
      <c r="N46" s="20">
        <v>51.3</v>
      </c>
      <c r="O46" s="20">
        <v>0.7</v>
      </c>
      <c r="P46" s="20">
        <v>4.9000000000000004</v>
      </c>
      <c r="Q46" s="20">
        <v>0.94</v>
      </c>
    </row>
    <row r="47" spans="1:17" ht="34.5" customHeight="1">
      <c r="A47" s="14"/>
      <c r="B47" s="14" t="s">
        <v>35</v>
      </c>
      <c r="C47" s="19">
        <v>28</v>
      </c>
      <c r="D47" s="20">
        <v>67.48</v>
      </c>
      <c r="E47" s="16">
        <v>1</v>
      </c>
      <c r="F47" s="16">
        <v>0.2</v>
      </c>
      <c r="G47" s="16">
        <v>14</v>
      </c>
      <c r="H47" s="19">
        <v>28</v>
      </c>
      <c r="I47" s="20">
        <v>67.48</v>
      </c>
      <c r="J47" s="16">
        <v>1</v>
      </c>
      <c r="K47" s="16">
        <v>0.2</v>
      </c>
      <c r="L47" s="16">
        <v>14</v>
      </c>
      <c r="M47" s="19">
        <v>28</v>
      </c>
      <c r="N47" s="20">
        <v>67.48</v>
      </c>
      <c r="O47" s="16">
        <v>1</v>
      </c>
      <c r="P47" s="16">
        <v>0.2</v>
      </c>
      <c r="Q47" s="16">
        <v>14</v>
      </c>
    </row>
    <row r="48" spans="1:17">
      <c r="A48" s="14"/>
      <c r="B48" s="14" t="s">
        <v>54</v>
      </c>
      <c r="C48" s="19">
        <v>80</v>
      </c>
      <c r="D48" s="20">
        <v>83.21</v>
      </c>
      <c r="E48" s="20">
        <v>1.82</v>
      </c>
      <c r="F48" s="20">
        <v>0.77</v>
      </c>
      <c r="G48" s="20">
        <v>17.25</v>
      </c>
      <c r="H48" s="19">
        <v>80</v>
      </c>
      <c r="I48" s="20">
        <v>83.21</v>
      </c>
      <c r="J48" s="20">
        <v>1.82</v>
      </c>
      <c r="K48" s="20">
        <v>0.77</v>
      </c>
      <c r="L48" s="20">
        <v>17.25</v>
      </c>
      <c r="M48" s="19">
        <v>80</v>
      </c>
      <c r="N48" s="20">
        <v>83.21</v>
      </c>
      <c r="O48" s="20">
        <v>1.82</v>
      </c>
      <c r="P48" s="20">
        <v>0.77</v>
      </c>
      <c r="Q48" s="20">
        <v>17.25</v>
      </c>
    </row>
    <row r="49" spans="1:17" ht="15.75" customHeight="1">
      <c r="A49" s="14"/>
      <c r="B49" s="18" t="s">
        <v>37</v>
      </c>
      <c r="C49" s="19">
        <v>200</v>
      </c>
      <c r="D49" s="20">
        <v>100</v>
      </c>
      <c r="E49" s="20">
        <v>1.2</v>
      </c>
      <c r="F49" s="20">
        <v>0</v>
      </c>
      <c r="G49" s="20">
        <v>22.5</v>
      </c>
      <c r="H49" s="19">
        <v>200</v>
      </c>
      <c r="I49" s="20">
        <v>100</v>
      </c>
      <c r="J49" s="20">
        <v>1.2</v>
      </c>
      <c r="K49" s="20">
        <v>0</v>
      </c>
      <c r="L49" s="20">
        <v>22.5</v>
      </c>
      <c r="M49" s="19">
        <v>200</v>
      </c>
      <c r="N49" s="20">
        <v>100</v>
      </c>
      <c r="O49" s="20">
        <v>1.2</v>
      </c>
      <c r="P49" s="20">
        <v>0</v>
      </c>
      <c r="Q49" s="20">
        <v>22.5</v>
      </c>
    </row>
    <row r="50" spans="1:17">
      <c r="A50" s="187" t="s">
        <v>38</v>
      </c>
      <c r="B50" s="188"/>
      <c r="C50" s="21">
        <f t="shared" ref="C50:Q50" si="3">SUM(C42:C49)</f>
        <v>468</v>
      </c>
      <c r="D50" s="22">
        <f t="shared" si="3"/>
        <v>626.99</v>
      </c>
      <c r="E50" s="22">
        <f t="shared" si="3"/>
        <v>18.97</v>
      </c>
      <c r="F50" s="22">
        <f t="shared" si="3"/>
        <v>21.39</v>
      </c>
      <c r="G50" s="22">
        <f t="shared" si="3"/>
        <v>95.66</v>
      </c>
      <c r="H50" s="21">
        <f t="shared" si="3"/>
        <v>488</v>
      </c>
      <c r="I50" s="22">
        <f t="shared" si="3"/>
        <v>649.99</v>
      </c>
      <c r="J50" s="22">
        <f t="shared" si="3"/>
        <v>19.579999999999998</v>
      </c>
      <c r="K50" s="22">
        <f t="shared" si="3"/>
        <v>21.92</v>
      </c>
      <c r="L50" s="22">
        <f t="shared" si="3"/>
        <v>99.57</v>
      </c>
      <c r="M50" s="21">
        <f t="shared" si="3"/>
        <v>488</v>
      </c>
      <c r="N50" s="22">
        <f t="shared" si="3"/>
        <v>649.99</v>
      </c>
      <c r="O50" s="22">
        <f t="shared" si="3"/>
        <v>19.579999999999998</v>
      </c>
      <c r="P50" s="22">
        <f t="shared" si="3"/>
        <v>21.92</v>
      </c>
      <c r="Q50" s="22">
        <f t="shared" si="3"/>
        <v>99.57</v>
      </c>
    </row>
  </sheetData>
  <mergeCells count="7">
    <mergeCell ref="A50:B50"/>
    <mergeCell ref="C1:G1"/>
    <mergeCell ref="H1:L1"/>
    <mergeCell ref="M1:Q1"/>
    <mergeCell ref="A12:B12"/>
    <mergeCell ref="A22:B22"/>
    <mergeCell ref="A31:B31"/>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abSelected="1" topLeftCell="A37" workbookViewId="0">
      <selection activeCell="S42" sqref="S42"/>
    </sheetView>
  </sheetViews>
  <sheetFormatPr defaultRowHeight="15"/>
  <cols>
    <col min="1" max="1" width="5" customWidth="1"/>
    <col min="2" max="2" width="16.7109375" customWidth="1"/>
    <col min="3" max="3" width="6.140625" customWidth="1"/>
    <col min="4" max="4" width="7.140625" customWidth="1"/>
    <col min="5" max="5" width="6.85546875" customWidth="1"/>
    <col min="6" max="6" width="7" customWidth="1"/>
    <col min="7" max="7" width="7.5703125" customWidth="1"/>
    <col min="8" max="8" width="7.28515625" customWidth="1"/>
    <col min="9" max="9" width="7.140625" customWidth="1"/>
    <col min="10" max="10" width="7.28515625" customWidth="1"/>
    <col min="11" max="11" width="6.5703125" customWidth="1"/>
    <col min="12" max="12" width="7.28515625" customWidth="1"/>
    <col min="13" max="13" width="7.7109375" customWidth="1"/>
    <col min="14" max="14" width="8" customWidth="1"/>
    <col min="15" max="16" width="7.140625" customWidth="1"/>
    <col min="17" max="17" width="7.7109375" customWidth="1"/>
  </cols>
  <sheetData>
    <row r="1" spans="1:17" ht="128.25">
      <c r="A1" s="9" t="s">
        <v>9</v>
      </c>
      <c r="B1" s="9" t="s">
        <v>10</v>
      </c>
      <c r="C1" s="189" t="s">
        <v>11</v>
      </c>
      <c r="D1" s="198"/>
      <c r="E1" s="198"/>
      <c r="F1" s="198"/>
      <c r="G1" s="199"/>
      <c r="H1" s="189" t="s">
        <v>12</v>
      </c>
      <c r="I1" s="200"/>
      <c r="J1" s="200"/>
      <c r="K1" s="200"/>
      <c r="L1" s="201"/>
      <c r="M1" s="189" t="s">
        <v>13</v>
      </c>
      <c r="N1" s="198"/>
      <c r="O1" s="198"/>
      <c r="P1" s="198"/>
      <c r="Q1" s="199"/>
    </row>
    <row r="2" spans="1:17" ht="30">
      <c r="A2" s="9"/>
      <c r="B2" s="9"/>
      <c r="C2" s="10" t="s">
        <v>14</v>
      </c>
      <c r="D2" s="10" t="s">
        <v>15</v>
      </c>
      <c r="E2" s="10" t="s">
        <v>16</v>
      </c>
      <c r="F2" s="10" t="s">
        <v>17</v>
      </c>
      <c r="G2" s="10" t="s">
        <v>18</v>
      </c>
      <c r="H2" s="10" t="s">
        <v>14</v>
      </c>
      <c r="I2" s="10" t="s">
        <v>19</v>
      </c>
      <c r="J2" s="10" t="s">
        <v>20</v>
      </c>
      <c r="K2" s="10" t="s">
        <v>20</v>
      </c>
      <c r="L2" s="10" t="s">
        <v>21</v>
      </c>
      <c r="M2" s="10" t="s">
        <v>14</v>
      </c>
      <c r="N2" s="10" t="s">
        <v>22</v>
      </c>
      <c r="O2" s="10" t="s">
        <v>23</v>
      </c>
      <c r="P2" s="10" t="s">
        <v>23</v>
      </c>
      <c r="Q2" s="10" t="s">
        <v>24</v>
      </c>
    </row>
    <row r="3" spans="1:17" ht="45">
      <c r="A3" s="9"/>
      <c r="B3" s="9" t="s">
        <v>86</v>
      </c>
      <c r="C3" s="9"/>
      <c r="D3" s="10" t="s">
        <v>26</v>
      </c>
      <c r="E3" s="10" t="s">
        <v>27</v>
      </c>
      <c r="F3" s="10" t="s">
        <v>28</v>
      </c>
      <c r="G3" s="10" t="s">
        <v>68</v>
      </c>
      <c r="H3" s="10"/>
      <c r="I3" s="10" t="s">
        <v>26</v>
      </c>
      <c r="J3" s="10" t="s">
        <v>27</v>
      </c>
      <c r="K3" s="10" t="s">
        <v>28</v>
      </c>
      <c r="L3" s="10" t="s">
        <v>68</v>
      </c>
      <c r="M3" s="10"/>
      <c r="N3" s="10" t="s">
        <v>26</v>
      </c>
      <c r="O3" s="10" t="s">
        <v>27</v>
      </c>
      <c r="P3" s="10" t="s">
        <v>28</v>
      </c>
      <c r="Q3" s="10" t="s">
        <v>29</v>
      </c>
    </row>
    <row r="4" spans="1:17">
      <c r="A4" s="32">
        <v>1</v>
      </c>
      <c r="B4" s="32">
        <v>2</v>
      </c>
      <c r="C4" s="32">
        <v>3</v>
      </c>
      <c r="D4" s="33">
        <v>4</v>
      </c>
      <c r="E4" s="33">
        <v>5</v>
      </c>
      <c r="F4" s="33">
        <v>6</v>
      </c>
      <c r="G4" s="33">
        <v>7</v>
      </c>
      <c r="H4" s="32">
        <v>3</v>
      </c>
      <c r="I4" s="33">
        <v>4</v>
      </c>
      <c r="J4" s="33">
        <v>5</v>
      </c>
      <c r="K4" s="33">
        <v>6</v>
      </c>
      <c r="L4" s="33">
        <v>7</v>
      </c>
      <c r="M4" s="32">
        <v>3</v>
      </c>
      <c r="N4" s="33">
        <v>4</v>
      </c>
      <c r="O4" s="33">
        <v>5</v>
      </c>
      <c r="P4" s="33">
        <v>6</v>
      </c>
      <c r="Q4" s="33">
        <v>7</v>
      </c>
    </row>
    <row r="5" spans="1:17">
      <c r="A5" s="49"/>
      <c r="B5" s="50" t="s">
        <v>30</v>
      </c>
      <c r="C5" s="51"/>
      <c r="D5" s="52"/>
      <c r="E5" s="52"/>
      <c r="F5" s="52"/>
      <c r="G5" s="52"/>
      <c r="H5" s="51"/>
      <c r="I5" s="52"/>
      <c r="J5" s="52"/>
      <c r="K5" s="52"/>
      <c r="L5" s="52"/>
      <c r="M5" s="51"/>
      <c r="N5" s="52"/>
      <c r="O5" s="52"/>
      <c r="P5" s="52"/>
      <c r="Q5" s="52"/>
    </row>
    <row r="6" spans="1:17" ht="30.75" customHeight="1">
      <c r="A6" s="14"/>
      <c r="B6" s="14" t="s">
        <v>40</v>
      </c>
      <c r="C6" s="19">
        <v>50</v>
      </c>
      <c r="D6" s="19">
        <v>48</v>
      </c>
      <c r="E6" s="20">
        <v>0.75</v>
      </c>
      <c r="F6" s="20">
        <v>2.4</v>
      </c>
      <c r="G6" s="20">
        <v>5.7</v>
      </c>
      <c r="H6" s="19">
        <v>50</v>
      </c>
      <c r="I6" s="19">
        <v>48</v>
      </c>
      <c r="J6" s="20">
        <v>0.75</v>
      </c>
      <c r="K6" s="20">
        <v>2.4</v>
      </c>
      <c r="L6" s="20">
        <v>5.7</v>
      </c>
      <c r="M6" s="19">
        <v>50</v>
      </c>
      <c r="N6" s="19">
        <v>48</v>
      </c>
      <c r="O6" s="20">
        <v>0.75</v>
      </c>
      <c r="P6" s="20">
        <v>2.4</v>
      </c>
      <c r="Q6" s="20">
        <v>5.7</v>
      </c>
    </row>
    <row r="7" spans="1:17" ht="42.75" customHeight="1">
      <c r="A7" s="14"/>
      <c r="B7" s="18" t="s">
        <v>70</v>
      </c>
      <c r="C7" s="19">
        <v>250</v>
      </c>
      <c r="D7" s="20">
        <v>122</v>
      </c>
      <c r="E7" s="20">
        <v>2.23</v>
      </c>
      <c r="F7" s="20">
        <v>21.8</v>
      </c>
      <c r="G7" s="20">
        <v>2.9</v>
      </c>
      <c r="H7" s="19">
        <v>250</v>
      </c>
      <c r="I7" s="20">
        <v>122</v>
      </c>
      <c r="J7" s="20">
        <v>2.23</v>
      </c>
      <c r="K7" s="20">
        <v>21.8</v>
      </c>
      <c r="L7" s="20">
        <v>2.9</v>
      </c>
      <c r="M7" s="19">
        <v>250</v>
      </c>
      <c r="N7" s="20">
        <v>122</v>
      </c>
      <c r="O7" s="20">
        <v>2.23</v>
      </c>
      <c r="P7" s="20">
        <v>21.8</v>
      </c>
      <c r="Q7" s="20">
        <v>2.9</v>
      </c>
    </row>
    <row r="8" spans="1:17" ht="20.25" customHeight="1">
      <c r="A8" s="14"/>
      <c r="B8" s="14" t="s">
        <v>50</v>
      </c>
      <c r="C8" s="19">
        <v>60</v>
      </c>
      <c r="D8" s="26">
        <v>76</v>
      </c>
      <c r="E8" s="26">
        <v>0.53</v>
      </c>
      <c r="F8" s="26">
        <v>0.06</v>
      </c>
      <c r="G8" s="26">
        <v>4.2</v>
      </c>
      <c r="H8" s="19">
        <v>90</v>
      </c>
      <c r="I8" s="26">
        <v>113.4</v>
      </c>
      <c r="J8" s="26">
        <v>0.84</v>
      </c>
      <c r="K8" s="26">
        <v>9.6000000000000002E-2</v>
      </c>
      <c r="L8" s="26">
        <v>6.3</v>
      </c>
      <c r="M8" s="19">
        <v>120</v>
      </c>
      <c r="N8" s="26">
        <v>151.19999999999999</v>
      </c>
      <c r="O8" s="26">
        <v>1.06</v>
      </c>
      <c r="P8" s="26">
        <v>0.13</v>
      </c>
      <c r="Q8" s="26">
        <v>1.06</v>
      </c>
    </row>
    <row r="9" spans="1:17" ht="15" customHeight="1">
      <c r="A9" s="14"/>
      <c r="B9" s="18" t="s">
        <v>44</v>
      </c>
      <c r="C9" s="19">
        <v>120</v>
      </c>
      <c r="D9" s="27">
        <v>132.63999999999999</v>
      </c>
      <c r="E9" s="20">
        <v>4.0999999999999996</v>
      </c>
      <c r="F9" s="20">
        <v>3.1</v>
      </c>
      <c r="G9" s="20">
        <v>24.1</v>
      </c>
      <c r="H9" s="19">
        <v>150</v>
      </c>
      <c r="I9" s="20">
        <v>165.8</v>
      </c>
      <c r="J9" s="20">
        <v>5.2</v>
      </c>
      <c r="K9" s="20">
        <v>3.9</v>
      </c>
      <c r="L9" s="20">
        <v>30.1</v>
      </c>
      <c r="M9" s="19">
        <v>150</v>
      </c>
      <c r="N9" s="20">
        <v>165.8</v>
      </c>
      <c r="O9" s="20">
        <v>5.2</v>
      </c>
      <c r="P9" s="20">
        <v>3.9</v>
      </c>
      <c r="Q9" s="20">
        <v>30.1</v>
      </c>
    </row>
    <row r="10" spans="1:17" ht="30.75" customHeight="1">
      <c r="A10" s="14"/>
      <c r="B10" s="14" t="s">
        <v>35</v>
      </c>
      <c r="C10" s="19">
        <v>28</v>
      </c>
      <c r="D10" s="20">
        <v>67.48</v>
      </c>
      <c r="E10" s="16">
        <v>1</v>
      </c>
      <c r="F10" s="16">
        <v>0.2</v>
      </c>
      <c r="G10" s="16">
        <v>14</v>
      </c>
      <c r="H10" s="19">
        <v>28</v>
      </c>
      <c r="I10" s="20">
        <v>67.48</v>
      </c>
      <c r="J10" s="16">
        <v>1</v>
      </c>
      <c r="K10" s="16">
        <v>0.2</v>
      </c>
      <c r="L10" s="16">
        <v>14</v>
      </c>
      <c r="M10" s="19">
        <v>28</v>
      </c>
      <c r="N10" s="20">
        <v>67.48</v>
      </c>
      <c r="O10" s="16">
        <v>1</v>
      </c>
      <c r="P10" s="16">
        <v>0.2</v>
      </c>
      <c r="Q10" s="16">
        <v>14</v>
      </c>
    </row>
    <row r="11" spans="1:17" ht="15" customHeight="1">
      <c r="A11" s="14"/>
      <c r="B11" s="18" t="s">
        <v>34</v>
      </c>
      <c r="C11" s="19">
        <v>10</v>
      </c>
      <c r="D11" s="16">
        <v>56</v>
      </c>
      <c r="E11" s="16">
        <v>4.95</v>
      </c>
      <c r="F11" s="16">
        <v>6</v>
      </c>
      <c r="G11" s="16">
        <v>0.25</v>
      </c>
      <c r="H11" s="19">
        <v>10</v>
      </c>
      <c r="I11" s="16">
        <v>56</v>
      </c>
      <c r="J11" s="16">
        <v>4.95</v>
      </c>
      <c r="K11" s="16">
        <v>6</v>
      </c>
      <c r="L11" s="16">
        <v>0.25</v>
      </c>
      <c r="M11" s="19">
        <v>10</v>
      </c>
      <c r="N11" s="16">
        <v>56</v>
      </c>
      <c r="O11" s="16">
        <v>4.95</v>
      </c>
      <c r="P11" s="16">
        <v>6</v>
      </c>
      <c r="Q11" s="16">
        <v>0.25</v>
      </c>
    </row>
    <row r="12" spans="1:17" ht="29.25" customHeight="1">
      <c r="A12" s="14"/>
      <c r="B12" s="14" t="s">
        <v>77</v>
      </c>
      <c r="C12" s="19">
        <v>200</v>
      </c>
      <c r="D12" s="16">
        <v>82.9</v>
      </c>
      <c r="E12" s="16">
        <v>0.4</v>
      </c>
      <c r="F12" s="16">
        <v>0.4</v>
      </c>
      <c r="G12" s="16">
        <v>20.375</v>
      </c>
      <c r="H12" s="19">
        <v>200</v>
      </c>
      <c r="I12" s="16">
        <v>82.9</v>
      </c>
      <c r="J12" s="16">
        <v>0.4</v>
      </c>
      <c r="K12" s="16">
        <v>0.4</v>
      </c>
      <c r="L12" s="16">
        <v>20.375</v>
      </c>
      <c r="M12" s="19">
        <v>200</v>
      </c>
      <c r="N12" s="16">
        <v>82.9</v>
      </c>
      <c r="O12" s="16">
        <v>0.4</v>
      </c>
      <c r="P12" s="16">
        <v>0.4</v>
      </c>
      <c r="Q12" s="16">
        <v>20.375</v>
      </c>
    </row>
    <row r="13" spans="1:17">
      <c r="A13" s="14"/>
      <c r="B13" s="14" t="s">
        <v>54</v>
      </c>
      <c r="C13" s="19">
        <v>80</v>
      </c>
      <c r="D13" s="20">
        <v>83.21</v>
      </c>
      <c r="E13" s="20">
        <v>1.82</v>
      </c>
      <c r="F13" s="20">
        <v>0.77</v>
      </c>
      <c r="G13" s="20">
        <v>17.25</v>
      </c>
      <c r="H13" s="19">
        <v>80</v>
      </c>
      <c r="I13" s="20">
        <v>83.21</v>
      </c>
      <c r="J13" s="20">
        <v>1.82</v>
      </c>
      <c r="K13" s="20">
        <v>0.77</v>
      </c>
      <c r="L13" s="20">
        <v>17.25</v>
      </c>
      <c r="M13" s="19">
        <v>80</v>
      </c>
      <c r="N13" s="20">
        <v>83.21</v>
      </c>
      <c r="O13" s="20">
        <v>1.82</v>
      </c>
      <c r="P13" s="20">
        <v>0.77</v>
      </c>
      <c r="Q13" s="20">
        <v>17.25</v>
      </c>
    </row>
    <row r="14" spans="1:17">
      <c r="A14" s="187" t="s">
        <v>38</v>
      </c>
      <c r="B14" s="188"/>
      <c r="C14" s="21">
        <f t="shared" ref="C14:Q14" si="0">SUM(C6:C13)</f>
        <v>798</v>
      </c>
      <c r="D14" s="22">
        <f>SUM(D6:D13)</f>
        <v>668.23</v>
      </c>
      <c r="E14" s="22">
        <f t="shared" si="0"/>
        <v>15.78</v>
      </c>
      <c r="F14" s="22">
        <f t="shared" si="0"/>
        <v>34.730000000000004</v>
      </c>
      <c r="G14" s="22">
        <f t="shared" si="0"/>
        <v>88.775000000000006</v>
      </c>
      <c r="H14" s="21">
        <f t="shared" si="0"/>
        <v>858</v>
      </c>
      <c r="I14" s="22">
        <f t="shared" si="0"/>
        <v>738.79</v>
      </c>
      <c r="J14" s="22">
        <f t="shared" si="0"/>
        <v>17.189999999999998</v>
      </c>
      <c r="K14" s="22">
        <f t="shared" si="0"/>
        <v>35.566000000000003</v>
      </c>
      <c r="L14" s="22">
        <f t="shared" si="0"/>
        <v>96.875</v>
      </c>
      <c r="M14" s="21">
        <f t="shared" si="0"/>
        <v>888</v>
      </c>
      <c r="N14" s="22">
        <f t="shared" si="0"/>
        <v>776.59</v>
      </c>
      <c r="O14" s="22">
        <f t="shared" si="0"/>
        <v>17.41</v>
      </c>
      <c r="P14" s="22">
        <f t="shared" si="0"/>
        <v>35.599999999999994</v>
      </c>
      <c r="Q14" s="22">
        <f t="shared" si="0"/>
        <v>91.635000000000005</v>
      </c>
    </row>
    <row r="15" spans="1:17">
      <c r="A15" s="15"/>
      <c r="B15" s="23" t="s">
        <v>39</v>
      </c>
      <c r="C15" s="15"/>
      <c r="D15" s="24"/>
      <c r="E15" s="24"/>
      <c r="F15" s="24"/>
      <c r="G15" s="24"/>
      <c r="H15" s="15"/>
      <c r="I15" s="24"/>
      <c r="J15" s="24"/>
      <c r="K15" s="24"/>
      <c r="L15" s="24"/>
      <c r="M15" s="15"/>
      <c r="N15" s="24"/>
      <c r="O15" s="24"/>
      <c r="P15" s="24"/>
      <c r="Q15" s="24"/>
    </row>
    <row r="16" spans="1:17" ht="30.75" customHeight="1">
      <c r="A16" s="14"/>
      <c r="B16" s="18" t="s">
        <v>63</v>
      </c>
      <c r="C16" s="19">
        <v>50</v>
      </c>
      <c r="D16" s="20">
        <v>35.6</v>
      </c>
      <c r="E16" s="20">
        <v>1.2</v>
      </c>
      <c r="F16" s="20">
        <v>2.4</v>
      </c>
      <c r="G16" s="20">
        <v>6.9</v>
      </c>
      <c r="H16" s="19">
        <v>50</v>
      </c>
      <c r="I16" s="20">
        <v>35.6</v>
      </c>
      <c r="J16" s="20">
        <v>1.2</v>
      </c>
      <c r="K16" s="20">
        <v>2.4</v>
      </c>
      <c r="L16" s="20">
        <v>6.9</v>
      </c>
      <c r="M16" s="19">
        <v>50</v>
      </c>
      <c r="N16" s="20">
        <v>35.6</v>
      </c>
      <c r="O16" s="20">
        <v>1.2</v>
      </c>
      <c r="P16" s="20">
        <v>2.4</v>
      </c>
      <c r="Q16" s="20">
        <v>6.9</v>
      </c>
    </row>
    <row r="17" spans="1:17" ht="36" customHeight="1">
      <c r="A17" s="14"/>
      <c r="B17" s="14" t="s">
        <v>72</v>
      </c>
      <c r="C17" s="19">
        <v>250</v>
      </c>
      <c r="D17" s="26">
        <v>114</v>
      </c>
      <c r="E17" s="26">
        <v>2.2999999999999998</v>
      </c>
      <c r="F17" s="26">
        <v>5.2</v>
      </c>
      <c r="G17" s="26">
        <v>14</v>
      </c>
      <c r="H17" s="19">
        <v>250</v>
      </c>
      <c r="I17" s="26">
        <v>114</v>
      </c>
      <c r="J17" s="26">
        <v>2.2999999999999998</v>
      </c>
      <c r="K17" s="26">
        <v>5.2</v>
      </c>
      <c r="L17" s="26">
        <v>14</v>
      </c>
      <c r="M17" s="19">
        <v>250</v>
      </c>
      <c r="N17" s="26">
        <v>114</v>
      </c>
      <c r="O17" s="26">
        <v>2.2999999999999998</v>
      </c>
      <c r="P17" s="26">
        <v>5.2</v>
      </c>
      <c r="Q17" s="26">
        <v>14</v>
      </c>
    </row>
    <row r="18" spans="1:17" ht="51" customHeight="1">
      <c r="A18" s="14"/>
      <c r="B18" s="14" t="s">
        <v>250</v>
      </c>
      <c r="C18" s="19">
        <v>190</v>
      </c>
      <c r="D18" s="41">
        <v>312</v>
      </c>
      <c r="E18" s="41">
        <v>30.75</v>
      </c>
      <c r="F18" s="41">
        <v>9.86</v>
      </c>
      <c r="G18" s="41">
        <v>24.52</v>
      </c>
      <c r="H18" s="19">
        <v>190</v>
      </c>
      <c r="I18" s="41">
        <v>312</v>
      </c>
      <c r="J18" s="41">
        <v>30.75</v>
      </c>
      <c r="K18" s="41">
        <v>9.86</v>
      </c>
      <c r="L18" s="41">
        <v>24.52</v>
      </c>
      <c r="M18" s="19">
        <v>190</v>
      </c>
      <c r="N18" s="41">
        <v>312</v>
      </c>
      <c r="O18" s="41">
        <v>30.75</v>
      </c>
      <c r="P18" s="41">
        <v>9.86</v>
      </c>
      <c r="Q18" s="41">
        <v>24.52</v>
      </c>
    </row>
    <row r="19" spans="1:17" ht="30" customHeight="1">
      <c r="A19" s="14"/>
      <c r="B19" s="14" t="s">
        <v>35</v>
      </c>
      <c r="C19" s="19">
        <v>28</v>
      </c>
      <c r="D19" s="20">
        <v>67.48</v>
      </c>
      <c r="E19" s="16">
        <v>1</v>
      </c>
      <c r="F19" s="16">
        <v>0.2</v>
      </c>
      <c r="G19" s="16">
        <v>14</v>
      </c>
      <c r="H19" s="19">
        <v>28</v>
      </c>
      <c r="I19" s="20">
        <v>67.48</v>
      </c>
      <c r="J19" s="16">
        <v>1</v>
      </c>
      <c r="K19" s="16">
        <v>0.2</v>
      </c>
      <c r="L19" s="16">
        <v>14</v>
      </c>
      <c r="M19" s="19">
        <v>28</v>
      </c>
      <c r="N19" s="20">
        <v>67.48</v>
      </c>
      <c r="O19" s="16">
        <v>1</v>
      </c>
      <c r="P19" s="16">
        <v>0.2</v>
      </c>
      <c r="Q19" s="16">
        <v>14</v>
      </c>
    </row>
    <row r="20" spans="1:17" ht="17.25" customHeight="1">
      <c r="A20" s="14"/>
      <c r="B20" s="14" t="s">
        <v>36</v>
      </c>
      <c r="C20" s="19">
        <v>75</v>
      </c>
      <c r="D20" s="26">
        <v>31.5</v>
      </c>
      <c r="E20" s="26">
        <v>0.3</v>
      </c>
      <c r="F20" s="26">
        <v>0.2</v>
      </c>
      <c r="G20" s="26">
        <v>8.3000000000000007</v>
      </c>
      <c r="H20" s="19">
        <v>75</v>
      </c>
      <c r="I20" s="26">
        <v>31.5</v>
      </c>
      <c r="J20" s="26">
        <v>0.3</v>
      </c>
      <c r="K20" s="26">
        <v>0.2</v>
      </c>
      <c r="L20" s="26">
        <v>8.3000000000000007</v>
      </c>
      <c r="M20" s="19">
        <v>75</v>
      </c>
      <c r="N20" s="26">
        <v>31.5</v>
      </c>
      <c r="O20" s="26">
        <v>0.3</v>
      </c>
      <c r="P20" s="26">
        <v>0.2</v>
      </c>
      <c r="Q20" s="26">
        <v>8.3000000000000007</v>
      </c>
    </row>
    <row r="21" spans="1:17">
      <c r="A21" s="14"/>
      <c r="B21" s="14" t="s">
        <v>37</v>
      </c>
      <c r="C21" s="19">
        <v>200</v>
      </c>
      <c r="D21" s="20">
        <v>100</v>
      </c>
      <c r="E21" s="20">
        <v>1.2</v>
      </c>
      <c r="F21" s="20">
        <v>0</v>
      </c>
      <c r="G21" s="20">
        <v>22.5</v>
      </c>
      <c r="H21" s="19">
        <v>200</v>
      </c>
      <c r="I21" s="20">
        <v>100</v>
      </c>
      <c r="J21" s="20">
        <v>1.2</v>
      </c>
      <c r="K21" s="20">
        <v>0</v>
      </c>
      <c r="L21" s="20">
        <v>22.5</v>
      </c>
      <c r="M21" s="19">
        <v>200</v>
      </c>
      <c r="N21" s="20">
        <v>100</v>
      </c>
      <c r="O21" s="20">
        <v>1.2</v>
      </c>
      <c r="P21" s="20">
        <v>0</v>
      </c>
      <c r="Q21" s="20">
        <v>22.5</v>
      </c>
    </row>
    <row r="22" spans="1:17">
      <c r="A22" s="187" t="s">
        <v>38</v>
      </c>
      <c r="B22" s="188" t="s">
        <v>38</v>
      </c>
      <c r="C22" s="21">
        <f t="shared" ref="C22:Q22" si="1">SUM(C16:C21)</f>
        <v>793</v>
      </c>
      <c r="D22" s="22">
        <f t="shared" si="1"/>
        <v>660.58</v>
      </c>
      <c r="E22" s="22">
        <f t="shared" si="1"/>
        <v>36.75</v>
      </c>
      <c r="F22" s="22">
        <f t="shared" si="1"/>
        <v>17.86</v>
      </c>
      <c r="G22" s="22">
        <f t="shared" si="1"/>
        <v>90.22</v>
      </c>
      <c r="H22" s="21">
        <f t="shared" si="1"/>
        <v>793</v>
      </c>
      <c r="I22" s="22">
        <f t="shared" si="1"/>
        <v>660.58</v>
      </c>
      <c r="J22" s="22">
        <f t="shared" si="1"/>
        <v>36.75</v>
      </c>
      <c r="K22" s="22">
        <f t="shared" si="1"/>
        <v>17.86</v>
      </c>
      <c r="L22" s="22">
        <f t="shared" si="1"/>
        <v>90.22</v>
      </c>
      <c r="M22" s="21">
        <f t="shared" si="1"/>
        <v>793</v>
      </c>
      <c r="N22" s="22">
        <f t="shared" si="1"/>
        <v>660.58</v>
      </c>
      <c r="O22" s="22">
        <f t="shared" si="1"/>
        <v>36.75</v>
      </c>
      <c r="P22" s="22">
        <f t="shared" si="1"/>
        <v>17.86</v>
      </c>
      <c r="Q22" s="22">
        <f t="shared" si="1"/>
        <v>90.22</v>
      </c>
    </row>
    <row r="23" spans="1:17">
      <c r="A23" s="15"/>
      <c r="B23" s="23" t="s">
        <v>47</v>
      </c>
      <c r="C23" s="23"/>
      <c r="D23" s="15"/>
      <c r="E23" s="24"/>
      <c r="F23" s="24"/>
      <c r="G23" s="24"/>
      <c r="H23" s="15"/>
      <c r="I23" s="24"/>
      <c r="J23" s="24"/>
      <c r="K23" s="24"/>
      <c r="L23" s="24"/>
      <c r="M23" s="15"/>
      <c r="N23" s="24"/>
      <c r="O23" s="24"/>
      <c r="P23" s="24"/>
      <c r="Q23" s="24"/>
    </row>
    <row r="24" spans="1:17" ht="30.75" customHeight="1">
      <c r="A24" s="14"/>
      <c r="B24" s="14" t="s">
        <v>71</v>
      </c>
      <c r="C24" s="19">
        <v>50</v>
      </c>
      <c r="D24" s="16">
        <v>45</v>
      </c>
      <c r="E24" s="16">
        <v>2.2000000000000002</v>
      </c>
      <c r="F24" s="16">
        <v>4.9000000000000004</v>
      </c>
      <c r="G24" s="16">
        <v>3.9</v>
      </c>
      <c r="H24" s="19">
        <v>50</v>
      </c>
      <c r="I24" s="16">
        <v>45</v>
      </c>
      <c r="J24" s="16">
        <v>2.2000000000000002</v>
      </c>
      <c r="K24" s="16">
        <v>4.9000000000000004</v>
      </c>
      <c r="L24" s="16">
        <v>3.9</v>
      </c>
      <c r="M24" s="19">
        <v>50</v>
      </c>
      <c r="N24" s="16">
        <v>45</v>
      </c>
      <c r="O24" s="16">
        <v>2.2000000000000002</v>
      </c>
      <c r="P24" s="16">
        <v>4.9000000000000004</v>
      </c>
      <c r="Q24" s="16">
        <v>3.9</v>
      </c>
    </row>
    <row r="25" spans="1:17" ht="17.25" customHeight="1">
      <c r="A25" s="14"/>
      <c r="B25" s="31" t="s">
        <v>60</v>
      </c>
      <c r="C25" s="15" t="s">
        <v>61</v>
      </c>
      <c r="D25" s="15">
        <v>32</v>
      </c>
      <c r="E25" s="24">
        <v>5.2</v>
      </c>
      <c r="F25" s="24">
        <v>4.24</v>
      </c>
      <c r="G25" s="24">
        <v>0.44</v>
      </c>
      <c r="H25" s="15" t="s">
        <v>61</v>
      </c>
      <c r="I25" s="15">
        <v>32</v>
      </c>
      <c r="J25" s="24">
        <v>5.2</v>
      </c>
      <c r="K25" s="24">
        <v>4.24</v>
      </c>
      <c r="L25" s="24">
        <v>0.44</v>
      </c>
      <c r="M25" s="15" t="s">
        <v>61</v>
      </c>
      <c r="N25" s="15">
        <v>32</v>
      </c>
      <c r="O25" s="24">
        <v>5.2</v>
      </c>
      <c r="P25" s="24">
        <v>4.24</v>
      </c>
      <c r="Q25" s="24">
        <v>0.44</v>
      </c>
    </row>
    <row r="26" spans="1:17" ht="18.75" customHeight="1">
      <c r="A26" s="14"/>
      <c r="B26" s="14" t="s">
        <v>32</v>
      </c>
      <c r="C26" s="19">
        <v>250</v>
      </c>
      <c r="D26" s="20">
        <v>154.5</v>
      </c>
      <c r="E26" s="20">
        <v>5.5</v>
      </c>
      <c r="F26" s="20">
        <v>2.5</v>
      </c>
      <c r="G26" s="20">
        <v>19.2</v>
      </c>
      <c r="H26" s="19">
        <v>250</v>
      </c>
      <c r="I26" s="20">
        <v>154.5</v>
      </c>
      <c r="J26" s="20">
        <v>5.5</v>
      </c>
      <c r="K26" s="20">
        <v>2.5</v>
      </c>
      <c r="L26" s="20">
        <v>19.2</v>
      </c>
      <c r="M26" s="19">
        <v>250</v>
      </c>
      <c r="N26" s="20">
        <v>154.5</v>
      </c>
      <c r="O26" s="20">
        <v>5.5</v>
      </c>
      <c r="P26" s="20">
        <v>2.5</v>
      </c>
      <c r="Q26" s="20">
        <v>19.2</v>
      </c>
    </row>
    <row r="27" spans="1:17" ht="32.25" customHeight="1">
      <c r="A27" s="14"/>
      <c r="B27" s="14" t="s">
        <v>33</v>
      </c>
      <c r="C27" s="19">
        <v>150</v>
      </c>
      <c r="D27" s="20">
        <v>245</v>
      </c>
      <c r="E27" s="20">
        <v>8.02</v>
      </c>
      <c r="F27" s="20">
        <v>13.96</v>
      </c>
      <c r="G27" s="20">
        <v>19.68</v>
      </c>
      <c r="H27" s="19">
        <v>200</v>
      </c>
      <c r="I27" s="20">
        <v>326</v>
      </c>
      <c r="J27" s="20">
        <v>10.7</v>
      </c>
      <c r="K27" s="20">
        <v>18.600000000000001</v>
      </c>
      <c r="L27" s="20">
        <v>26.2</v>
      </c>
      <c r="M27" s="19">
        <v>250</v>
      </c>
      <c r="N27" s="20">
        <v>400</v>
      </c>
      <c r="O27" s="20">
        <v>13.4</v>
      </c>
      <c r="P27" s="20">
        <v>23.3</v>
      </c>
      <c r="Q27" s="20">
        <v>32.799999999999997</v>
      </c>
    </row>
    <row r="28" spans="1:17" ht="29.25" customHeight="1">
      <c r="A28" s="14"/>
      <c r="B28" s="14" t="s">
        <v>35</v>
      </c>
      <c r="C28" s="19">
        <v>28</v>
      </c>
      <c r="D28" s="20">
        <v>67.48</v>
      </c>
      <c r="E28" s="16">
        <v>1</v>
      </c>
      <c r="F28" s="16">
        <v>0.2</v>
      </c>
      <c r="G28" s="16">
        <v>14</v>
      </c>
      <c r="H28" s="19">
        <v>28</v>
      </c>
      <c r="I28" s="20">
        <v>67.48</v>
      </c>
      <c r="J28" s="16">
        <v>1</v>
      </c>
      <c r="K28" s="16">
        <v>0.2</v>
      </c>
      <c r="L28" s="16">
        <v>14</v>
      </c>
      <c r="M28" s="19">
        <v>28</v>
      </c>
      <c r="N28" s="20">
        <v>67.48</v>
      </c>
      <c r="O28" s="16">
        <v>1</v>
      </c>
      <c r="P28" s="16">
        <v>0.2</v>
      </c>
      <c r="Q28" s="16">
        <v>14</v>
      </c>
    </row>
    <row r="29" spans="1:17" ht="15.75" customHeight="1">
      <c r="A29" s="14"/>
      <c r="B29" s="18" t="s">
        <v>34</v>
      </c>
      <c r="C29" s="19">
        <v>10</v>
      </c>
      <c r="D29" s="16">
        <v>56</v>
      </c>
      <c r="E29" s="16">
        <v>4.95</v>
      </c>
      <c r="F29" s="16">
        <v>6</v>
      </c>
      <c r="G29" s="16">
        <v>0.25</v>
      </c>
      <c r="H29" s="19">
        <v>10</v>
      </c>
      <c r="I29" s="16">
        <v>56</v>
      </c>
      <c r="J29" s="16">
        <v>4.95</v>
      </c>
      <c r="K29" s="16">
        <v>6</v>
      </c>
      <c r="L29" s="16">
        <v>0.25</v>
      </c>
      <c r="M29" s="19">
        <v>10</v>
      </c>
      <c r="N29" s="16">
        <v>56</v>
      </c>
      <c r="O29" s="16">
        <v>4.95</v>
      </c>
      <c r="P29" s="16">
        <v>6</v>
      </c>
      <c r="Q29" s="16">
        <v>0.25</v>
      </c>
    </row>
    <row r="30" spans="1:17">
      <c r="A30" s="14"/>
      <c r="B30" s="14" t="s">
        <v>87</v>
      </c>
      <c r="C30" s="19">
        <v>200</v>
      </c>
      <c r="D30" s="26">
        <v>44.4</v>
      </c>
      <c r="E30" s="26">
        <v>0.5</v>
      </c>
      <c r="F30" s="26">
        <v>0</v>
      </c>
      <c r="G30" s="26">
        <v>10</v>
      </c>
      <c r="H30" s="19">
        <v>200</v>
      </c>
      <c r="I30" s="26">
        <v>44.4</v>
      </c>
      <c r="J30" s="26">
        <v>0.5</v>
      </c>
      <c r="K30" s="26">
        <v>0</v>
      </c>
      <c r="L30" s="26">
        <v>10</v>
      </c>
      <c r="M30" s="19">
        <v>200</v>
      </c>
      <c r="N30" s="26">
        <v>44.4</v>
      </c>
      <c r="O30" s="26">
        <v>0.5</v>
      </c>
      <c r="P30" s="26">
        <v>0</v>
      </c>
      <c r="Q30" s="26">
        <v>10</v>
      </c>
    </row>
    <row r="31" spans="1:17">
      <c r="A31" s="14"/>
      <c r="B31" s="14"/>
      <c r="C31" s="19"/>
      <c r="D31" s="26"/>
      <c r="E31" s="26"/>
      <c r="F31" s="26"/>
      <c r="G31" s="26"/>
      <c r="H31" s="19"/>
      <c r="I31" s="26"/>
      <c r="J31" s="26"/>
      <c r="K31" s="26"/>
      <c r="L31" s="26"/>
      <c r="M31" s="19"/>
      <c r="N31" s="26"/>
      <c r="O31" s="26"/>
      <c r="P31" s="26"/>
      <c r="Q31" s="26"/>
    </row>
    <row r="32" spans="1:17">
      <c r="A32" s="187" t="s">
        <v>38</v>
      </c>
      <c r="B32" s="188" t="s">
        <v>38</v>
      </c>
      <c r="C32" s="21">
        <v>700</v>
      </c>
      <c r="D32" s="22">
        <f>SUM(D24:D30)</f>
        <v>644.38</v>
      </c>
      <c r="E32" s="22">
        <f>SUM(E24:E31)</f>
        <v>27.37</v>
      </c>
      <c r="F32" s="22">
        <f>SUM(F24:F31)</f>
        <v>31.8</v>
      </c>
      <c r="G32" s="22">
        <f>SUM(G24:G31)</f>
        <v>67.47</v>
      </c>
      <c r="H32" s="21">
        <v>760</v>
      </c>
      <c r="I32" s="22">
        <f>SUM(I24:I31)</f>
        <v>725.38</v>
      </c>
      <c r="J32" s="22">
        <f>SUM(J24:J31)</f>
        <v>30.05</v>
      </c>
      <c r="K32" s="22">
        <f>SUM(K24:K31)</f>
        <v>36.44</v>
      </c>
      <c r="L32" s="22">
        <f>SUM(L24:L31)</f>
        <v>73.989999999999995</v>
      </c>
      <c r="M32" s="21">
        <v>810</v>
      </c>
      <c r="N32" s="22">
        <f>SUM(N24:N30)</f>
        <v>799.38</v>
      </c>
      <c r="O32" s="22">
        <f>SUM(O24:O30)</f>
        <v>32.75</v>
      </c>
      <c r="P32" s="22">
        <f>SUM(P24:P31)</f>
        <v>41.14</v>
      </c>
      <c r="Q32" s="22">
        <f>SUM(Q24:Q31)</f>
        <v>80.59</v>
      </c>
    </row>
    <row r="33" spans="1:17">
      <c r="A33" s="15"/>
      <c r="B33" s="23" t="s">
        <v>56</v>
      </c>
      <c r="C33" s="23"/>
      <c r="D33" s="25"/>
      <c r="E33" s="24"/>
      <c r="F33" s="24"/>
      <c r="G33" s="24"/>
      <c r="H33" s="15"/>
      <c r="I33" s="24"/>
      <c r="J33" s="24"/>
      <c r="K33" s="24"/>
      <c r="L33" s="24"/>
      <c r="M33" s="15"/>
      <c r="N33" s="24"/>
      <c r="O33" s="24"/>
      <c r="P33" s="24"/>
      <c r="Q33" s="24"/>
    </row>
    <row r="34" spans="1:17" ht="19.5" customHeight="1">
      <c r="A34" s="14"/>
      <c r="B34" s="14" t="s">
        <v>439</v>
      </c>
      <c r="C34" s="19">
        <v>50</v>
      </c>
      <c r="D34" s="19">
        <v>10</v>
      </c>
      <c r="E34" s="20">
        <v>0.2</v>
      </c>
      <c r="F34" s="20">
        <v>0.1</v>
      </c>
      <c r="G34" s="20">
        <v>1.2</v>
      </c>
      <c r="H34" s="19">
        <v>50</v>
      </c>
      <c r="I34" s="19">
        <v>10</v>
      </c>
      <c r="J34" s="20">
        <v>0.2</v>
      </c>
      <c r="K34" s="20">
        <v>0.1</v>
      </c>
      <c r="L34" s="20">
        <v>1.2</v>
      </c>
      <c r="M34" s="19">
        <v>50</v>
      </c>
      <c r="N34" s="19">
        <v>10</v>
      </c>
      <c r="O34" s="20">
        <v>0.2</v>
      </c>
      <c r="P34" s="20">
        <v>0.1</v>
      </c>
      <c r="Q34" s="20">
        <v>1.2</v>
      </c>
    </row>
    <row r="35" spans="1:17" ht="55.5" customHeight="1">
      <c r="A35" s="14"/>
      <c r="B35" s="30" t="s">
        <v>51</v>
      </c>
      <c r="C35" s="19" t="s">
        <v>52</v>
      </c>
      <c r="D35" s="27">
        <v>204</v>
      </c>
      <c r="E35" s="20">
        <v>10.15</v>
      </c>
      <c r="F35" s="20">
        <v>9.7200000000000006</v>
      </c>
      <c r="G35" s="20">
        <v>27.25</v>
      </c>
      <c r="H35" s="19" t="s">
        <v>53</v>
      </c>
      <c r="I35" s="20">
        <v>270</v>
      </c>
      <c r="J35" s="20">
        <v>11.45</v>
      </c>
      <c r="K35" s="20">
        <v>10.65</v>
      </c>
      <c r="L35" s="20">
        <v>33.950000000000003</v>
      </c>
      <c r="M35" s="19" t="s">
        <v>53</v>
      </c>
      <c r="N35" s="20">
        <v>270</v>
      </c>
      <c r="O35" s="20">
        <v>11.45</v>
      </c>
      <c r="P35" s="20">
        <v>10.65</v>
      </c>
      <c r="Q35" s="20">
        <v>33.950000000000003</v>
      </c>
    </row>
    <row r="36" spans="1:17" ht="18.75" customHeight="1">
      <c r="A36" s="14"/>
      <c r="B36" s="14" t="s">
        <v>41</v>
      </c>
      <c r="C36" s="19">
        <v>250</v>
      </c>
      <c r="D36" s="41">
        <v>161.4</v>
      </c>
      <c r="E36" s="41">
        <v>2.9</v>
      </c>
      <c r="F36" s="42">
        <v>5.6</v>
      </c>
      <c r="G36" s="42">
        <v>25.8</v>
      </c>
      <c r="H36" s="19">
        <v>250</v>
      </c>
      <c r="I36" s="41">
        <v>161.4</v>
      </c>
      <c r="J36" s="41">
        <v>2.9</v>
      </c>
      <c r="K36" s="41">
        <v>5.6</v>
      </c>
      <c r="L36" s="41">
        <v>25.8</v>
      </c>
      <c r="M36" s="19">
        <v>250</v>
      </c>
      <c r="N36" s="41">
        <v>161.4</v>
      </c>
      <c r="O36" s="41">
        <v>2.9</v>
      </c>
      <c r="P36" s="42">
        <v>5.6</v>
      </c>
      <c r="Q36" s="42">
        <v>25.8</v>
      </c>
    </row>
    <row r="37" spans="1:17">
      <c r="A37" s="14"/>
      <c r="B37" s="18" t="s">
        <v>76</v>
      </c>
      <c r="C37" s="19">
        <v>80</v>
      </c>
      <c r="D37" s="20">
        <v>83</v>
      </c>
      <c r="E37" s="20">
        <v>6.92</v>
      </c>
      <c r="F37" s="20">
        <v>1.95</v>
      </c>
      <c r="G37" s="20">
        <v>112.66</v>
      </c>
      <c r="H37" s="19">
        <v>80</v>
      </c>
      <c r="I37" s="20">
        <v>83</v>
      </c>
      <c r="J37" s="20">
        <v>6.92</v>
      </c>
      <c r="K37" s="20">
        <v>1.95</v>
      </c>
      <c r="L37" s="20">
        <v>112.66</v>
      </c>
      <c r="M37" s="19">
        <v>80</v>
      </c>
      <c r="N37" s="20">
        <v>83</v>
      </c>
      <c r="O37" s="20">
        <v>6.92</v>
      </c>
      <c r="P37" s="20">
        <v>1.95</v>
      </c>
      <c r="Q37" s="20">
        <v>112.66</v>
      </c>
    </row>
    <row r="38" spans="1:17" ht="18.75" customHeight="1">
      <c r="A38" s="14"/>
      <c r="B38" s="14" t="s">
        <v>88</v>
      </c>
      <c r="C38" s="19">
        <v>25</v>
      </c>
      <c r="D38" s="26">
        <v>33.799999999999997</v>
      </c>
      <c r="E38" s="26">
        <v>0.8</v>
      </c>
      <c r="F38" s="26">
        <v>2.7</v>
      </c>
      <c r="G38" s="26">
        <v>1.9</v>
      </c>
      <c r="H38" s="19">
        <v>25</v>
      </c>
      <c r="I38" s="26">
        <v>33.799999999999997</v>
      </c>
      <c r="J38" s="26">
        <v>0.8</v>
      </c>
      <c r="K38" s="26">
        <v>2.7</v>
      </c>
      <c r="L38" s="26">
        <v>1.9</v>
      </c>
      <c r="M38" s="19">
        <v>25</v>
      </c>
      <c r="N38" s="26">
        <v>33.799999999999997</v>
      </c>
      <c r="O38" s="26">
        <v>0.8</v>
      </c>
      <c r="P38" s="26">
        <v>2.7</v>
      </c>
      <c r="Q38" s="26">
        <v>1.9</v>
      </c>
    </row>
    <row r="39" spans="1:17">
      <c r="A39" s="14"/>
      <c r="B39" s="14" t="s">
        <v>87</v>
      </c>
      <c r="C39" s="19">
        <v>200</v>
      </c>
      <c r="D39" s="26">
        <v>44.4</v>
      </c>
      <c r="E39" s="26">
        <v>0.5</v>
      </c>
      <c r="F39" s="26">
        <v>0</v>
      </c>
      <c r="G39" s="26">
        <v>10</v>
      </c>
      <c r="H39" s="19">
        <v>200</v>
      </c>
      <c r="I39" s="26">
        <v>44.4</v>
      </c>
      <c r="J39" s="26">
        <v>0.5</v>
      </c>
      <c r="K39" s="26">
        <v>0</v>
      </c>
      <c r="L39" s="26">
        <v>10</v>
      </c>
      <c r="M39" s="19">
        <v>200</v>
      </c>
      <c r="N39" s="26">
        <v>44.4</v>
      </c>
      <c r="O39" s="26">
        <v>0.5</v>
      </c>
      <c r="P39" s="26">
        <v>0</v>
      </c>
      <c r="Q39" s="26">
        <v>10</v>
      </c>
    </row>
    <row r="40" spans="1:17" ht="16.5" customHeight="1">
      <c r="A40" s="14"/>
      <c r="B40" s="14" t="s">
        <v>36</v>
      </c>
      <c r="C40" s="19">
        <v>75</v>
      </c>
      <c r="D40" s="26">
        <v>31.5</v>
      </c>
      <c r="E40" s="26">
        <v>0.3</v>
      </c>
      <c r="F40" s="26">
        <v>0.2</v>
      </c>
      <c r="G40" s="26">
        <v>8.3000000000000007</v>
      </c>
      <c r="H40" s="19">
        <v>75</v>
      </c>
      <c r="I40" s="26">
        <v>31.5</v>
      </c>
      <c r="J40" s="26">
        <v>0.3</v>
      </c>
      <c r="K40" s="26">
        <v>0.2</v>
      </c>
      <c r="L40" s="26">
        <v>8.3000000000000007</v>
      </c>
      <c r="M40" s="19">
        <v>75</v>
      </c>
      <c r="N40" s="26">
        <v>31.5</v>
      </c>
      <c r="O40" s="26">
        <v>0.3</v>
      </c>
      <c r="P40" s="26">
        <v>0.2</v>
      </c>
      <c r="Q40" s="26">
        <v>8.3000000000000007</v>
      </c>
    </row>
    <row r="41" spans="1:17" ht="35.25" customHeight="1">
      <c r="A41" s="25"/>
      <c r="B41" s="14" t="s">
        <v>35</v>
      </c>
      <c r="C41" s="19">
        <v>28</v>
      </c>
      <c r="D41" s="20">
        <v>67.48</v>
      </c>
      <c r="E41" s="16">
        <v>1</v>
      </c>
      <c r="F41" s="16">
        <v>0.2</v>
      </c>
      <c r="G41" s="16">
        <v>14</v>
      </c>
      <c r="H41" s="19">
        <v>28</v>
      </c>
      <c r="I41" s="20">
        <v>67.48</v>
      </c>
      <c r="J41" s="16">
        <v>1</v>
      </c>
      <c r="K41" s="16">
        <v>0.2</v>
      </c>
      <c r="L41" s="16">
        <v>14</v>
      </c>
      <c r="M41" s="19">
        <v>28</v>
      </c>
      <c r="N41" s="20">
        <v>67.48</v>
      </c>
      <c r="O41" s="16">
        <v>1</v>
      </c>
      <c r="P41" s="16">
        <v>0.2</v>
      </c>
      <c r="Q41" s="16">
        <v>14</v>
      </c>
    </row>
    <row r="42" spans="1:17">
      <c r="A42" s="187" t="s">
        <v>38</v>
      </c>
      <c r="B42" s="188" t="s">
        <v>38</v>
      </c>
      <c r="C42" s="21">
        <v>840</v>
      </c>
      <c r="D42" s="22">
        <f>SUM(D34:D41)</f>
        <v>635.58000000000004</v>
      </c>
      <c r="E42" s="22">
        <f>SUM(E34:E41)</f>
        <v>22.770000000000003</v>
      </c>
      <c r="F42" s="22">
        <f>SUM(F34:F41)</f>
        <v>20.47</v>
      </c>
      <c r="G42" s="22">
        <f>SUM(G34:G41)</f>
        <v>201.11</v>
      </c>
      <c r="H42" s="21">
        <v>870</v>
      </c>
      <c r="I42" s="22">
        <f>SUM(I34:I41)</f>
        <v>701.57999999999993</v>
      </c>
      <c r="J42" s="22">
        <f>SUM(J34:J41)</f>
        <v>24.07</v>
      </c>
      <c r="K42" s="22">
        <f>SUM(K34:K41)</f>
        <v>21.4</v>
      </c>
      <c r="L42" s="22">
        <f>SUM(L34:L41)</f>
        <v>207.81000000000003</v>
      </c>
      <c r="M42" s="21">
        <v>870</v>
      </c>
      <c r="N42" s="22">
        <f>SUM(N34:N41)</f>
        <v>701.57999999999993</v>
      </c>
      <c r="O42" s="22">
        <f>SUM(O34:O41)</f>
        <v>24.07</v>
      </c>
      <c r="P42" s="22">
        <f>SUM(P34:P41)</f>
        <v>21.4</v>
      </c>
      <c r="Q42" s="22">
        <f>SUM(Q34:Q41)</f>
        <v>207.81000000000003</v>
      </c>
    </row>
    <row r="43" spans="1:17">
      <c r="A43" s="15"/>
      <c r="B43" s="23" t="s">
        <v>89</v>
      </c>
      <c r="C43" s="23"/>
      <c r="D43" s="24"/>
      <c r="E43" s="24"/>
      <c r="F43" s="24"/>
      <c r="G43" s="15"/>
      <c r="H43" s="24"/>
      <c r="I43" s="24"/>
      <c r="J43" s="24"/>
      <c r="K43" s="24"/>
      <c r="L43" s="15"/>
      <c r="M43" s="24"/>
      <c r="N43" s="24"/>
      <c r="O43" s="24"/>
      <c r="P43" s="24"/>
      <c r="Q43" s="25"/>
    </row>
    <row r="44" spans="1:17" ht="29.25" customHeight="1">
      <c r="A44" s="15"/>
      <c r="B44" s="18" t="s">
        <v>63</v>
      </c>
      <c r="C44" s="19">
        <v>50</v>
      </c>
      <c r="D44" s="20">
        <v>35.6</v>
      </c>
      <c r="E44" s="20">
        <v>1.2</v>
      </c>
      <c r="F44" s="20">
        <v>2.4</v>
      </c>
      <c r="G44" s="20">
        <v>6.9</v>
      </c>
      <c r="H44" s="19">
        <v>50</v>
      </c>
      <c r="I44" s="20">
        <v>35.6</v>
      </c>
      <c r="J44" s="20">
        <v>1.2</v>
      </c>
      <c r="K44" s="20">
        <v>2.4</v>
      </c>
      <c r="L44" s="20">
        <v>6.9</v>
      </c>
      <c r="M44" s="19">
        <v>50</v>
      </c>
      <c r="N44" s="20">
        <v>35.6</v>
      </c>
      <c r="O44" s="20">
        <v>1.2</v>
      </c>
      <c r="P44" s="20">
        <v>2.4</v>
      </c>
      <c r="Q44" s="20">
        <v>6.9</v>
      </c>
    </row>
    <row r="45" spans="1:17" ht="21" customHeight="1">
      <c r="A45" s="14"/>
      <c r="B45" s="18" t="s">
        <v>141</v>
      </c>
      <c r="C45" s="19">
        <v>250</v>
      </c>
      <c r="D45" s="20">
        <v>113</v>
      </c>
      <c r="E45" s="20">
        <v>2.75</v>
      </c>
      <c r="F45" s="20">
        <v>3.09</v>
      </c>
      <c r="G45" s="20">
        <v>18.73</v>
      </c>
      <c r="H45" s="19">
        <v>250</v>
      </c>
      <c r="I45" s="20">
        <v>113</v>
      </c>
      <c r="J45" s="20">
        <v>2.75</v>
      </c>
      <c r="K45" s="20">
        <v>3.09</v>
      </c>
      <c r="L45" s="20">
        <v>18.73</v>
      </c>
      <c r="M45" s="19">
        <v>250</v>
      </c>
      <c r="N45" s="20">
        <v>113</v>
      </c>
      <c r="O45" s="20">
        <v>2.75</v>
      </c>
      <c r="P45" s="20">
        <v>3.09</v>
      </c>
      <c r="Q45" s="20">
        <v>18.73</v>
      </c>
    </row>
    <row r="46" spans="1:17" ht="17.25" customHeight="1">
      <c r="A46" s="14"/>
      <c r="B46" s="14" t="s">
        <v>75</v>
      </c>
      <c r="C46" s="19">
        <v>120</v>
      </c>
      <c r="D46" s="16">
        <v>175.4</v>
      </c>
      <c r="E46" s="16">
        <v>15.5</v>
      </c>
      <c r="F46" s="16">
        <v>4.5999999999999996</v>
      </c>
      <c r="G46" s="16">
        <v>36.6</v>
      </c>
      <c r="H46" s="19">
        <v>150</v>
      </c>
      <c r="I46" s="16">
        <v>210</v>
      </c>
      <c r="J46" s="16">
        <v>18.600000000000001</v>
      </c>
      <c r="K46" s="16">
        <v>5.52</v>
      </c>
      <c r="L46" s="16">
        <v>43.9</v>
      </c>
      <c r="M46" s="19">
        <v>150</v>
      </c>
      <c r="N46" s="16">
        <v>234</v>
      </c>
      <c r="O46" s="16">
        <v>20.6</v>
      </c>
      <c r="P46" s="17">
        <v>6.13</v>
      </c>
      <c r="Q46" s="17">
        <v>48.8</v>
      </c>
    </row>
    <row r="47" spans="1:17" ht="15" customHeight="1">
      <c r="A47" s="14"/>
      <c r="B47" s="14" t="s">
        <v>90</v>
      </c>
      <c r="C47" s="19">
        <v>70</v>
      </c>
      <c r="D47" s="27">
        <v>181.95</v>
      </c>
      <c r="E47" s="26">
        <v>16</v>
      </c>
      <c r="F47" s="26">
        <v>5.4</v>
      </c>
      <c r="G47" s="26">
        <v>16.5</v>
      </c>
      <c r="H47" s="19">
        <v>105</v>
      </c>
      <c r="I47" s="27">
        <v>272.89999999999998</v>
      </c>
      <c r="J47" s="26">
        <v>23.9</v>
      </c>
      <c r="K47" s="26">
        <v>8</v>
      </c>
      <c r="L47" s="26">
        <v>24.7</v>
      </c>
      <c r="M47" s="19">
        <v>120</v>
      </c>
      <c r="N47" s="26">
        <v>311.99</v>
      </c>
      <c r="O47" s="26">
        <v>27.31</v>
      </c>
      <c r="P47" s="26">
        <v>9.14</v>
      </c>
      <c r="Q47" s="26">
        <v>28.22</v>
      </c>
    </row>
    <row r="48" spans="1:17" ht="29.25" customHeight="1">
      <c r="A48" s="14"/>
      <c r="B48" s="14" t="s">
        <v>35</v>
      </c>
      <c r="C48" s="19">
        <v>28</v>
      </c>
      <c r="D48" s="20">
        <v>67.48</v>
      </c>
      <c r="E48" s="16">
        <v>1</v>
      </c>
      <c r="F48" s="16">
        <v>0.2</v>
      </c>
      <c r="G48" s="16">
        <v>14</v>
      </c>
      <c r="H48" s="19">
        <v>28</v>
      </c>
      <c r="I48" s="20">
        <v>67.48</v>
      </c>
      <c r="J48" s="16">
        <v>1</v>
      </c>
      <c r="K48" s="16">
        <v>0.2</v>
      </c>
      <c r="L48" s="16">
        <v>14</v>
      </c>
      <c r="M48" s="19">
        <v>28</v>
      </c>
      <c r="N48" s="20">
        <v>67.48</v>
      </c>
      <c r="O48" s="16">
        <v>1</v>
      </c>
      <c r="P48" s="16">
        <v>0.2</v>
      </c>
      <c r="Q48" s="16">
        <v>14</v>
      </c>
    </row>
    <row r="49" spans="1:17">
      <c r="A49" s="14"/>
      <c r="B49" s="14" t="s">
        <v>45</v>
      </c>
      <c r="C49" s="19">
        <v>100</v>
      </c>
      <c r="D49" s="20">
        <v>46</v>
      </c>
      <c r="E49" s="16">
        <v>0.4</v>
      </c>
      <c r="F49" s="16">
        <v>0</v>
      </c>
      <c r="G49" s="16">
        <v>6</v>
      </c>
      <c r="H49" s="19">
        <v>100</v>
      </c>
      <c r="I49" s="20">
        <v>46</v>
      </c>
      <c r="J49" s="16">
        <v>0.4</v>
      </c>
      <c r="K49" s="16">
        <v>0</v>
      </c>
      <c r="L49" s="16">
        <v>6</v>
      </c>
      <c r="M49" s="19">
        <v>100</v>
      </c>
      <c r="N49" s="20">
        <v>46</v>
      </c>
      <c r="O49" s="16">
        <v>0.4</v>
      </c>
      <c r="P49" s="16">
        <v>0</v>
      </c>
      <c r="Q49" s="16">
        <v>6</v>
      </c>
    </row>
    <row r="50" spans="1:17">
      <c r="A50" s="45"/>
      <c r="B50" s="14" t="s">
        <v>87</v>
      </c>
      <c r="C50" s="19">
        <v>200</v>
      </c>
      <c r="D50" s="26">
        <v>44.4</v>
      </c>
      <c r="E50" s="26">
        <v>0.5</v>
      </c>
      <c r="F50" s="26">
        <v>0</v>
      </c>
      <c r="G50" s="26">
        <v>10</v>
      </c>
      <c r="H50" s="19">
        <v>200</v>
      </c>
      <c r="I50" s="26">
        <v>44.4</v>
      </c>
      <c r="J50" s="26">
        <v>0.5</v>
      </c>
      <c r="K50" s="26">
        <v>0</v>
      </c>
      <c r="L50" s="26">
        <v>10</v>
      </c>
      <c r="M50" s="19">
        <v>200</v>
      </c>
      <c r="N50" s="26">
        <v>44.4</v>
      </c>
      <c r="O50" s="26">
        <v>0.5</v>
      </c>
      <c r="P50" s="26">
        <v>0</v>
      </c>
      <c r="Q50" s="26">
        <v>10</v>
      </c>
    </row>
    <row r="51" spans="1:17">
      <c r="A51" s="187" t="s">
        <v>38</v>
      </c>
      <c r="B51" s="188" t="s">
        <v>38</v>
      </c>
      <c r="C51" s="21">
        <f t="shared" ref="C51:Q51" si="2">SUM(C45:C50)</f>
        <v>768</v>
      </c>
      <c r="D51" s="22">
        <f>SUM(D44:D50)</f>
        <v>663.82999999999993</v>
      </c>
      <c r="E51" s="22">
        <f t="shared" si="2"/>
        <v>36.15</v>
      </c>
      <c r="F51" s="22">
        <f t="shared" si="2"/>
        <v>13.29</v>
      </c>
      <c r="G51" s="22">
        <f t="shared" si="2"/>
        <v>101.83</v>
      </c>
      <c r="H51" s="21">
        <f t="shared" si="2"/>
        <v>833</v>
      </c>
      <c r="I51" s="22">
        <f t="shared" si="2"/>
        <v>753.78</v>
      </c>
      <c r="J51" s="22">
        <f t="shared" si="2"/>
        <v>47.15</v>
      </c>
      <c r="K51" s="22">
        <f t="shared" si="2"/>
        <v>16.809999999999999</v>
      </c>
      <c r="L51" s="22">
        <f t="shared" si="2"/>
        <v>117.33</v>
      </c>
      <c r="M51" s="21">
        <f t="shared" si="2"/>
        <v>848</v>
      </c>
      <c r="N51" s="22">
        <f t="shared" si="2"/>
        <v>816.87</v>
      </c>
      <c r="O51" s="22">
        <f t="shared" si="2"/>
        <v>52.559999999999995</v>
      </c>
      <c r="P51" s="22">
        <f t="shared" si="2"/>
        <v>18.559999999999999</v>
      </c>
      <c r="Q51" s="22">
        <f t="shared" si="2"/>
        <v>125.75</v>
      </c>
    </row>
    <row r="54" spans="1:17">
      <c r="B54" s="3" t="s">
        <v>91</v>
      </c>
      <c r="C54" s="3"/>
      <c r="D54" s="3"/>
      <c r="E54" s="3"/>
      <c r="F54" s="3"/>
      <c r="G54" s="3"/>
      <c r="H54" s="3"/>
      <c r="I54" s="3"/>
      <c r="J54" s="3"/>
      <c r="K54" s="3"/>
      <c r="L54" s="3"/>
      <c r="M54" s="3"/>
      <c r="N54" s="3"/>
    </row>
  </sheetData>
  <mergeCells count="8">
    <mergeCell ref="A42:B42"/>
    <mergeCell ref="A51:B51"/>
    <mergeCell ref="C1:G1"/>
    <mergeCell ref="H1:L1"/>
    <mergeCell ref="M1:Q1"/>
    <mergeCell ref="A14:B14"/>
    <mergeCell ref="A22:B22"/>
    <mergeCell ref="A32:B32"/>
  </mergeCell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3"/>
  <sheetViews>
    <sheetView topLeftCell="A626" workbookViewId="0">
      <selection activeCell="A610" sqref="A610:J610"/>
    </sheetView>
  </sheetViews>
  <sheetFormatPr defaultRowHeight="15"/>
  <cols>
    <col min="1" max="1" width="5.140625" customWidth="1"/>
    <col min="2" max="2" width="24" customWidth="1"/>
    <col min="3" max="3" width="8.42578125" customWidth="1"/>
    <col min="4" max="4" width="7.5703125" customWidth="1"/>
    <col min="5" max="5" width="8" customWidth="1"/>
    <col min="6" max="6" width="8.42578125" customWidth="1"/>
    <col min="7" max="7" width="8.7109375" customWidth="1"/>
    <col min="8" max="8" width="8.28515625" customWidth="1"/>
    <col min="9" max="9" width="8.5703125" customWidth="1"/>
    <col min="10" max="10" width="8.28515625" customWidth="1"/>
    <col min="11" max="11" width="8.42578125" customWidth="1"/>
    <col min="12" max="12" width="8.28515625" customWidth="1"/>
    <col min="13" max="13" width="8.7109375" customWidth="1"/>
    <col min="14" max="14" width="8.28515625" customWidth="1"/>
  </cols>
  <sheetData>
    <row r="1" spans="1:14" ht="77.25" customHeight="1">
      <c r="A1" s="240" t="s">
        <v>229</v>
      </c>
      <c r="B1" s="240"/>
      <c r="C1" s="240"/>
      <c r="D1" s="240"/>
      <c r="E1" s="240"/>
      <c r="F1" s="240"/>
      <c r="G1" s="240"/>
      <c r="H1" s="240"/>
      <c r="I1" s="240"/>
      <c r="J1" s="240"/>
    </row>
    <row r="2" spans="1:14">
      <c r="A2" s="232"/>
      <c r="B2" s="232"/>
      <c r="C2" s="232"/>
      <c r="D2" s="232"/>
      <c r="E2" s="232"/>
      <c r="F2" s="232"/>
      <c r="G2" s="232"/>
      <c r="H2" s="232"/>
      <c r="I2" s="232"/>
      <c r="J2" s="232"/>
    </row>
    <row r="3" spans="1:14" ht="31.5" customHeight="1">
      <c r="A3" s="241" t="s">
        <v>227</v>
      </c>
      <c r="B3" s="241"/>
      <c r="C3" s="241"/>
      <c r="D3" s="241"/>
      <c r="E3" s="241"/>
      <c r="F3" s="241"/>
      <c r="G3" s="241"/>
      <c r="H3" s="241"/>
      <c r="I3" s="241"/>
      <c r="J3" s="241"/>
    </row>
    <row r="4" spans="1:14" ht="54.75" customHeight="1">
      <c r="A4" s="241" t="s">
        <v>228</v>
      </c>
      <c r="B4" s="241"/>
      <c r="C4" s="241"/>
      <c r="D4" s="241"/>
      <c r="E4" s="241"/>
      <c r="F4" s="241"/>
      <c r="G4" s="241"/>
      <c r="H4" s="241"/>
      <c r="I4" s="241"/>
      <c r="J4" s="241"/>
    </row>
    <row r="5" spans="1:14">
      <c r="A5" s="231"/>
      <c r="B5" s="231"/>
      <c r="C5" s="231"/>
      <c r="D5" s="231"/>
      <c r="E5" s="231"/>
      <c r="F5" s="231"/>
      <c r="G5" s="231"/>
      <c r="H5" s="231"/>
      <c r="I5" s="231"/>
      <c r="J5" s="231"/>
      <c r="K5" s="3"/>
      <c r="L5" s="3"/>
      <c r="M5" s="3"/>
      <c r="N5" s="3"/>
    </row>
    <row r="6" spans="1:14">
      <c r="A6" s="228" t="s">
        <v>114</v>
      </c>
      <c r="B6" s="229"/>
      <c r="C6" s="229"/>
      <c r="D6" s="229"/>
      <c r="E6" s="229"/>
      <c r="F6" s="229"/>
      <c r="G6" s="229"/>
      <c r="H6" s="229"/>
      <c r="I6" s="229"/>
      <c r="J6" s="230"/>
      <c r="K6" s="3"/>
      <c r="L6" s="3"/>
      <c r="M6" s="3"/>
      <c r="N6" s="3"/>
    </row>
    <row r="7" spans="1:14">
      <c r="A7" s="228" t="s">
        <v>115</v>
      </c>
      <c r="B7" s="229"/>
      <c r="C7" s="229"/>
      <c r="D7" s="229"/>
      <c r="E7" s="229"/>
      <c r="F7" s="229"/>
      <c r="G7" s="229"/>
      <c r="H7" s="229"/>
      <c r="I7" s="229"/>
      <c r="J7" s="230"/>
      <c r="K7" s="3"/>
      <c r="L7" s="3"/>
      <c r="M7" s="3"/>
      <c r="N7" s="3"/>
    </row>
    <row r="8" spans="1:14">
      <c r="A8" s="225" t="s">
        <v>118</v>
      </c>
      <c r="B8" s="235" t="s">
        <v>230</v>
      </c>
      <c r="C8" s="235" t="s">
        <v>92</v>
      </c>
      <c r="D8" s="235"/>
      <c r="E8" s="235" t="s">
        <v>93</v>
      </c>
      <c r="F8" s="235"/>
      <c r="G8" s="235"/>
      <c r="H8" s="235"/>
      <c r="I8" s="235"/>
      <c r="J8" s="235"/>
      <c r="K8" s="3"/>
      <c r="L8" s="3"/>
      <c r="M8" s="3"/>
      <c r="N8" s="3"/>
    </row>
    <row r="9" spans="1:14">
      <c r="A9" s="226"/>
      <c r="B9" s="235"/>
      <c r="C9" s="235"/>
      <c r="D9" s="235"/>
      <c r="E9" s="235"/>
      <c r="F9" s="235"/>
      <c r="G9" s="235"/>
      <c r="H9" s="235"/>
      <c r="I9" s="235"/>
      <c r="J9" s="235"/>
      <c r="K9" s="3"/>
      <c r="L9" s="3"/>
      <c r="M9" s="3"/>
      <c r="N9" s="3"/>
    </row>
    <row r="10" spans="1:14">
      <c r="A10" s="226"/>
      <c r="B10" s="235"/>
      <c r="C10" s="129" t="s">
        <v>94</v>
      </c>
      <c r="D10" s="129" t="s">
        <v>96</v>
      </c>
      <c r="E10" s="129" t="s">
        <v>97</v>
      </c>
      <c r="F10" s="129" t="s">
        <v>98</v>
      </c>
      <c r="G10" s="129" t="s">
        <v>97</v>
      </c>
      <c r="H10" s="129" t="s">
        <v>96</v>
      </c>
      <c r="I10" s="129" t="s">
        <v>94</v>
      </c>
      <c r="J10" s="129" t="s">
        <v>96</v>
      </c>
      <c r="K10" s="3"/>
      <c r="L10" s="3"/>
      <c r="M10" s="3"/>
      <c r="N10" s="3"/>
    </row>
    <row r="11" spans="1:14">
      <c r="A11" s="227"/>
      <c r="B11" s="235"/>
      <c r="C11" s="129" t="s">
        <v>95</v>
      </c>
      <c r="D11" s="130" t="s">
        <v>95</v>
      </c>
      <c r="E11" s="129" t="s">
        <v>95</v>
      </c>
      <c r="F11" s="129" t="s">
        <v>99</v>
      </c>
      <c r="G11" s="129" t="s">
        <v>95</v>
      </c>
      <c r="H11" s="129" t="s">
        <v>95</v>
      </c>
      <c r="I11" s="129" t="s">
        <v>95</v>
      </c>
      <c r="J11" s="129" t="s">
        <v>95</v>
      </c>
      <c r="K11" s="3"/>
      <c r="L11" s="3"/>
      <c r="M11" s="3"/>
      <c r="N11" s="3"/>
    </row>
    <row r="12" spans="1:14">
      <c r="A12" s="131">
        <v>1</v>
      </c>
      <c r="B12" s="132" t="s">
        <v>116</v>
      </c>
      <c r="C12" s="133">
        <v>40</v>
      </c>
      <c r="D12" s="133">
        <v>40</v>
      </c>
      <c r="E12" s="134">
        <v>8</v>
      </c>
      <c r="F12" s="134">
        <v>8</v>
      </c>
      <c r="G12" s="133">
        <v>10</v>
      </c>
      <c r="H12" s="133">
        <v>10</v>
      </c>
      <c r="I12" s="133">
        <v>12</v>
      </c>
      <c r="J12" s="133">
        <v>12</v>
      </c>
      <c r="K12" s="3"/>
      <c r="L12" s="3"/>
      <c r="M12" s="3"/>
      <c r="N12" s="3"/>
    </row>
    <row r="13" spans="1:14" ht="30">
      <c r="A13" s="131">
        <v>2</v>
      </c>
      <c r="B13" s="131" t="s">
        <v>100</v>
      </c>
      <c r="C13" s="129">
        <v>135</v>
      </c>
      <c r="D13" s="129">
        <v>120</v>
      </c>
      <c r="E13" s="129">
        <v>27</v>
      </c>
      <c r="F13" s="129">
        <v>25</v>
      </c>
      <c r="G13" s="129">
        <v>30</v>
      </c>
      <c r="H13" s="129">
        <v>27</v>
      </c>
      <c r="I13" s="129">
        <v>35</v>
      </c>
      <c r="J13" s="129">
        <v>30</v>
      </c>
      <c r="K13" s="3"/>
      <c r="L13" s="3"/>
      <c r="M13" s="3"/>
      <c r="N13" s="3"/>
    </row>
    <row r="14" spans="1:14">
      <c r="A14" s="131">
        <v>3</v>
      </c>
      <c r="B14" s="131" t="s">
        <v>101</v>
      </c>
      <c r="C14" s="129">
        <v>48</v>
      </c>
      <c r="D14" s="129">
        <v>40</v>
      </c>
      <c r="E14" s="129">
        <v>9.6</v>
      </c>
      <c r="F14" s="129">
        <v>8</v>
      </c>
      <c r="G14" s="129">
        <v>12</v>
      </c>
      <c r="H14" s="129">
        <v>10</v>
      </c>
      <c r="I14" s="135">
        <v>14</v>
      </c>
      <c r="J14" s="129">
        <v>12</v>
      </c>
      <c r="K14" s="3"/>
      <c r="L14" s="3"/>
      <c r="M14" s="3"/>
      <c r="N14" s="3"/>
    </row>
    <row r="15" spans="1:14">
      <c r="A15" s="131">
        <v>4</v>
      </c>
      <c r="B15" s="131" t="s">
        <v>113</v>
      </c>
      <c r="C15" s="129">
        <v>30</v>
      </c>
      <c r="D15" s="129">
        <v>30</v>
      </c>
      <c r="E15" s="129">
        <v>6</v>
      </c>
      <c r="F15" s="129">
        <v>6</v>
      </c>
      <c r="G15" s="129">
        <v>7.5</v>
      </c>
      <c r="H15" s="129">
        <v>7.5</v>
      </c>
      <c r="I15" s="129">
        <v>9</v>
      </c>
      <c r="J15" s="129">
        <v>9</v>
      </c>
      <c r="K15" s="3"/>
      <c r="L15" s="3"/>
      <c r="M15" s="3"/>
      <c r="N15" s="3"/>
    </row>
    <row r="16" spans="1:14">
      <c r="A16" s="131">
        <v>5</v>
      </c>
      <c r="B16" s="131" t="s">
        <v>117</v>
      </c>
      <c r="C16" s="134">
        <v>44</v>
      </c>
      <c r="D16" s="164">
        <v>35</v>
      </c>
      <c r="E16" s="164">
        <v>9</v>
      </c>
      <c r="F16" s="164">
        <v>7</v>
      </c>
      <c r="G16" s="134">
        <v>11</v>
      </c>
      <c r="H16" s="164">
        <v>9</v>
      </c>
      <c r="I16" s="164">
        <v>13</v>
      </c>
      <c r="J16" s="164">
        <v>11</v>
      </c>
      <c r="K16" s="3"/>
      <c r="L16" s="3"/>
      <c r="M16" s="3"/>
      <c r="N16" s="3"/>
    </row>
    <row r="17" spans="1:14" ht="30">
      <c r="A17" s="131">
        <v>6</v>
      </c>
      <c r="B17" s="131" t="s">
        <v>105</v>
      </c>
      <c r="C17" s="136">
        <v>1.5</v>
      </c>
      <c r="D17" s="136">
        <v>1.5</v>
      </c>
      <c r="E17" s="136">
        <v>0.3</v>
      </c>
      <c r="F17" s="136">
        <v>0.3</v>
      </c>
      <c r="G17" s="136">
        <v>0.38</v>
      </c>
      <c r="H17" s="136" t="s">
        <v>103</v>
      </c>
      <c r="I17" s="136" t="s">
        <v>104</v>
      </c>
      <c r="J17" s="136">
        <v>0.45</v>
      </c>
      <c r="K17" s="3"/>
      <c r="L17" s="3"/>
      <c r="M17" s="3"/>
      <c r="N17" s="3"/>
    </row>
    <row r="18" spans="1:14">
      <c r="A18" s="131">
        <v>7</v>
      </c>
      <c r="B18" s="131" t="s">
        <v>106</v>
      </c>
      <c r="C18" s="129">
        <v>3</v>
      </c>
      <c r="D18" s="129">
        <v>3</v>
      </c>
      <c r="E18" s="129" t="s">
        <v>107</v>
      </c>
      <c r="F18" s="136" t="s">
        <v>107</v>
      </c>
      <c r="G18" s="136" t="s">
        <v>108</v>
      </c>
      <c r="H18" s="136" t="s">
        <v>108</v>
      </c>
      <c r="I18" s="136">
        <v>0.9</v>
      </c>
      <c r="J18" s="136" t="s">
        <v>109</v>
      </c>
      <c r="K18" s="3"/>
      <c r="L18" s="3"/>
      <c r="M18" s="3"/>
      <c r="N18" s="3"/>
    </row>
    <row r="19" spans="1:14">
      <c r="A19" s="137"/>
      <c r="B19" s="131" t="s">
        <v>110</v>
      </c>
      <c r="C19" s="136">
        <v>750</v>
      </c>
      <c r="D19" s="136">
        <v>750</v>
      </c>
      <c r="E19" s="136">
        <v>150</v>
      </c>
      <c r="F19" s="136">
        <v>150</v>
      </c>
      <c r="G19" s="136">
        <v>187.5</v>
      </c>
      <c r="H19" s="136" t="s">
        <v>111</v>
      </c>
      <c r="I19" s="136">
        <v>225</v>
      </c>
      <c r="J19" s="136">
        <v>225</v>
      </c>
      <c r="K19" s="3"/>
      <c r="L19" s="3"/>
      <c r="M19" s="3"/>
      <c r="N19" s="3"/>
    </row>
    <row r="20" spans="1:14">
      <c r="A20" s="236" t="s">
        <v>112</v>
      </c>
      <c r="B20" s="236"/>
      <c r="C20" s="235">
        <v>1000</v>
      </c>
      <c r="D20" s="235"/>
      <c r="E20" s="235">
        <v>200</v>
      </c>
      <c r="F20" s="235"/>
      <c r="G20" s="235">
        <v>250</v>
      </c>
      <c r="H20" s="235"/>
      <c r="I20" s="235">
        <v>300</v>
      </c>
      <c r="J20" s="235"/>
      <c r="K20" s="3"/>
      <c r="L20" s="3"/>
      <c r="M20" s="3"/>
      <c r="N20" s="3"/>
    </row>
    <row r="21" spans="1:14" ht="171" customHeight="1">
      <c r="A21" s="244" t="s">
        <v>239</v>
      </c>
      <c r="B21" s="244"/>
      <c r="C21" s="244"/>
      <c r="D21" s="244"/>
      <c r="E21" s="244"/>
      <c r="F21" s="244"/>
      <c r="G21" s="244"/>
      <c r="H21" s="244"/>
      <c r="I21" s="244"/>
      <c r="J21" s="244"/>
      <c r="K21" s="3"/>
      <c r="L21" s="3"/>
      <c r="M21" s="3"/>
      <c r="N21" s="3"/>
    </row>
    <row r="22" spans="1:14" ht="18.75" customHeight="1">
      <c r="A22" s="205"/>
      <c r="B22" s="205"/>
      <c r="C22" s="205"/>
      <c r="D22" s="205"/>
      <c r="E22" s="205"/>
      <c r="F22" s="205"/>
      <c r="G22" s="205"/>
      <c r="H22" s="205"/>
      <c r="I22" s="205"/>
      <c r="J22" s="205"/>
      <c r="K22" s="3"/>
      <c r="L22" s="3"/>
      <c r="M22" s="122"/>
      <c r="N22" s="3"/>
    </row>
    <row r="23" spans="1:14">
      <c r="A23" s="228" t="s">
        <v>114</v>
      </c>
      <c r="B23" s="229"/>
      <c r="C23" s="229"/>
      <c r="D23" s="229"/>
      <c r="E23" s="229"/>
      <c r="F23" s="229"/>
      <c r="G23" s="229"/>
      <c r="H23" s="229"/>
      <c r="I23" s="229"/>
      <c r="J23" s="230"/>
      <c r="K23" s="3"/>
      <c r="L23" s="3"/>
      <c r="M23" s="3"/>
      <c r="N23" s="3"/>
    </row>
    <row r="24" spans="1:14">
      <c r="A24" s="228" t="s">
        <v>141</v>
      </c>
      <c r="B24" s="229"/>
      <c r="C24" s="229"/>
      <c r="D24" s="229"/>
      <c r="E24" s="229"/>
      <c r="F24" s="229"/>
      <c r="G24" s="229"/>
      <c r="H24" s="229"/>
      <c r="I24" s="229"/>
      <c r="J24" s="230"/>
      <c r="K24" s="3"/>
      <c r="L24" s="3"/>
      <c r="M24" s="3"/>
      <c r="N24" s="3"/>
    </row>
    <row r="25" spans="1:14" ht="15" customHeight="1">
      <c r="A25" s="225" t="s">
        <v>118</v>
      </c>
      <c r="B25" s="235" t="s">
        <v>119</v>
      </c>
      <c r="C25" s="235" t="s">
        <v>92</v>
      </c>
      <c r="D25" s="235"/>
      <c r="E25" s="235" t="s">
        <v>231</v>
      </c>
      <c r="F25" s="235"/>
      <c r="G25" s="235"/>
      <c r="H25" s="235"/>
      <c r="I25" s="235"/>
      <c r="J25" s="235"/>
      <c r="K25" s="3"/>
      <c r="L25" s="3"/>
      <c r="M25" s="3"/>
      <c r="N25" s="3"/>
    </row>
    <row r="26" spans="1:14">
      <c r="A26" s="226"/>
      <c r="B26" s="235"/>
      <c r="C26" s="235"/>
      <c r="D26" s="235"/>
      <c r="E26" s="235"/>
      <c r="F26" s="235"/>
      <c r="G26" s="235"/>
      <c r="H26" s="235"/>
      <c r="I26" s="235"/>
      <c r="J26" s="235"/>
      <c r="K26" s="3"/>
      <c r="L26" s="3"/>
      <c r="M26" s="3"/>
      <c r="N26" s="3"/>
    </row>
    <row r="27" spans="1:14">
      <c r="A27" s="226"/>
      <c r="B27" s="235"/>
      <c r="C27" s="129" t="s">
        <v>94</v>
      </c>
      <c r="D27" s="129" t="s">
        <v>98</v>
      </c>
      <c r="E27" s="129" t="s">
        <v>97</v>
      </c>
      <c r="F27" s="129" t="s">
        <v>98</v>
      </c>
      <c r="G27" s="129" t="s">
        <v>94</v>
      </c>
      <c r="H27" s="129" t="s">
        <v>96</v>
      </c>
      <c r="I27" s="129" t="s">
        <v>94</v>
      </c>
      <c r="J27" s="129" t="s">
        <v>96</v>
      </c>
      <c r="K27" s="3"/>
      <c r="L27" s="3"/>
      <c r="M27" s="3"/>
      <c r="N27" s="3"/>
    </row>
    <row r="28" spans="1:14">
      <c r="A28" s="227"/>
      <c r="B28" s="235"/>
      <c r="C28" s="129" t="s">
        <v>95</v>
      </c>
      <c r="D28" s="129" t="s">
        <v>95</v>
      </c>
      <c r="E28" s="129" t="s">
        <v>95</v>
      </c>
      <c r="F28" s="129" t="s">
        <v>95</v>
      </c>
      <c r="G28" s="129" t="s">
        <v>95</v>
      </c>
      <c r="H28" s="129" t="s">
        <v>95</v>
      </c>
      <c r="I28" s="129" t="s">
        <v>95</v>
      </c>
      <c r="J28" s="129" t="s">
        <v>95</v>
      </c>
      <c r="K28" s="3"/>
      <c r="L28" s="3"/>
      <c r="M28" s="3"/>
      <c r="N28" s="3"/>
    </row>
    <row r="29" spans="1:14">
      <c r="A29" s="129" t="s">
        <v>120</v>
      </c>
      <c r="B29" s="131" t="s">
        <v>139</v>
      </c>
      <c r="C29" s="129">
        <v>40</v>
      </c>
      <c r="D29" s="129">
        <v>40</v>
      </c>
      <c r="E29" s="129">
        <v>8</v>
      </c>
      <c r="F29" s="129">
        <v>8</v>
      </c>
      <c r="G29" s="129">
        <v>10</v>
      </c>
      <c r="H29" s="129">
        <v>10</v>
      </c>
      <c r="I29" s="129">
        <v>12</v>
      </c>
      <c r="J29" s="129">
        <v>12</v>
      </c>
      <c r="K29" s="3"/>
      <c r="L29" s="3"/>
      <c r="M29" s="3"/>
      <c r="N29" s="3"/>
    </row>
    <row r="30" spans="1:14" ht="30">
      <c r="A30" s="129">
        <v>2</v>
      </c>
      <c r="B30" s="131" t="s">
        <v>121</v>
      </c>
      <c r="C30" s="164">
        <v>135</v>
      </c>
      <c r="D30" s="164">
        <v>120</v>
      </c>
      <c r="E30" s="164">
        <v>27</v>
      </c>
      <c r="F30" s="164">
        <v>25</v>
      </c>
      <c r="G30" s="164">
        <v>30</v>
      </c>
      <c r="H30" s="164">
        <v>27</v>
      </c>
      <c r="I30" s="164">
        <v>35</v>
      </c>
      <c r="J30" s="164">
        <v>30</v>
      </c>
      <c r="K30" s="3"/>
      <c r="L30" s="3"/>
      <c r="M30" s="3"/>
      <c r="N30" s="3"/>
    </row>
    <row r="31" spans="1:14">
      <c r="A31" s="129">
        <v>3</v>
      </c>
      <c r="B31" s="131" t="s">
        <v>140</v>
      </c>
      <c r="C31" s="134">
        <v>44</v>
      </c>
      <c r="D31" s="129">
        <v>35</v>
      </c>
      <c r="E31" s="129">
        <v>9</v>
      </c>
      <c r="F31" s="129">
        <v>7</v>
      </c>
      <c r="G31" s="134">
        <v>11</v>
      </c>
      <c r="H31" s="129">
        <v>9</v>
      </c>
      <c r="I31" s="129">
        <v>13</v>
      </c>
      <c r="J31" s="129">
        <v>11</v>
      </c>
      <c r="K31" s="3"/>
      <c r="L31" s="3"/>
      <c r="M31" s="3"/>
      <c r="N31" s="3"/>
    </row>
    <row r="32" spans="1:14">
      <c r="A32" s="129">
        <v>4</v>
      </c>
      <c r="B32" s="131" t="s">
        <v>101</v>
      </c>
      <c r="C32" s="134">
        <v>42</v>
      </c>
      <c r="D32" s="129">
        <v>35</v>
      </c>
      <c r="E32" s="129">
        <v>9</v>
      </c>
      <c r="F32" s="129">
        <v>7</v>
      </c>
      <c r="G32" s="134">
        <v>11</v>
      </c>
      <c r="H32" s="129">
        <v>9</v>
      </c>
      <c r="I32" s="129">
        <v>13</v>
      </c>
      <c r="J32" s="129">
        <v>11</v>
      </c>
      <c r="K32" s="3"/>
      <c r="L32" s="3"/>
      <c r="M32" s="3"/>
      <c r="N32" s="3"/>
    </row>
    <row r="33" spans="1:14">
      <c r="A33" s="129">
        <v>5</v>
      </c>
      <c r="B33" s="131" t="s">
        <v>123</v>
      </c>
      <c r="C33" s="129">
        <v>700</v>
      </c>
      <c r="D33" s="129">
        <v>700</v>
      </c>
      <c r="E33" s="129">
        <v>140</v>
      </c>
      <c r="F33" s="129">
        <v>140</v>
      </c>
      <c r="G33" s="129">
        <v>175</v>
      </c>
      <c r="H33" s="129">
        <v>175</v>
      </c>
      <c r="I33" s="129">
        <v>210</v>
      </c>
      <c r="J33" s="129">
        <v>210</v>
      </c>
      <c r="K33" s="3"/>
      <c r="L33" s="3"/>
      <c r="M33" s="3"/>
      <c r="N33" s="3"/>
    </row>
    <row r="34" spans="1:14" ht="30">
      <c r="A34" s="129">
        <v>6</v>
      </c>
      <c r="B34" s="131" t="s">
        <v>124</v>
      </c>
      <c r="C34" s="129">
        <v>1</v>
      </c>
      <c r="D34" s="129">
        <v>1</v>
      </c>
      <c r="E34" s="129">
        <v>0.2</v>
      </c>
      <c r="F34" s="129">
        <v>0.2</v>
      </c>
      <c r="G34" s="136" t="s">
        <v>125</v>
      </c>
      <c r="H34" s="129" t="s">
        <v>125</v>
      </c>
      <c r="I34" s="129" t="s">
        <v>126</v>
      </c>
      <c r="J34" s="129">
        <v>0.3</v>
      </c>
      <c r="K34" s="3"/>
      <c r="L34" s="3"/>
      <c r="M34" s="3"/>
      <c r="N34" s="3"/>
    </row>
    <row r="35" spans="1:14">
      <c r="A35" s="129">
        <v>7</v>
      </c>
      <c r="B35" s="131" t="s">
        <v>127</v>
      </c>
      <c r="C35" s="129">
        <v>0.04</v>
      </c>
      <c r="D35" s="129">
        <v>0.04</v>
      </c>
      <c r="E35" s="129" t="s">
        <v>128</v>
      </c>
      <c r="F35" s="129">
        <v>8.0000000000000002E-3</v>
      </c>
      <c r="G35" s="136">
        <v>0.01</v>
      </c>
      <c r="H35" s="129">
        <v>0.01</v>
      </c>
      <c r="I35" s="129" t="s">
        <v>129</v>
      </c>
      <c r="J35" s="129">
        <v>1.2E-2</v>
      </c>
      <c r="K35" s="3"/>
      <c r="L35" s="3"/>
      <c r="M35" s="3"/>
      <c r="N35" s="3"/>
    </row>
    <row r="36" spans="1:14">
      <c r="A36" s="129">
        <v>8</v>
      </c>
      <c r="B36" s="131" t="s">
        <v>130</v>
      </c>
      <c r="C36" s="129">
        <v>10</v>
      </c>
      <c r="D36" s="129">
        <v>10</v>
      </c>
      <c r="E36" s="129">
        <v>2</v>
      </c>
      <c r="F36" s="134">
        <v>2</v>
      </c>
      <c r="G36" s="129">
        <v>2.5</v>
      </c>
      <c r="H36" s="129">
        <v>2.5</v>
      </c>
      <c r="I36" s="129">
        <v>3</v>
      </c>
      <c r="J36" s="129">
        <v>3</v>
      </c>
      <c r="K36" s="3"/>
      <c r="L36" s="3"/>
      <c r="M36" s="3"/>
      <c r="N36" s="3"/>
    </row>
    <row r="37" spans="1:14">
      <c r="A37" s="129">
        <v>9</v>
      </c>
      <c r="B37" s="131" t="s">
        <v>106</v>
      </c>
      <c r="C37" s="129">
        <v>2.5</v>
      </c>
      <c r="D37" s="129">
        <v>2.5</v>
      </c>
      <c r="E37" s="129">
        <v>0.5</v>
      </c>
      <c r="F37" s="129">
        <v>0.5</v>
      </c>
      <c r="G37" s="129" t="s">
        <v>107</v>
      </c>
      <c r="H37" s="129">
        <v>0.6</v>
      </c>
      <c r="I37" s="129">
        <v>0.7</v>
      </c>
      <c r="J37" s="129" t="s">
        <v>131</v>
      </c>
      <c r="K37" s="3"/>
      <c r="L37" s="3"/>
      <c r="M37" s="3"/>
      <c r="N37" s="3"/>
    </row>
    <row r="38" spans="1:14">
      <c r="A38" s="129"/>
      <c r="B38" s="131" t="s">
        <v>132</v>
      </c>
      <c r="C38" s="129">
        <v>13</v>
      </c>
      <c r="D38" s="129">
        <v>10</v>
      </c>
      <c r="E38" s="129">
        <v>2.6</v>
      </c>
      <c r="F38" s="129">
        <v>2</v>
      </c>
      <c r="G38" s="129">
        <v>3.3</v>
      </c>
      <c r="H38" s="135">
        <v>2.9</v>
      </c>
      <c r="I38" s="129">
        <v>4</v>
      </c>
      <c r="J38" s="129">
        <v>3</v>
      </c>
      <c r="K38" s="3"/>
      <c r="L38" s="3"/>
      <c r="M38" s="3"/>
      <c r="N38" s="3"/>
    </row>
    <row r="39" spans="1:14" ht="30">
      <c r="A39" s="129">
        <v>10</v>
      </c>
      <c r="B39" s="138" t="s">
        <v>133</v>
      </c>
      <c r="C39" s="134">
        <v>13</v>
      </c>
      <c r="D39" s="134">
        <v>10</v>
      </c>
      <c r="E39" s="139">
        <v>2.6</v>
      </c>
      <c r="F39" s="134">
        <v>2</v>
      </c>
      <c r="G39" s="140">
        <v>3.2</v>
      </c>
      <c r="H39" s="139">
        <v>2.5</v>
      </c>
      <c r="I39" s="134">
        <v>4</v>
      </c>
      <c r="J39" s="134">
        <v>3</v>
      </c>
      <c r="K39" s="3"/>
      <c r="L39" s="3"/>
      <c r="M39" s="3"/>
      <c r="N39" s="3"/>
    </row>
    <row r="40" spans="1:14">
      <c r="A40" s="129"/>
      <c r="B40" s="138" t="s">
        <v>134</v>
      </c>
      <c r="C40" s="134" t="s">
        <v>135</v>
      </c>
      <c r="D40" s="134" t="s">
        <v>135</v>
      </c>
      <c r="E40" s="134" t="s">
        <v>136</v>
      </c>
      <c r="F40" s="134" t="s">
        <v>136</v>
      </c>
      <c r="G40" s="141">
        <v>0.13</v>
      </c>
      <c r="H40" s="134" t="s">
        <v>137</v>
      </c>
      <c r="I40" s="134" t="s">
        <v>138</v>
      </c>
      <c r="J40" s="134" t="s">
        <v>138</v>
      </c>
      <c r="K40" s="3"/>
      <c r="L40" s="3"/>
      <c r="M40" s="3"/>
      <c r="N40" s="3"/>
    </row>
    <row r="41" spans="1:14">
      <c r="A41" s="236" t="s">
        <v>112</v>
      </c>
      <c r="B41" s="236"/>
      <c r="C41" s="235">
        <v>1000</v>
      </c>
      <c r="D41" s="235"/>
      <c r="E41" s="235">
        <v>200</v>
      </c>
      <c r="F41" s="235"/>
      <c r="G41" s="235">
        <v>250</v>
      </c>
      <c r="H41" s="235"/>
      <c r="I41" s="235">
        <v>300</v>
      </c>
      <c r="J41" s="235"/>
      <c r="K41" s="3"/>
      <c r="L41" s="3"/>
      <c r="M41" s="3"/>
      <c r="N41" s="3"/>
    </row>
    <row r="42" spans="1:14" ht="122.25" customHeight="1">
      <c r="A42" s="212" t="s">
        <v>240</v>
      </c>
      <c r="B42" s="213"/>
      <c r="C42" s="213"/>
      <c r="D42" s="213"/>
      <c r="E42" s="213"/>
      <c r="F42" s="213"/>
      <c r="G42" s="213"/>
      <c r="H42" s="213"/>
      <c r="I42" s="213"/>
      <c r="J42" s="213"/>
      <c r="K42" s="3"/>
      <c r="L42" s="3"/>
      <c r="M42" s="3"/>
      <c r="N42" s="3"/>
    </row>
    <row r="43" spans="1:14">
      <c r="A43" s="3"/>
      <c r="B43" s="3"/>
      <c r="C43" s="3"/>
      <c r="D43" s="3"/>
      <c r="E43" s="3"/>
      <c r="F43" s="3"/>
      <c r="G43" s="3"/>
      <c r="H43" s="3"/>
      <c r="I43" s="3"/>
      <c r="J43" s="3"/>
      <c r="K43" s="3"/>
      <c r="L43" s="3"/>
      <c r="M43" s="3"/>
      <c r="N43" s="3"/>
    </row>
    <row r="44" spans="1:14">
      <c r="A44" s="228" t="s">
        <v>176</v>
      </c>
      <c r="B44" s="229"/>
      <c r="C44" s="229"/>
      <c r="D44" s="229"/>
      <c r="E44" s="229"/>
      <c r="F44" s="229"/>
      <c r="G44" s="229"/>
      <c r="H44" s="229"/>
      <c r="I44" s="229"/>
      <c r="J44" s="230"/>
      <c r="K44" s="3"/>
      <c r="L44" s="3"/>
      <c r="M44" s="3"/>
      <c r="N44" s="3"/>
    </row>
    <row r="45" spans="1:14">
      <c r="A45" s="228" t="s">
        <v>175</v>
      </c>
      <c r="B45" s="229"/>
      <c r="C45" s="229"/>
      <c r="D45" s="229"/>
      <c r="E45" s="229"/>
      <c r="F45" s="229"/>
      <c r="G45" s="229"/>
      <c r="H45" s="229"/>
      <c r="I45" s="229"/>
      <c r="J45" s="230"/>
      <c r="K45" s="3"/>
      <c r="L45" s="3"/>
      <c r="M45" s="3"/>
      <c r="N45" s="3"/>
    </row>
    <row r="46" spans="1:14">
      <c r="A46" s="225" t="s">
        <v>118</v>
      </c>
      <c r="B46" s="235" t="s">
        <v>119</v>
      </c>
      <c r="C46" s="235" t="s">
        <v>193</v>
      </c>
      <c r="D46" s="235"/>
      <c r="E46" s="235" t="s">
        <v>179</v>
      </c>
      <c r="F46" s="235"/>
      <c r="G46" s="235"/>
      <c r="H46" s="235"/>
      <c r="I46" s="235"/>
      <c r="J46" s="235"/>
      <c r="K46" s="3"/>
      <c r="L46" s="3"/>
      <c r="M46" s="3"/>
      <c r="N46" s="3"/>
    </row>
    <row r="47" spans="1:14">
      <c r="A47" s="226"/>
      <c r="B47" s="235"/>
      <c r="C47" s="129" t="s">
        <v>94</v>
      </c>
      <c r="D47" s="129" t="s">
        <v>98</v>
      </c>
      <c r="E47" s="129" t="s">
        <v>94</v>
      </c>
      <c r="F47" s="129" t="s">
        <v>96</v>
      </c>
      <c r="G47" s="129" t="s">
        <v>94</v>
      </c>
      <c r="H47" s="129" t="s">
        <v>96</v>
      </c>
      <c r="I47" s="235" t="s">
        <v>232</v>
      </c>
      <c r="J47" s="129" t="s">
        <v>96</v>
      </c>
      <c r="K47" s="3"/>
      <c r="L47" s="3"/>
      <c r="M47" s="3"/>
      <c r="N47" s="3"/>
    </row>
    <row r="48" spans="1:14">
      <c r="A48" s="227"/>
      <c r="B48" s="235"/>
      <c r="C48" s="129" t="s">
        <v>95</v>
      </c>
      <c r="D48" s="129" t="s">
        <v>95</v>
      </c>
      <c r="E48" s="129" t="s">
        <v>95</v>
      </c>
      <c r="F48" s="129" t="s">
        <v>95</v>
      </c>
      <c r="G48" s="129" t="s">
        <v>95</v>
      </c>
      <c r="H48" s="129" t="s">
        <v>95</v>
      </c>
      <c r="I48" s="235"/>
      <c r="J48" s="129" t="s">
        <v>95</v>
      </c>
      <c r="K48" s="3"/>
      <c r="L48" s="3"/>
      <c r="M48" s="3"/>
      <c r="N48" s="3"/>
    </row>
    <row r="49" spans="1:14" ht="30">
      <c r="A49" s="129">
        <v>1</v>
      </c>
      <c r="B49" s="131" t="s">
        <v>121</v>
      </c>
      <c r="C49" s="164">
        <v>135</v>
      </c>
      <c r="D49" s="164">
        <v>120</v>
      </c>
      <c r="E49" s="164">
        <v>27</v>
      </c>
      <c r="F49" s="164">
        <v>25</v>
      </c>
      <c r="G49" s="164">
        <v>30</v>
      </c>
      <c r="H49" s="164">
        <v>27</v>
      </c>
      <c r="I49" s="164">
        <v>35</v>
      </c>
      <c r="J49" s="164">
        <v>30</v>
      </c>
      <c r="K49" s="3"/>
      <c r="L49" s="3"/>
      <c r="M49" s="3"/>
      <c r="N49" s="3"/>
    </row>
    <row r="50" spans="1:14">
      <c r="A50" s="129">
        <v>2</v>
      </c>
      <c r="B50" s="131" t="s">
        <v>101</v>
      </c>
      <c r="C50" s="134">
        <v>42</v>
      </c>
      <c r="D50" s="164">
        <v>35</v>
      </c>
      <c r="E50" s="164">
        <v>9</v>
      </c>
      <c r="F50" s="164">
        <v>7</v>
      </c>
      <c r="G50" s="134">
        <v>11</v>
      </c>
      <c r="H50" s="164">
        <v>9</v>
      </c>
      <c r="I50" s="164">
        <v>13</v>
      </c>
      <c r="J50" s="164">
        <v>11</v>
      </c>
      <c r="K50" s="3"/>
      <c r="L50" s="3"/>
      <c r="M50" s="3"/>
      <c r="N50" s="3"/>
    </row>
    <row r="51" spans="1:14">
      <c r="A51" s="129">
        <v>3</v>
      </c>
      <c r="B51" s="131" t="s">
        <v>140</v>
      </c>
      <c r="C51" s="134">
        <v>44</v>
      </c>
      <c r="D51" s="164">
        <v>35</v>
      </c>
      <c r="E51" s="164">
        <v>9</v>
      </c>
      <c r="F51" s="164">
        <v>7</v>
      </c>
      <c r="G51" s="134">
        <v>11</v>
      </c>
      <c r="H51" s="164">
        <v>9</v>
      </c>
      <c r="I51" s="164">
        <v>13</v>
      </c>
      <c r="J51" s="164">
        <v>11</v>
      </c>
      <c r="K51" s="3"/>
      <c r="L51" s="3"/>
      <c r="M51" s="3"/>
      <c r="N51" s="3"/>
    </row>
    <row r="52" spans="1:14">
      <c r="A52" s="129">
        <v>4</v>
      </c>
      <c r="B52" s="131" t="s">
        <v>130</v>
      </c>
      <c r="C52" s="129">
        <v>10</v>
      </c>
      <c r="D52" s="136">
        <v>10</v>
      </c>
      <c r="E52" s="129" t="s">
        <v>142</v>
      </c>
      <c r="F52" s="129" t="s">
        <v>142</v>
      </c>
      <c r="G52" s="142">
        <v>2.5</v>
      </c>
      <c r="H52" s="142">
        <v>2.5</v>
      </c>
      <c r="I52" s="129" t="s">
        <v>143</v>
      </c>
      <c r="J52" s="129" t="s">
        <v>143</v>
      </c>
      <c r="K52" s="3"/>
      <c r="L52" s="3"/>
      <c r="M52" s="3"/>
      <c r="N52" s="3"/>
    </row>
    <row r="53" spans="1:14">
      <c r="A53" s="129">
        <v>5</v>
      </c>
      <c r="B53" s="131" t="s">
        <v>148</v>
      </c>
      <c r="C53" s="129">
        <v>0.1</v>
      </c>
      <c r="D53" s="136" t="s">
        <v>136</v>
      </c>
      <c r="E53" s="129">
        <v>0.02</v>
      </c>
      <c r="F53" s="129">
        <v>0.02</v>
      </c>
      <c r="G53" s="129" t="s">
        <v>149</v>
      </c>
      <c r="H53" s="129">
        <v>2.5000000000000001E-2</v>
      </c>
      <c r="I53" s="129">
        <v>0.03</v>
      </c>
      <c r="J53" s="129">
        <v>0.03</v>
      </c>
      <c r="K53" s="3"/>
      <c r="L53" s="3"/>
      <c r="M53" s="3"/>
      <c r="N53" s="3"/>
    </row>
    <row r="54" spans="1:14" ht="30">
      <c r="A54" s="129">
        <v>6</v>
      </c>
      <c r="B54" s="131" t="s">
        <v>124</v>
      </c>
      <c r="C54" s="129">
        <v>0.14000000000000001</v>
      </c>
      <c r="D54" s="136" t="s">
        <v>150</v>
      </c>
      <c r="E54" s="129" t="s">
        <v>151</v>
      </c>
      <c r="F54" s="129">
        <v>2.8000000000000001E-2</v>
      </c>
      <c r="G54" s="129">
        <v>3.5000000000000003E-2</v>
      </c>
      <c r="H54" s="129">
        <v>3.5000000000000003E-2</v>
      </c>
      <c r="I54" s="129" t="s">
        <v>152</v>
      </c>
      <c r="J54" s="129">
        <v>4.2000000000000003E-2</v>
      </c>
      <c r="K54" s="3"/>
      <c r="L54" s="3"/>
      <c r="M54" s="3"/>
      <c r="N54" s="3"/>
    </row>
    <row r="55" spans="1:14" ht="30">
      <c r="A55" s="129">
        <v>7</v>
      </c>
      <c r="B55" s="131" t="s">
        <v>153</v>
      </c>
      <c r="C55" s="129">
        <v>0.2</v>
      </c>
      <c r="D55" s="136" t="s">
        <v>144</v>
      </c>
      <c r="E55" s="129" t="s">
        <v>145</v>
      </c>
      <c r="F55" s="129">
        <v>0.04</v>
      </c>
      <c r="G55" s="129" t="s">
        <v>146</v>
      </c>
      <c r="H55" s="129" t="s">
        <v>146</v>
      </c>
      <c r="I55" s="129" t="s">
        <v>147</v>
      </c>
      <c r="J55" s="129">
        <v>0.06</v>
      </c>
      <c r="K55" s="3"/>
      <c r="L55" s="3"/>
      <c r="M55" s="3"/>
      <c r="N55" s="3"/>
    </row>
    <row r="56" spans="1:14" ht="30">
      <c r="A56" s="129">
        <v>8</v>
      </c>
      <c r="B56" s="131" t="s">
        <v>154</v>
      </c>
      <c r="C56" s="129" t="s">
        <v>144</v>
      </c>
      <c r="D56" s="136" t="s">
        <v>144</v>
      </c>
      <c r="E56" s="129">
        <v>0.04</v>
      </c>
      <c r="F56" s="129" t="s">
        <v>145</v>
      </c>
      <c r="G56" s="129" t="s">
        <v>146</v>
      </c>
      <c r="H56" s="129" t="s">
        <v>146</v>
      </c>
      <c r="I56" s="129" t="s">
        <v>147</v>
      </c>
      <c r="J56" s="129">
        <v>0.06</v>
      </c>
      <c r="K56" s="3"/>
      <c r="L56" s="3"/>
      <c r="M56" s="3"/>
      <c r="N56" s="3"/>
    </row>
    <row r="57" spans="1:14">
      <c r="A57" s="129">
        <v>9</v>
      </c>
      <c r="B57" s="131" t="s">
        <v>127</v>
      </c>
      <c r="C57" s="129">
        <v>0.04</v>
      </c>
      <c r="D57" s="136" t="s">
        <v>145</v>
      </c>
      <c r="E57" s="129">
        <v>8.0000000000000002E-3</v>
      </c>
      <c r="F57" s="129">
        <v>8.0000000000000002E-3</v>
      </c>
      <c r="G57" s="129" t="s">
        <v>155</v>
      </c>
      <c r="H57" s="129">
        <v>0.01</v>
      </c>
      <c r="I57" s="129">
        <v>1.2E-2</v>
      </c>
      <c r="J57" s="129">
        <v>1.2E-2</v>
      </c>
      <c r="K57" s="3"/>
      <c r="L57" s="3"/>
      <c r="M57" s="3"/>
      <c r="N57" s="3"/>
    </row>
    <row r="58" spans="1:14">
      <c r="A58" s="129">
        <v>10</v>
      </c>
      <c r="B58" s="131" t="s">
        <v>106</v>
      </c>
      <c r="C58" s="129">
        <v>3</v>
      </c>
      <c r="D58" s="137"/>
      <c r="E58" s="129">
        <v>0.6</v>
      </c>
      <c r="F58" s="134">
        <v>0.6</v>
      </c>
      <c r="G58" s="129" t="s">
        <v>156</v>
      </c>
      <c r="H58" s="129">
        <v>0.8</v>
      </c>
      <c r="I58" s="129" t="s">
        <v>109</v>
      </c>
      <c r="J58" s="129">
        <v>0.9</v>
      </c>
      <c r="K58" s="3"/>
      <c r="L58" s="3"/>
      <c r="M58" s="3"/>
      <c r="N58" s="3"/>
    </row>
    <row r="59" spans="1:14">
      <c r="A59" s="129">
        <v>11</v>
      </c>
      <c r="B59" s="131" t="s">
        <v>157</v>
      </c>
      <c r="C59" s="129">
        <v>800</v>
      </c>
      <c r="D59" s="136">
        <v>800</v>
      </c>
      <c r="E59" s="129">
        <v>160</v>
      </c>
      <c r="F59" s="129">
        <v>160</v>
      </c>
      <c r="G59" s="129">
        <v>200</v>
      </c>
      <c r="H59" s="129">
        <v>200</v>
      </c>
      <c r="I59" s="129">
        <v>240</v>
      </c>
      <c r="J59" s="129">
        <v>240</v>
      </c>
      <c r="K59" s="3"/>
      <c r="L59" s="3"/>
      <c r="M59" s="3"/>
      <c r="N59" s="3"/>
    </row>
    <row r="60" spans="1:14" ht="45">
      <c r="A60" s="129">
        <v>12</v>
      </c>
      <c r="B60" s="138" t="s">
        <v>435</v>
      </c>
      <c r="C60" s="134">
        <v>800</v>
      </c>
      <c r="D60" s="141">
        <v>800</v>
      </c>
      <c r="E60" s="134">
        <v>160</v>
      </c>
      <c r="F60" s="134">
        <v>160</v>
      </c>
      <c r="G60" s="134">
        <v>200</v>
      </c>
      <c r="H60" s="134">
        <v>200</v>
      </c>
      <c r="I60" s="134">
        <v>240</v>
      </c>
      <c r="J60" s="134">
        <v>240</v>
      </c>
      <c r="K60" s="3"/>
      <c r="L60" s="3"/>
      <c r="M60" s="3"/>
      <c r="N60" s="3"/>
    </row>
    <row r="61" spans="1:14">
      <c r="A61" s="129"/>
      <c r="B61" s="131" t="s">
        <v>233</v>
      </c>
      <c r="C61" s="134"/>
      <c r="D61" s="136">
        <v>1000</v>
      </c>
      <c r="E61" s="134" t="s">
        <v>158</v>
      </c>
      <c r="F61" s="129">
        <v>200</v>
      </c>
      <c r="G61" s="134" t="s">
        <v>158</v>
      </c>
      <c r="H61" s="129">
        <v>250</v>
      </c>
      <c r="I61" s="134" t="s">
        <v>158</v>
      </c>
      <c r="J61" s="129">
        <v>300</v>
      </c>
      <c r="K61" s="3"/>
      <c r="L61" s="3"/>
      <c r="M61" s="3"/>
      <c r="N61" s="3"/>
    </row>
    <row r="62" spans="1:14">
      <c r="A62" s="129"/>
      <c r="B62" s="131" t="s">
        <v>234</v>
      </c>
      <c r="C62" s="137"/>
      <c r="D62" s="137"/>
      <c r="E62" s="137"/>
      <c r="F62" s="137"/>
      <c r="G62" s="137"/>
      <c r="H62" s="137"/>
      <c r="I62" s="137"/>
      <c r="J62" s="137"/>
      <c r="K62" s="3"/>
      <c r="L62" s="3"/>
      <c r="M62" s="3"/>
      <c r="N62" s="3"/>
    </row>
    <row r="63" spans="1:14">
      <c r="A63" s="129">
        <v>13</v>
      </c>
      <c r="B63" s="131" t="s">
        <v>178</v>
      </c>
      <c r="C63" s="129">
        <v>150</v>
      </c>
      <c r="D63" s="136">
        <v>140</v>
      </c>
      <c r="E63" s="134">
        <v>30</v>
      </c>
      <c r="F63" s="129">
        <v>29</v>
      </c>
      <c r="G63" s="134">
        <v>37.5</v>
      </c>
      <c r="H63" s="129">
        <v>36</v>
      </c>
      <c r="I63" s="129">
        <v>45</v>
      </c>
      <c r="J63" s="129">
        <v>43</v>
      </c>
      <c r="K63" s="3"/>
      <c r="L63" s="143"/>
      <c r="M63" s="3"/>
      <c r="N63" s="3"/>
    </row>
    <row r="64" spans="1:14">
      <c r="A64" s="129">
        <v>14</v>
      </c>
      <c r="B64" s="131" t="s">
        <v>101</v>
      </c>
      <c r="C64" s="129">
        <v>15</v>
      </c>
      <c r="D64" s="136">
        <v>13</v>
      </c>
      <c r="E64" s="129">
        <v>3.1</v>
      </c>
      <c r="F64" s="129">
        <v>2.6</v>
      </c>
      <c r="G64" s="135">
        <v>3.8</v>
      </c>
      <c r="H64" s="129">
        <v>3.3</v>
      </c>
      <c r="I64" s="129">
        <v>4.5999999999999996</v>
      </c>
      <c r="J64" s="135">
        <v>4</v>
      </c>
      <c r="K64" s="3"/>
      <c r="L64" s="3"/>
      <c r="M64" s="3"/>
      <c r="N64" s="3"/>
    </row>
    <row r="65" spans="1:14">
      <c r="A65" s="129">
        <v>15</v>
      </c>
      <c r="B65" s="131" t="s">
        <v>159</v>
      </c>
      <c r="C65" s="129">
        <v>0.01</v>
      </c>
      <c r="D65" s="136" t="s">
        <v>160</v>
      </c>
      <c r="E65" s="129">
        <v>1.2999999999999999E-3</v>
      </c>
      <c r="F65" s="129">
        <v>1.2999999999999999E-3</v>
      </c>
      <c r="G65" s="129" t="s">
        <v>161</v>
      </c>
      <c r="H65" s="129" t="s">
        <v>161</v>
      </c>
      <c r="I65" s="129">
        <v>2E-3</v>
      </c>
      <c r="J65" s="129">
        <v>2E-3</v>
      </c>
      <c r="K65" s="3"/>
      <c r="L65" s="3"/>
      <c r="M65" s="3"/>
      <c r="N65" s="3"/>
    </row>
    <row r="66" spans="1:14">
      <c r="A66" s="129">
        <v>16</v>
      </c>
      <c r="B66" s="131" t="s">
        <v>162</v>
      </c>
      <c r="C66" s="129">
        <v>0.09</v>
      </c>
      <c r="D66" s="136" t="s">
        <v>163</v>
      </c>
      <c r="E66" s="129">
        <v>1.7999999999999999E-2</v>
      </c>
      <c r="F66" s="129">
        <v>1.7999999999999999E-2</v>
      </c>
      <c r="G66" s="129" t="s">
        <v>164</v>
      </c>
      <c r="H66" s="129">
        <v>2.1999999999999999E-2</v>
      </c>
      <c r="I66" s="129" t="s">
        <v>165</v>
      </c>
      <c r="J66" s="129">
        <v>2.7E-2</v>
      </c>
      <c r="K66" s="3"/>
      <c r="L66" s="3"/>
      <c r="M66" s="3"/>
      <c r="N66" s="3"/>
    </row>
    <row r="67" spans="1:14" ht="30">
      <c r="A67" s="129"/>
      <c r="B67" s="131" t="s">
        <v>166</v>
      </c>
      <c r="C67" s="129" t="s">
        <v>158</v>
      </c>
      <c r="D67" s="136">
        <v>156</v>
      </c>
      <c r="E67" s="129" t="s">
        <v>158</v>
      </c>
      <c r="F67" s="129" t="s">
        <v>177</v>
      </c>
      <c r="G67" s="129" t="s">
        <v>158</v>
      </c>
      <c r="H67" s="129" t="s">
        <v>167</v>
      </c>
      <c r="I67" s="129" t="s">
        <v>158</v>
      </c>
      <c r="J67" s="129" t="s">
        <v>168</v>
      </c>
      <c r="K67" s="3"/>
      <c r="L67" s="3"/>
      <c r="M67" s="3"/>
      <c r="N67" s="3"/>
    </row>
    <row r="68" spans="1:14" ht="30">
      <c r="A68" s="129"/>
      <c r="B68" s="131" t="s">
        <v>169</v>
      </c>
      <c r="C68" s="129" t="s">
        <v>158</v>
      </c>
      <c r="D68" s="136">
        <v>117</v>
      </c>
      <c r="E68" s="129" t="s">
        <v>158</v>
      </c>
      <c r="F68" s="129">
        <v>23</v>
      </c>
      <c r="G68" s="129" t="s">
        <v>158</v>
      </c>
      <c r="H68" s="129">
        <v>29</v>
      </c>
      <c r="I68" s="129" t="s">
        <v>158</v>
      </c>
      <c r="J68" s="129">
        <v>35</v>
      </c>
      <c r="K68" s="3"/>
      <c r="L68" s="3"/>
      <c r="M68" s="3"/>
      <c r="N68" s="3"/>
    </row>
    <row r="69" spans="1:14">
      <c r="A69" s="236" t="s">
        <v>170</v>
      </c>
      <c r="B69" s="236"/>
      <c r="C69" s="239" t="s">
        <v>171</v>
      </c>
      <c r="D69" s="239"/>
      <c r="E69" s="239" t="s">
        <v>172</v>
      </c>
      <c r="F69" s="239"/>
      <c r="G69" s="239" t="s">
        <v>173</v>
      </c>
      <c r="H69" s="239"/>
      <c r="I69" s="239" t="s">
        <v>174</v>
      </c>
      <c r="J69" s="239"/>
      <c r="K69" s="3"/>
      <c r="L69" s="3"/>
      <c r="M69" s="3"/>
      <c r="N69" s="3"/>
    </row>
    <row r="70" spans="1:14" ht="225.75" customHeight="1">
      <c r="A70" s="214" t="s">
        <v>241</v>
      </c>
      <c r="B70" s="205"/>
      <c r="C70" s="205"/>
      <c r="D70" s="205"/>
      <c r="E70" s="205"/>
      <c r="F70" s="205"/>
      <c r="G70" s="205"/>
      <c r="H70" s="205"/>
      <c r="I70" s="205"/>
      <c r="J70" s="205"/>
      <c r="K70" s="3"/>
      <c r="L70" s="3"/>
      <c r="M70" s="3"/>
      <c r="N70" s="3"/>
    </row>
    <row r="71" spans="1:14">
      <c r="A71" s="228" t="s">
        <v>114</v>
      </c>
      <c r="B71" s="229"/>
      <c r="C71" s="229"/>
      <c r="D71" s="229"/>
      <c r="E71" s="229"/>
      <c r="F71" s="229"/>
      <c r="G71" s="229"/>
      <c r="H71" s="229"/>
      <c r="I71" s="229"/>
      <c r="J71" s="230"/>
      <c r="K71" s="3"/>
      <c r="L71" s="3"/>
      <c r="M71" s="3"/>
      <c r="N71" s="3"/>
    </row>
    <row r="72" spans="1:14">
      <c r="A72" s="228" t="s">
        <v>192</v>
      </c>
      <c r="B72" s="229"/>
      <c r="C72" s="229"/>
      <c r="D72" s="229"/>
      <c r="E72" s="229"/>
      <c r="F72" s="229"/>
      <c r="G72" s="229"/>
      <c r="H72" s="229"/>
      <c r="I72" s="229"/>
      <c r="J72" s="230"/>
      <c r="K72" s="3"/>
      <c r="L72" s="3"/>
      <c r="M72" s="3"/>
      <c r="N72" s="3"/>
    </row>
    <row r="73" spans="1:14" ht="15" customHeight="1">
      <c r="A73" s="225" t="s">
        <v>118</v>
      </c>
      <c r="B73" s="309" t="s">
        <v>191</v>
      </c>
      <c r="C73" s="235" t="s">
        <v>92</v>
      </c>
      <c r="D73" s="235"/>
      <c r="E73" s="235" t="s">
        <v>179</v>
      </c>
      <c r="F73" s="235"/>
      <c r="G73" s="235"/>
      <c r="H73" s="235"/>
      <c r="I73" s="235"/>
      <c r="J73" s="235"/>
      <c r="K73" s="3"/>
      <c r="L73" s="3"/>
      <c r="M73" s="3"/>
      <c r="N73" s="3"/>
    </row>
    <row r="74" spans="1:14">
      <c r="A74" s="226"/>
      <c r="B74" s="309"/>
      <c r="C74" s="235"/>
      <c r="D74" s="235"/>
      <c r="E74" s="235"/>
      <c r="F74" s="235"/>
      <c r="G74" s="235"/>
      <c r="H74" s="235"/>
      <c r="I74" s="235"/>
      <c r="J74" s="235"/>
      <c r="K74" s="3"/>
      <c r="L74" s="3"/>
      <c r="M74" s="3"/>
      <c r="N74" s="3"/>
    </row>
    <row r="75" spans="1:14">
      <c r="A75" s="226"/>
      <c r="B75" s="309"/>
      <c r="C75" s="129" t="s">
        <v>180</v>
      </c>
      <c r="D75" s="129" t="s">
        <v>98</v>
      </c>
      <c r="E75" s="129" t="s">
        <v>94</v>
      </c>
      <c r="F75" s="129" t="s">
        <v>96</v>
      </c>
      <c r="G75" s="129" t="s">
        <v>94</v>
      </c>
      <c r="H75" s="129" t="s">
        <v>98</v>
      </c>
      <c r="I75" s="129" t="s">
        <v>97</v>
      </c>
      <c r="J75" s="129" t="s">
        <v>96</v>
      </c>
      <c r="K75" s="3"/>
      <c r="L75" s="3"/>
      <c r="M75" s="3"/>
      <c r="N75" s="3"/>
    </row>
    <row r="76" spans="1:14">
      <c r="A76" s="227"/>
      <c r="B76" s="309"/>
      <c r="C76" s="129" t="s">
        <v>95</v>
      </c>
      <c r="D76" s="129" t="s">
        <v>95</v>
      </c>
      <c r="E76" s="129" t="s">
        <v>95</v>
      </c>
      <c r="F76" s="129" t="s">
        <v>95</v>
      </c>
      <c r="G76" s="129" t="s">
        <v>95</v>
      </c>
      <c r="H76" s="129" t="s">
        <v>95</v>
      </c>
      <c r="I76" s="129" t="s">
        <v>95</v>
      </c>
      <c r="J76" s="129" t="s">
        <v>95</v>
      </c>
      <c r="K76" s="3"/>
      <c r="L76" s="3"/>
      <c r="M76" s="3"/>
      <c r="N76" s="3"/>
    </row>
    <row r="77" spans="1:14" ht="30">
      <c r="A77" s="131">
        <v>1</v>
      </c>
      <c r="B77" s="131" t="s">
        <v>188</v>
      </c>
      <c r="C77" s="129">
        <v>584</v>
      </c>
      <c r="D77" s="129">
        <v>525</v>
      </c>
      <c r="E77" s="129" t="s">
        <v>181</v>
      </c>
      <c r="F77" s="129">
        <v>74</v>
      </c>
      <c r="G77" s="129" t="s">
        <v>182</v>
      </c>
      <c r="H77" s="129">
        <v>106</v>
      </c>
      <c r="I77" s="129" t="s">
        <v>183</v>
      </c>
      <c r="J77" s="129">
        <v>126</v>
      </c>
      <c r="K77" s="3"/>
      <c r="L77" s="3"/>
      <c r="M77" s="3"/>
      <c r="N77" s="3"/>
    </row>
    <row r="78" spans="1:14" ht="24.75" customHeight="1">
      <c r="A78" s="237" t="s">
        <v>184</v>
      </c>
      <c r="B78" s="237"/>
      <c r="C78" s="129" t="s">
        <v>158</v>
      </c>
      <c r="D78" s="129">
        <v>500</v>
      </c>
      <c r="E78" s="129" t="s">
        <v>158</v>
      </c>
      <c r="F78" s="129">
        <v>70</v>
      </c>
      <c r="G78" s="129" t="s">
        <v>158</v>
      </c>
      <c r="H78" s="129">
        <v>100</v>
      </c>
      <c r="I78" s="129" t="s">
        <v>158</v>
      </c>
      <c r="J78" s="129">
        <v>120</v>
      </c>
      <c r="K78" s="3"/>
      <c r="L78" s="3"/>
      <c r="M78" s="3"/>
      <c r="N78" s="3"/>
    </row>
    <row r="79" spans="1:14">
      <c r="A79" s="131">
        <v>2</v>
      </c>
      <c r="B79" s="131" t="s">
        <v>185</v>
      </c>
      <c r="C79" s="129">
        <v>175</v>
      </c>
      <c r="D79" s="129">
        <v>175</v>
      </c>
      <c r="E79" s="135">
        <v>24.5</v>
      </c>
      <c r="F79" s="135">
        <v>24.5</v>
      </c>
      <c r="G79" s="129">
        <v>35</v>
      </c>
      <c r="H79" s="129">
        <v>35</v>
      </c>
      <c r="I79" s="129">
        <v>42</v>
      </c>
      <c r="J79" s="129">
        <v>42</v>
      </c>
      <c r="K79" s="3"/>
      <c r="L79" s="3"/>
      <c r="M79" s="3"/>
      <c r="N79" s="3"/>
    </row>
    <row r="80" spans="1:14">
      <c r="A80" s="131">
        <v>3</v>
      </c>
      <c r="B80" s="131" t="s">
        <v>157</v>
      </c>
      <c r="C80" s="129">
        <v>1050</v>
      </c>
      <c r="D80" s="129">
        <v>1050</v>
      </c>
      <c r="E80" s="129">
        <v>147</v>
      </c>
      <c r="F80" s="129">
        <v>147</v>
      </c>
      <c r="G80" s="129">
        <v>210</v>
      </c>
      <c r="H80" s="129">
        <v>210</v>
      </c>
      <c r="I80" s="129">
        <v>252</v>
      </c>
      <c r="J80" s="129">
        <v>252</v>
      </c>
      <c r="K80" s="3"/>
      <c r="L80" s="3"/>
      <c r="M80" s="3"/>
      <c r="N80" s="3"/>
    </row>
    <row r="81" spans="1:14" ht="30">
      <c r="A81" s="137"/>
      <c r="B81" s="129" t="s">
        <v>186</v>
      </c>
      <c r="C81" s="129" t="s">
        <v>158</v>
      </c>
      <c r="D81" s="129">
        <v>500</v>
      </c>
      <c r="E81" s="129" t="s">
        <v>158</v>
      </c>
      <c r="F81" s="129">
        <v>70</v>
      </c>
      <c r="G81" s="129" t="s">
        <v>158</v>
      </c>
      <c r="H81" s="129">
        <v>100</v>
      </c>
      <c r="I81" s="129" t="s">
        <v>158</v>
      </c>
      <c r="J81" s="129">
        <v>120</v>
      </c>
      <c r="K81" s="3"/>
      <c r="L81" s="3"/>
      <c r="M81" s="3"/>
      <c r="N81" s="3"/>
    </row>
    <row r="82" spans="1:14">
      <c r="A82" s="131">
        <v>4</v>
      </c>
      <c r="B82" s="131" t="s">
        <v>187</v>
      </c>
      <c r="C82" s="129">
        <v>54</v>
      </c>
      <c r="D82" s="129">
        <v>50</v>
      </c>
      <c r="E82" s="129">
        <v>7.6</v>
      </c>
      <c r="F82" s="129">
        <v>7</v>
      </c>
      <c r="G82" s="129">
        <v>10.6</v>
      </c>
      <c r="H82" s="129">
        <v>9.8000000000000007</v>
      </c>
      <c r="I82" s="129">
        <v>12.9</v>
      </c>
      <c r="J82" s="129">
        <v>12</v>
      </c>
      <c r="K82" s="3"/>
      <c r="L82" s="3"/>
      <c r="M82" s="3"/>
      <c r="N82" s="3"/>
    </row>
    <row r="83" spans="1:14">
      <c r="A83" s="131">
        <v>5</v>
      </c>
      <c r="B83" s="131" t="s">
        <v>190</v>
      </c>
      <c r="C83" s="134" t="s">
        <v>436</v>
      </c>
      <c r="D83" s="129">
        <v>80</v>
      </c>
      <c r="E83" s="134">
        <v>11.2</v>
      </c>
      <c r="F83" s="135">
        <v>11.2</v>
      </c>
      <c r="G83" s="134">
        <v>16</v>
      </c>
      <c r="H83" s="129">
        <v>16</v>
      </c>
      <c r="I83" s="129">
        <v>19.2</v>
      </c>
      <c r="J83" s="129">
        <v>19.2</v>
      </c>
      <c r="K83" s="3"/>
      <c r="L83" s="3"/>
      <c r="M83" s="3"/>
      <c r="N83" s="3"/>
    </row>
    <row r="84" spans="1:14">
      <c r="A84" s="131">
        <v>6</v>
      </c>
      <c r="B84" s="131" t="s">
        <v>189</v>
      </c>
      <c r="C84" s="136">
        <v>100</v>
      </c>
      <c r="D84" s="129">
        <v>100</v>
      </c>
      <c r="E84" s="136">
        <v>14</v>
      </c>
      <c r="F84" s="136">
        <v>14</v>
      </c>
      <c r="G84" s="136">
        <v>20</v>
      </c>
      <c r="H84" s="144">
        <v>20</v>
      </c>
      <c r="I84" s="129">
        <v>24</v>
      </c>
      <c r="J84" s="136">
        <v>24</v>
      </c>
      <c r="K84" s="3"/>
      <c r="L84" s="3"/>
      <c r="M84" s="3"/>
      <c r="N84" s="3"/>
    </row>
    <row r="85" spans="1:14">
      <c r="A85" s="131">
        <v>7</v>
      </c>
      <c r="B85" s="131" t="s">
        <v>130</v>
      </c>
      <c r="C85" s="129">
        <v>10</v>
      </c>
      <c r="D85" s="129">
        <v>10</v>
      </c>
      <c r="E85" s="136">
        <v>1.4</v>
      </c>
      <c r="F85" s="136">
        <v>1.4</v>
      </c>
      <c r="G85" s="129">
        <v>2</v>
      </c>
      <c r="H85" s="144">
        <v>2</v>
      </c>
      <c r="I85" s="135">
        <v>2.4</v>
      </c>
      <c r="J85" s="135">
        <v>2.4</v>
      </c>
      <c r="K85" s="3"/>
      <c r="L85" s="3"/>
      <c r="M85" s="3"/>
      <c r="N85" s="3"/>
    </row>
    <row r="86" spans="1:14">
      <c r="A86" s="131">
        <v>8</v>
      </c>
      <c r="B86" s="131" t="s">
        <v>106</v>
      </c>
      <c r="C86" s="129">
        <v>3</v>
      </c>
      <c r="D86" s="129">
        <v>3</v>
      </c>
      <c r="E86" s="136">
        <v>0.4</v>
      </c>
      <c r="F86" s="136">
        <v>0.4</v>
      </c>
      <c r="G86" s="129" t="s">
        <v>107</v>
      </c>
      <c r="H86" s="136">
        <v>0.6</v>
      </c>
      <c r="I86" s="141">
        <v>0.7</v>
      </c>
      <c r="J86" s="136">
        <v>0.7</v>
      </c>
      <c r="K86" s="3"/>
      <c r="L86" s="3"/>
      <c r="M86" s="3"/>
      <c r="N86" s="3"/>
    </row>
    <row r="87" spans="1:14" ht="22.5" customHeight="1">
      <c r="A87" s="238" t="s">
        <v>112</v>
      </c>
      <c r="B87" s="238"/>
      <c r="C87" s="239">
        <v>1000</v>
      </c>
      <c r="D87" s="239"/>
      <c r="E87" s="239">
        <v>140</v>
      </c>
      <c r="F87" s="239"/>
      <c r="G87" s="234">
        <v>200</v>
      </c>
      <c r="H87" s="234"/>
      <c r="I87" s="239">
        <v>240</v>
      </c>
      <c r="J87" s="239"/>
      <c r="K87" s="3"/>
      <c r="L87" s="3"/>
      <c r="M87" s="3"/>
      <c r="N87" s="3"/>
    </row>
    <row r="88" spans="1:14">
      <c r="A88" s="27"/>
      <c r="B88" s="27"/>
      <c r="C88" s="27"/>
      <c r="D88" s="27"/>
      <c r="E88" s="27"/>
      <c r="F88" s="27"/>
      <c r="G88" s="27"/>
      <c r="H88" s="27"/>
      <c r="I88" s="27"/>
      <c r="J88" s="27"/>
      <c r="K88" s="3"/>
      <c r="L88" s="3"/>
      <c r="M88" s="3"/>
      <c r="N88" s="3"/>
    </row>
    <row r="89" spans="1:14" ht="180" customHeight="1">
      <c r="A89" s="214" t="s">
        <v>242</v>
      </c>
      <c r="B89" s="205"/>
      <c r="C89" s="205"/>
      <c r="D89" s="205"/>
      <c r="E89" s="205"/>
      <c r="F89" s="205"/>
      <c r="G89" s="205"/>
      <c r="H89" s="205"/>
      <c r="I89" s="205"/>
      <c r="J89" s="205"/>
      <c r="K89" s="3"/>
      <c r="L89" s="3"/>
      <c r="M89" s="3"/>
      <c r="N89" s="3"/>
    </row>
    <row r="90" spans="1:14">
      <c r="A90" s="228" t="s">
        <v>114</v>
      </c>
      <c r="B90" s="229"/>
      <c r="C90" s="229"/>
      <c r="D90" s="229"/>
      <c r="E90" s="229"/>
      <c r="F90" s="229"/>
      <c r="G90" s="229"/>
      <c r="H90" s="229"/>
      <c r="I90" s="229"/>
      <c r="J90" s="230"/>
      <c r="K90" s="3"/>
      <c r="L90" s="3"/>
      <c r="M90" s="3"/>
      <c r="N90" s="3"/>
    </row>
    <row r="91" spans="1:14">
      <c r="A91" s="228" t="s">
        <v>197</v>
      </c>
      <c r="B91" s="229"/>
      <c r="C91" s="229"/>
      <c r="D91" s="229"/>
      <c r="E91" s="229"/>
      <c r="F91" s="229"/>
      <c r="G91" s="229"/>
      <c r="H91" s="229"/>
      <c r="I91" s="229"/>
      <c r="J91" s="230"/>
      <c r="K91" s="3"/>
      <c r="L91" s="3"/>
      <c r="M91" s="3"/>
      <c r="N91" s="3"/>
    </row>
    <row r="92" spans="1:14" ht="15" customHeight="1">
      <c r="A92" s="225" t="s">
        <v>118</v>
      </c>
      <c r="B92" s="235" t="s">
        <v>119</v>
      </c>
      <c r="C92" s="235" t="s">
        <v>92</v>
      </c>
      <c r="D92" s="235"/>
      <c r="E92" s="235" t="s">
        <v>235</v>
      </c>
      <c r="F92" s="235"/>
      <c r="G92" s="235"/>
      <c r="H92" s="235"/>
      <c r="I92" s="235"/>
      <c r="J92" s="235"/>
      <c r="K92" s="3"/>
      <c r="L92" s="3"/>
      <c r="M92" s="3"/>
      <c r="N92" s="3"/>
    </row>
    <row r="93" spans="1:14">
      <c r="A93" s="226"/>
      <c r="B93" s="235"/>
      <c r="C93" s="235"/>
      <c r="D93" s="235"/>
      <c r="E93" s="235"/>
      <c r="F93" s="235"/>
      <c r="G93" s="235"/>
      <c r="H93" s="235"/>
      <c r="I93" s="235"/>
      <c r="J93" s="235"/>
      <c r="K93" s="3"/>
      <c r="L93" s="3"/>
      <c r="M93" s="3"/>
      <c r="N93" s="3"/>
    </row>
    <row r="94" spans="1:14">
      <c r="A94" s="226"/>
      <c r="B94" s="235"/>
      <c r="C94" s="129" t="s">
        <v>94</v>
      </c>
      <c r="D94" s="129" t="s">
        <v>96</v>
      </c>
      <c r="E94" s="129" t="s">
        <v>94</v>
      </c>
      <c r="F94" s="129" t="s">
        <v>96</v>
      </c>
      <c r="G94" s="129" t="s">
        <v>94</v>
      </c>
      <c r="H94" s="129" t="s">
        <v>96</v>
      </c>
      <c r="I94" s="129" t="s">
        <v>94</v>
      </c>
      <c r="J94" s="129" t="s">
        <v>96</v>
      </c>
      <c r="K94" s="3"/>
      <c r="L94" s="3"/>
      <c r="M94" s="3"/>
      <c r="N94" s="3"/>
    </row>
    <row r="95" spans="1:14">
      <c r="A95" s="227"/>
      <c r="B95" s="235"/>
      <c r="C95" s="129" t="s">
        <v>95</v>
      </c>
      <c r="D95" s="129" t="s">
        <v>95</v>
      </c>
      <c r="E95" s="129" t="s">
        <v>95</v>
      </c>
      <c r="F95" s="129" t="s">
        <v>95</v>
      </c>
      <c r="G95" s="129" t="s">
        <v>95</v>
      </c>
      <c r="H95" s="129" t="s">
        <v>95</v>
      </c>
      <c r="I95" s="129" t="s">
        <v>95</v>
      </c>
      <c r="J95" s="129" t="s">
        <v>95</v>
      </c>
      <c r="K95" s="3"/>
      <c r="L95" s="3"/>
      <c r="M95" s="3"/>
      <c r="N95" s="3"/>
    </row>
    <row r="96" spans="1:14" ht="45">
      <c r="A96" s="129">
        <v>1</v>
      </c>
      <c r="B96" s="138" t="s">
        <v>188</v>
      </c>
      <c r="C96" s="134">
        <v>615</v>
      </c>
      <c r="D96" s="134">
        <v>584</v>
      </c>
      <c r="E96" s="134">
        <v>74</v>
      </c>
      <c r="F96" s="134">
        <v>70</v>
      </c>
      <c r="G96" s="134">
        <v>105</v>
      </c>
      <c r="H96" s="134">
        <v>99</v>
      </c>
      <c r="I96" s="134">
        <v>126</v>
      </c>
      <c r="J96" s="134">
        <v>120</v>
      </c>
      <c r="K96" s="3"/>
      <c r="L96" s="3"/>
      <c r="M96" s="3"/>
      <c r="N96" s="3"/>
    </row>
    <row r="97" spans="1:14">
      <c r="A97" s="129">
        <v>2</v>
      </c>
      <c r="B97" s="131" t="s">
        <v>184</v>
      </c>
      <c r="C97" s="129" t="s">
        <v>158</v>
      </c>
      <c r="D97" s="129">
        <v>555</v>
      </c>
      <c r="E97" s="134" t="s">
        <v>158</v>
      </c>
      <c r="F97" s="129">
        <v>67</v>
      </c>
      <c r="G97" s="134" t="s">
        <v>158</v>
      </c>
      <c r="H97" s="129">
        <v>94</v>
      </c>
      <c r="I97" s="134" t="s">
        <v>158</v>
      </c>
      <c r="J97" s="129">
        <v>114</v>
      </c>
      <c r="K97" s="3"/>
      <c r="L97" s="3"/>
      <c r="M97" s="3"/>
      <c r="N97" s="3"/>
    </row>
    <row r="98" spans="1:14">
      <c r="A98" s="134">
        <v>3</v>
      </c>
      <c r="B98" s="131" t="s">
        <v>101</v>
      </c>
      <c r="C98" s="129">
        <v>452</v>
      </c>
      <c r="D98" s="129">
        <v>380</v>
      </c>
      <c r="E98" s="129">
        <v>54</v>
      </c>
      <c r="F98" s="129">
        <v>46</v>
      </c>
      <c r="G98" s="134">
        <v>11</v>
      </c>
      <c r="H98" s="129">
        <v>65</v>
      </c>
      <c r="I98" s="129">
        <v>93</v>
      </c>
      <c r="J98" s="129">
        <v>78</v>
      </c>
      <c r="K98" s="3"/>
      <c r="L98" s="3"/>
      <c r="M98" s="3"/>
      <c r="N98" s="3"/>
    </row>
    <row r="99" spans="1:14">
      <c r="A99" s="129">
        <v>4</v>
      </c>
      <c r="B99" s="131" t="s">
        <v>236</v>
      </c>
      <c r="C99" s="129">
        <v>20</v>
      </c>
      <c r="D99" s="129">
        <v>20</v>
      </c>
      <c r="E99" s="129">
        <v>2</v>
      </c>
      <c r="F99" s="134">
        <v>2</v>
      </c>
      <c r="G99" s="129">
        <v>3</v>
      </c>
      <c r="H99" s="129">
        <v>3</v>
      </c>
      <c r="I99" s="129">
        <v>4</v>
      </c>
      <c r="J99" s="129">
        <v>4</v>
      </c>
      <c r="K99" s="3"/>
      <c r="L99" s="3"/>
      <c r="M99" s="3"/>
      <c r="N99" s="3"/>
    </row>
    <row r="100" spans="1:14" ht="30">
      <c r="A100" s="129"/>
      <c r="B100" s="131" t="s">
        <v>194</v>
      </c>
      <c r="C100" s="129" t="s">
        <v>158</v>
      </c>
      <c r="D100" s="129">
        <v>200</v>
      </c>
      <c r="E100" s="129" t="s">
        <v>158</v>
      </c>
      <c r="F100" s="129">
        <v>24</v>
      </c>
      <c r="G100" s="129" t="s">
        <v>158</v>
      </c>
      <c r="H100" s="129">
        <v>34</v>
      </c>
      <c r="I100" s="129" t="s">
        <v>158</v>
      </c>
      <c r="J100" s="129">
        <v>41</v>
      </c>
      <c r="K100" s="3"/>
      <c r="L100" s="3"/>
      <c r="M100" s="3"/>
      <c r="N100" s="3"/>
    </row>
    <row r="101" spans="1:14" ht="45">
      <c r="A101" s="129">
        <v>5</v>
      </c>
      <c r="B101" s="131" t="s">
        <v>237</v>
      </c>
      <c r="C101" s="129">
        <v>70</v>
      </c>
      <c r="D101" s="129">
        <v>70</v>
      </c>
      <c r="E101" s="129">
        <v>8</v>
      </c>
      <c r="F101" s="129">
        <v>8</v>
      </c>
      <c r="G101" s="129">
        <v>12</v>
      </c>
      <c r="H101" s="129">
        <v>12</v>
      </c>
      <c r="I101" s="129">
        <v>14</v>
      </c>
      <c r="J101" s="129">
        <v>14</v>
      </c>
      <c r="K101" s="3"/>
      <c r="L101" s="3"/>
      <c r="M101" s="3"/>
      <c r="N101" s="3"/>
    </row>
    <row r="102" spans="1:14">
      <c r="A102" s="129">
        <v>6</v>
      </c>
      <c r="B102" s="131" t="s">
        <v>123</v>
      </c>
      <c r="C102" s="129">
        <v>105</v>
      </c>
      <c r="D102" s="129">
        <v>105</v>
      </c>
      <c r="E102" s="129">
        <v>13</v>
      </c>
      <c r="F102" s="129">
        <v>13</v>
      </c>
      <c r="G102" s="129">
        <v>18</v>
      </c>
      <c r="H102" s="129">
        <v>18</v>
      </c>
      <c r="I102" s="129">
        <v>22</v>
      </c>
      <c r="J102" s="129">
        <v>22</v>
      </c>
      <c r="K102" s="3"/>
      <c r="L102" s="3"/>
      <c r="M102" s="3"/>
      <c r="N102" s="3"/>
    </row>
    <row r="103" spans="1:14">
      <c r="A103" s="129">
        <v>7</v>
      </c>
      <c r="B103" s="131" t="s">
        <v>148</v>
      </c>
      <c r="C103" s="129">
        <v>5</v>
      </c>
      <c r="D103" s="129">
        <v>5</v>
      </c>
      <c r="E103" s="129">
        <v>0.6</v>
      </c>
      <c r="F103" s="129">
        <v>0.6</v>
      </c>
      <c r="G103" s="129" t="s">
        <v>109</v>
      </c>
      <c r="H103" s="129">
        <v>0.9</v>
      </c>
      <c r="I103" s="129">
        <v>1</v>
      </c>
      <c r="J103" s="129">
        <v>1</v>
      </c>
      <c r="K103" s="3"/>
      <c r="L103" s="3"/>
      <c r="M103" s="3"/>
      <c r="N103" s="3"/>
    </row>
    <row r="104" spans="1:14">
      <c r="A104" s="129"/>
      <c r="B104" s="131" t="s">
        <v>166</v>
      </c>
      <c r="C104" s="129" t="s">
        <v>158</v>
      </c>
      <c r="D104" s="129">
        <v>435</v>
      </c>
      <c r="E104" s="129" t="s">
        <v>158</v>
      </c>
      <c r="F104" s="129">
        <v>112</v>
      </c>
      <c r="G104" s="129" t="s">
        <v>158</v>
      </c>
      <c r="H104" s="129">
        <v>159</v>
      </c>
      <c r="I104" s="129" t="s">
        <v>158</v>
      </c>
      <c r="J104" s="129">
        <v>192</v>
      </c>
      <c r="K104" s="3"/>
      <c r="L104" s="3"/>
      <c r="M104" s="3"/>
      <c r="N104" s="3"/>
    </row>
    <row r="105" spans="1:14" ht="30">
      <c r="A105" s="129"/>
      <c r="B105" s="131" t="s">
        <v>195</v>
      </c>
      <c r="C105" s="129" t="s">
        <v>158</v>
      </c>
      <c r="D105" s="129">
        <v>760</v>
      </c>
      <c r="E105" s="129" t="s">
        <v>158</v>
      </c>
      <c r="F105" s="129">
        <v>91</v>
      </c>
      <c r="G105" s="129" t="s">
        <v>158</v>
      </c>
      <c r="H105" s="129">
        <v>129</v>
      </c>
      <c r="I105" s="129" t="s">
        <v>158</v>
      </c>
      <c r="J105" s="129">
        <v>156</v>
      </c>
      <c r="K105" s="3"/>
      <c r="L105" s="3"/>
      <c r="M105" s="3"/>
      <c r="N105" s="3"/>
    </row>
    <row r="106" spans="1:14">
      <c r="A106" s="129">
        <v>8</v>
      </c>
      <c r="B106" s="131" t="s">
        <v>113</v>
      </c>
      <c r="C106" s="129">
        <v>20</v>
      </c>
      <c r="D106" s="129">
        <v>20</v>
      </c>
      <c r="E106" s="134">
        <v>2.4</v>
      </c>
      <c r="F106" s="129">
        <v>2.4</v>
      </c>
      <c r="G106" s="129">
        <v>3.4</v>
      </c>
      <c r="H106" s="129">
        <v>3.4</v>
      </c>
      <c r="I106" s="129">
        <v>4.0999999999999996</v>
      </c>
      <c r="J106" s="135">
        <v>4.0999999999999996</v>
      </c>
      <c r="K106" s="3"/>
      <c r="L106" s="3"/>
      <c r="M106" s="3"/>
      <c r="N106" s="3"/>
    </row>
    <row r="107" spans="1:14">
      <c r="A107" s="129">
        <v>9</v>
      </c>
      <c r="B107" s="131" t="s">
        <v>157</v>
      </c>
      <c r="C107" s="129">
        <v>200</v>
      </c>
      <c r="D107" s="129">
        <v>200</v>
      </c>
      <c r="E107" s="129">
        <v>24</v>
      </c>
      <c r="F107" s="129">
        <v>24</v>
      </c>
      <c r="G107" s="129">
        <v>34</v>
      </c>
      <c r="H107" s="129">
        <v>34</v>
      </c>
      <c r="I107" s="129">
        <v>41</v>
      </c>
      <c r="J107" s="129">
        <v>41</v>
      </c>
      <c r="K107" s="3"/>
      <c r="L107" s="3"/>
      <c r="M107" s="3"/>
      <c r="N107" s="3"/>
    </row>
    <row r="108" spans="1:14">
      <c r="A108" s="129">
        <v>10</v>
      </c>
      <c r="B108" s="131" t="s">
        <v>106</v>
      </c>
      <c r="C108" s="129">
        <v>3</v>
      </c>
      <c r="D108" s="129">
        <v>3</v>
      </c>
      <c r="E108" s="129" t="s">
        <v>196</v>
      </c>
      <c r="F108" s="129">
        <v>0.4</v>
      </c>
      <c r="G108" s="129" t="s">
        <v>135</v>
      </c>
      <c r="H108" s="129">
        <v>0.5</v>
      </c>
      <c r="I108" s="129">
        <v>0.6</v>
      </c>
      <c r="J108" s="129" t="s">
        <v>107</v>
      </c>
      <c r="K108" s="3"/>
      <c r="L108" s="3"/>
      <c r="M108" s="3"/>
      <c r="N108" s="3"/>
    </row>
    <row r="109" spans="1:14">
      <c r="A109" s="129">
        <v>11</v>
      </c>
      <c r="B109" s="131" t="s">
        <v>130</v>
      </c>
      <c r="C109" s="129">
        <v>5</v>
      </c>
      <c r="D109" s="129">
        <v>5</v>
      </c>
      <c r="E109" s="129">
        <v>0.6</v>
      </c>
      <c r="F109" s="129" t="s">
        <v>107</v>
      </c>
      <c r="G109" s="129" t="s">
        <v>109</v>
      </c>
      <c r="H109" s="129">
        <v>0.9</v>
      </c>
      <c r="I109" s="142">
        <v>1.1000000000000001</v>
      </c>
      <c r="J109" s="129">
        <v>1.1000000000000001</v>
      </c>
      <c r="K109" s="3"/>
      <c r="L109" s="3"/>
      <c r="M109" s="3"/>
      <c r="N109" s="3"/>
    </row>
    <row r="110" spans="1:14">
      <c r="A110" s="236" t="s">
        <v>112</v>
      </c>
      <c r="B110" s="236"/>
      <c r="C110" s="235">
        <v>1000</v>
      </c>
      <c r="D110" s="235"/>
      <c r="E110" s="235">
        <v>120</v>
      </c>
      <c r="F110" s="235"/>
      <c r="G110" s="235">
        <v>170</v>
      </c>
      <c r="H110" s="235"/>
      <c r="I110" s="235">
        <v>205</v>
      </c>
      <c r="J110" s="235"/>
      <c r="K110" s="3"/>
      <c r="L110" s="3"/>
      <c r="M110" s="3"/>
      <c r="N110" s="3"/>
    </row>
    <row r="111" spans="1:14" ht="230.25" customHeight="1">
      <c r="A111" s="212" t="s">
        <v>243</v>
      </c>
      <c r="B111" s="213"/>
      <c r="C111" s="213"/>
      <c r="D111" s="213"/>
      <c r="E111" s="213"/>
      <c r="F111" s="213"/>
      <c r="G111" s="213"/>
      <c r="H111" s="213"/>
      <c r="I111" s="213"/>
      <c r="J111" s="213"/>
      <c r="K111" s="3"/>
      <c r="L111" s="3"/>
      <c r="M111" s="3"/>
      <c r="N111" s="3"/>
    </row>
    <row r="112" spans="1:14">
      <c r="A112" s="3"/>
      <c r="B112" s="3"/>
      <c r="C112" s="3"/>
      <c r="D112" s="3"/>
      <c r="E112" s="3"/>
      <c r="F112" s="3"/>
      <c r="G112" s="3"/>
      <c r="H112" s="3"/>
      <c r="I112" s="3"/>
      <c r="J112" s="3"/>
      <c r="K112" s="3"/>
      <c r="L112" s="3"/>
      <c r="M112" s="3"/>
      <c r="N112" s="3"/>
    </row>
    <row r="113" spans="1:14">
      <c r="A113" s="232" t="s">
        <v>114</v>
      </c>
      <c r="B113" s="232"/>
      <c r="C113" s="232"/>
      <c r="D113" s="232"/>
      <c r="E113" s="232"/>
      <c r="F113" s="232"/>
      <c r="G113" s="232"/>
      <c r="H113" s="232"/>
      <c r="I113" s="232"/>
      <c r="J113" s="232"/>
      <c r="K113" s="232"/>
      <c r="L113" s="232"/>
      <c r="M113" s="232"/>
      <c r="N113" s="232"/>
    </row>
    <row r="114" spans="1:14">
      <c r="A114" s="233" t="s">
        <v>221</v>
      </c>
      <c r="B114" s="233"/>
      <c r="C114" s="233"/>
      <c r="D114" s="233"/>
      <c r="E114" s="233"/>
      <c r="F114" s="233"/>
      <c r="G114" s="233"/>
      <c r="H114" s="233"/>
      <c r="I114" s="233"/>
      <c r="J114" s="233"/>
      <c r="K114" s="233"/>
      <c r="L114" s="233"/>
      <c r="M114" s="233"/>
      <c r="N114" s="233"/>
    </row>
    <row r="115" spans="1:14">
      <c r="A115" s="225" t="s">
        <v>118</v>
      </c>
      <c r="B115" s="137"/>
      <c r="C115" s="235" t="s">
        <v>193</v>
      </c>
      <c r="D115" s="235"/>
      <c r="E115" s="137"/>
      <c r="F115" s="137"/>
      <c r="G115" s="137"/>
      <c r="H115" s="243" t="s">
        <v>198</v>
      </c>
      <c r="I115" s="243"/>
      <c r="J115" s="236" t="s">
        <v>199</v>
      </c>
      <c r="K115" s="236"/>
      <c r="L115" s="137"/>
      <c r="M115" s="137"/>
      <c r="N115" s="137"/>
    </row>
    <row r="116" spans="1:14" ht="15" customHeight="1">
      <c r="A116" s="226"/>
      <c r="B116" s="235" t="s">
        <v>225</v>
      </c>
      <c r="C116" s="129" t="s">
        <v>97</v>
      </c>
      <c r="D116" s="129" t="s">
        <v>98</v>
      </c>
      <c r="E116" s="129" t="s">
        <v>94</v>
      </c>
      <c r="F116" s="129" t="s">
        <v>98</v>
      </c>
      <c r="G116" s="129" t="s">
        <v>94</v>
      </c>
      <c r="H116" s="145" t="s">
        <v>238</v>
      </c>
      <c r="I116" s="129" t="s">
        <v>94</v>
      </c>
      <c r="J116" s="129" t="s">
        <v>96</v>
      </c>
      <c r="K116" s="129" t="s">
        <v>97</v>
      </c>
      <c r="L116" s="129" t="s">
        <v>98</v>
      </c>
      <c r="M116" s="129" t="s">
        <v>97</v>
      </c>
      <c r="N116" s="129" t="s">
        <v>98</v>
      </c>
    </row>
    <row r="117" spans="1:14">
      <c r="A117" s="227"/>
      <c r="B117" s="235"/>
      <c r="C117" s="129" t="s">
        <v>95</v>
      </c>
      <c r="D117" s="129" t="s">
        <v>95</v>
      </c>
      <c r="E117" s="129" t="s">
        <v>95</v>
      </c>
      <c r="F117" s="129" t="s">
        <v>95</v>
      </c>
      <c r="G117" s="129" t="s">
        <v>95</v>
      </c>
      <c r="H117" s="146" t="s">
        <v>95</v>
      </c>
      <c r="I117" s="129" t="s">
        <v>95</v>
      </c>
      <c r="J117" s="129" t="s">
        <v>95</v>
      </c>
      <c r="K117" s="129" t="s">
        <v>95</v>
      </c>
      <c r="L117" s="129" t="s">
        <v>95</v>
      </c>
      <c r="M117" s="129" t="s">
        <v>95</v>
      </c>
      <c r="N117" s="129" t="s">
        <v>95</v>
      </c>
    </row>
    <row r="118" spans="1:14">
      <c r="A118" s="129">
        <v>1</v>
      </c>
      <c r="B118" s="131" t="s">
        <v>200</v>
      </c>
      <c r="C118" s="129">
        <v>130</v>
      </c>
      <c r="D118" s="129">
        <v>130</v>
      </c>
      <c r="E118" s="129" t="s">
        <v>122</v>
      </c>
      <c r="F118" s="129" t="s">
        <v>122</v>
      </c>
      <c r="G118" s="129">
        <v>15.6</v>
      </c>
      <c r="H118" s="129">
        <v>15.6</v>
      </c>
      <c r="I118" s="135">
        <v>19.5</v>
      </c>
      <c r="J118" s="129">
        <v>19.5</v>
      </c>
      <c r="K118" s="135">
        <v>23.4</v>
      </c>
      <c r="L118" s="135">
        <v>23.4</v>
      </c>
      <c r="M118" s="133">
        <v>26</v>
      </c>
      <c r="N118" s="133">
        <v>26</v>
      </c>
    </row>
    <row r="119" spans="1:14">
      <c r="A119" s="129">
        <v>2</v>
      </c>
      <c r="B119" s="131" t="s">
        <v>201</v>
      </c>
      <c r="C119" s="129" t="s">
        <v>158</v>
      </c>
      <c r="D119" s="129">
        <v>585</v>
      </c>
      <c r="E119" s="129" t="s">
        <v>158</v>
      </c>
      <c r="F119" s="129" t="s">
        <v>202</v>
      </c>
      <c r="G119" s="129" t="s">
        <v>158</v>
      </c>
      <c r="H119" s="129">
        <v>71</v>
      </c>
      <c r="I119" s="137"/>
      <c r="J119" s="129">
        <v>88</v>
      </c>
      <c r="K119" s="129" t="s">
        <v>158</v>
      </c>
      <c r="L119" s="129">
        <v>105</v>
      </c>
      <c r="M119" s="129" t="s">
        <v>158</v>
      </c>
      <c r="N119" s="129">
        <v>117</v>
      </c>
    </row>
    <row r="120" spans="1:14">
      <c r="A120" s="129">
        <v>3</v>
      </c>
      <c r="B120" s="129" t="s">
        <v>140</v>
      </c>
      <c r="C120" s="129">
        <v>252</v>
      </c>
      <c r="D120" s="129" t="s">
        <v>203</v>
      </c>
      <c r="E120" s="129">
        <v>25.2</v>
      </c>
      <c r="F120" s="129">
        <v>20</v>
      </c>
      <c r="G120" s="129" t="s">
        <v>204</v>
      </c>
      <c r="H120" s="129">
        <v>24</v>
      </c>
      <c r="I120" s="129">
        <v>37.799999999999997</v>
      </c>
      <c r="J120" s="129">
        <v>30</v>
      </c>
      <c r="K120" s="129">
        <v>45.4</v>
      </c>
      <c r="L120" s="129">
        <v>36</v>
      </c>
      <c r="M120" s="129">
        <v>50.4</v>
      </c>
      <c r="N120" s="129">
        <v>40</v>
      </c>
    </row>
    <row r="121" spans="1:14">
      <c r="A121" s="129">
        <v>4</v>
      </c>
      <c r="B121" s="131" t="s">
        <v>36</v>
      </c>
      <c r="C121" s="129">
        <v>286</v>
      </c>
      <c r="D121" s="129">
        <v>200</v>
      </c>
      <c r="E121" s="129">
        <v>28.6</v>
      </c>
      <c r="F121" s="129">
        <v>20</v>
      </c>
      <c r="G121" s="129">
        <v>34.299999999999997</v>
      </c>
      <c r="H121" s="129">
        <v>24</v>
      </c>
      <c r="I121" s="129" t="s">
        <v>205</v>
      </c>
      <c r="J121" s="129" t="s">
        <v>206</v>
      </c>
      <c r="K121" s="129">
        <v>51.5</v>
      </c>
      <c r="L121" s="129">
        <v>36</v>
      </c>
      <c r="M121" s="129">
        <v>57.2</v>
      </c>
      <c r="N121" s="129">
        <v>40</v>
      </c>
    </row>
    <row r="122" spans="1:14">
      <c r="A122" s="129">
        <v>5</v>
      </c>
      <c r="B122" s="131" t="s">
        <v>207</v>
      </c>
      <c r="C122" s="129">
        <v>30</v>
      </c>
      <c r="D122" s="129" t="s">
        <v>102</v>
      </c>
      <c r="E122" s="129">
        <v>3</v>
      </c>
      <c r="F122" s="129">
        <v>3</v>
      </c>
      <c r="G122" s="129">
        <v>3.6</v>
      </c>
      <c r="H122" s="129">
        <v>3.6</v>
      </c>
      <c r="I122" s="135">
        <v>4.5</v>
      </c>
      <c r="J122" s="129">
        <v>4.5</v>
      </c>
      <c r="K122" s="129">
        <v>5.4</v>
      </c>
      <c r="L122" s="129">
        <v>5.4</v>
      </c>
      <c r="M122" s="129">
        <v>6</v>
      </c>
      <c r="N122" s="129">
        <v>6</v>
      </c>
    </row>
    <row r="123" spans="1:14" ht="18">
      <c r="A123" s="235">
        <v>6</v>
      </c>
      <c r="B123" s="236" t="s">
        <v>208</v>
      </c>
      <c r="C123" s="129">
        <v>2</v>
      </c>
      <c r="D123" s="235">
        <v>80</v>
      </c>
      <c r="E123" s="129"/>
      <c r="F123" s="235">
        <v>8</v>
      </c>
      <c r="G123" s="134"/>
      <c r="H123" s="242">
        <v>9.6</v>
      </c>
      <c r="I123" s="147"/>
      <c r="J123" s="235">
        <v>12</v>
      </c>
      <c r="K123" s="134"/>
      <c r="L123" s="242">
        <v>14.4</v>
      </c>
      <c r="M123" s="134"/>
      <c r="N123" s="235">
        <v>16</v>
      </c>
    </row>
    <row r="124" spans="1:14">
      <c r="A124" s="235"/>
      <c r="B124" s="236"/>
      <c r="C124" s="129" t="s">
        <v>209</v>
      </c>
      <c r="D124" s="235"/>
      <c r="E124" s="129" t="s">
        <v>209</v>
      </c>
      <c r="F124" s="235"/>
      <c r="G124" s="129" t="s">
        <v>209</v>
      </c>
      <c r="H124" s="242"/>
      <c r="I124" s="129" t="s">
        <v>209</v>
      </c>
      <c r="J124" s="235"/>
      <c r="K124" s="129" t="s">
        <v>209</v>
      </c>
      <c r="L124" s="242"/>
      <c r="M124" s="129" t="s">
        <v>209</v>
      </c>
      <c r="N124" s="235"/>
    </row>
    <row r="125" spans="1:14">
      <c r="A125" s="129">
        <v>7</v>
      </c>
      <c r="B125" s="131" t="s">
        <v>130</v>
      </c>
      <c r="C125" s="129">
        <v>10</v>
      </c>
      <c r="D125" s="129">
        <v>10</v>
      </c>
      <c r="E125" s="129">
        <v>1</v>
      </c>
      <c r="F125" s="129">
        <v>1</v>
      </c>
      <c r="G125" s="129">
        <v>1.2</v>
      </c>
      <c r="H125" s="129">
        <v>1.2</v>
      </c>
      <c r="I125" s="129">
        <v>1.5</v>
      </c>
      <c r="J125" s="129">
        <v>1.5</v>
      </c>
      <c r="K125" s="135">
        <v>1.8</v>
      </c>
      <c r="L125" s="135">
        <v>1.8</v>
      </c>
      <c r="M125" s="129">
        <v>2</v>
      </c>
      <c r="N125" s="129">
        <v>2</v>
      </c>
    </row>
    <row r="126" spans="1:14">
      <c r="A126" s="129">
        <v>8</v>
      </c>
      <c r="B126" s="131" t="s">
        <v>210</v>
      </c>
      <c r="C126" s="129">
        <v>45</v>
      </c>
      <c r="D126" s="129">
        <v>45</v>
      </c>
      <c r="E126" s="129">
        <v>4.5</v>
      </c>
      <c r="F126" s="129">
        <v>4.5</v>
      </c>
      <c r="G126" s="135">
        <v>5.4</v>
      </c>
      <c r="H126" s="135">
        <v>5.4</v>
      </c>
      <c r="I126" s="135">
        <v>6.8</v>
      </c>
      <c r="J126" s="135">
        <v>6.8</v>
      </c>
      <c r="K126" s="129">
        <v>8.1</v>
      </c>
      <c r="L126" s="129">
        <v>8.1</v>
      </c>
      <c r="M126" s="129">
        <v>9</v>
      </c>
      <c r="N126" s="129">
        <v>9</v>
      </c>
    </row>
    <row r="127" spans="1:14">
      <c r="A127" s="235">
        <v>9</v>
      </c>
      <c r="B127" s="131" t="s">
        <v>211</v>
      </c>
      <c r="C127" s="129">
        <v>5</v>
      </c>
      <c r="D127" s="129">
        <v>5</v>
      </c>
      <c r="E127" s="129">
        <v>0.5</v>
      </c>
      <c r="F127" s="129" t="s">
        <v>135</v>
      </c>
      <c r="G127" s="129" t="s">
        <v>107</v>
      </c>
      <c r="H127" s="129" t="s">
        <v>107</v>
      </c>
      <c r="I127" s="129" t="s">
        <v>108</v>
      </c>
      <c r="J127" s="129">
        <v>0.75</v>
      </c>
      <c r="K127" s="129">
        <v>0.9</v>
      </c>
      <c r="L127" s="129">
        <v>0.9</v>
      </c>
      <c r="M127" s="129">
        <v>1</v>
      </c>
      <c r="N127" s="129">
        <v>1</v>
      </c>
    </row>
    <row r="128" spans="1:14">
      <c r="A128" s="235"/>
      <c r="B128" s="132" t="s">
        <v>450</v>
      </c>
      <c r="C128" s="133" t="s">
        <v>125</v>
      </c>
      <c r="D128" s="133" t="s">
        <v>125</v>
      </c>
      <c r="E128" s="133" t="s">
        <v>149</v>
      </c>
      <c r="F128" s="133" t="s">
        <v>149</v>
      </c>
      <c r="G128" s="133" t="s">
        <v>212</v>
      </c>
      <c r="H128" s="133" t="s">
        <v>212</v>
      </c>
      <c r="I128" s="133" t="s">
        <v>213</v>
      </c>
      <c r="J128" s="133" t="s">
        <v>213</v>
      </c>
      <c r="K128" s="133" t="s">
        <v>214</v>
      </c>
      <c r="L128" s="133" t="s">
        <v>214</v>
      </c>
      <c r="M128" s="133" t="s">
        <v>146</v>
      </c>
      <c r="N128" s="133" t="s">
        <v>146</v>
      </c>
    </row>
    <row r="129" spans="1:14" ht="30">
      <c r="A129" s="129">
        <v>10</v>
      </c>
      <c r="B129" s="131" t="s">
        <v>449</v>
      </c>
      <c r="C129" s="129">
        <v>25</v>
      </c>
      <c r="D129" s="129">
        <v>25</v>
      </c>
      <c r="E129" s="135">
        <v>2.5</v>
      </c>
      <c r="F129" s="129">
        <v>2.5</v>
      </c>
      <c r="G129" s="129">
        <v>3</v>
      </c>
      <c r="H129" s="129">
        <v>3</v>
      </c>
      <c r="I129" s="129">
        <v>3.8</v>
      </c>
      <c r="J129" s="129">
        <v>3.8</v>
      </c>
      <c r="K129" s="129">
        <v>4.5</v>
      </c>
      <c r="L129" s="129">
        <v>4.5</v>
      </c>
      <c r="M129" s="129">
        <v>5</v>
      </c>
      <c r="N129" s="129">
        <v>5</v>
      </c>
    </row>
    <row r="130" spans="1:14">
      <c r="A130" s="129">
        <v>11</v>
      </c>
      <c r="B130" s="131" t="s">
        <v>106</v>
      </c>
      <c r="C130" s="129">
        <v>3</v>
      </c>
      <c r="D130" s="129">
        <v>3</v>
      </c>
      <c r="E130" s="129" t="s">
        <v>126</v>
      </c>
      <c r="F130" s="129">
        <v>0.3</v>
      </c>
      <c r="G130" s="129">
        <v>0.36</v>
      </c>
      <c r="H130" s="129" t="s">
        <v>215</v>
      </c>
      <c r="I130" s="129">
        <v>0.45</v>
      </c>
      <c r="J130" s="129">
        <v>0.45</v>
      </c>
      <c r="K130" s="129">
        <v>0.54</v>
      </c>
      <c r="L130" s="129">
        <v>0.54</v>
      </c>
      <c r="M130" s="129" t="s">
        <v>107</v>
      </c>
      <c r="N130" s="129">
        <v>0.6</v>
      </c>
    </row>
    <row r="131" spans="1:14">
      <c r="A131" s="236" t="s">
        <v>223</v>
      </c>
      <c r="B131" s="236"/>
      <c r="C131" s="235">
        <v>1000</v>
      </c>
      <c r="D131" s="235"/>
      <c r="E131" s="235">
        <v>100</v>
      </c>
      <c r="F131" s="235"/>
      <c r="G131" s="235">
        <v>120</v>
      </c>
      <c r="H131" s="235"/>
      <c r="I131" s="235">
        <v>150</v>
      </c>
      <c r="J131" s="235"/>
      <c r="K131" s="235">
        <v>180</v>
      </c>
      <c r="L131" s="235"/>
      <c r="M131" s="235">
        <v>200</v>
      </c>
      <c r="N131" s="235"/>
    </row>
    <row r="132" spans="1:14">
      <c r="A132" s="236"/>
      <c r="B132" s="236"/>
      <c r="C132" s="235"/>
      <c r="D132" s="235"/>
      <c r="E132" s="235"/>
      <c r="F132" s="235"/>
      <c r="G132" s="235"/>
      <c r="H132" s="235"/>
      <c r="I132" s="235"/>
      <c r="J132" s="235"/>
      <c r="K132" s="235"/>
      <c r="L132" s="235"/>
      <c r="M132" s="235"/>
      <c r="N132" s="235"/>
    </row>
    <row r="133" spans="1:14" ht="30">
      <c r="A133" s="131"/>
      <c r="B133" s="131" t="s">
        <v>216</v>
      </c>
      <c r="C133" s="129" t="s">
        <v>158</v>
      </c>
      <c r="D133" s="129">
        <v>90</v>
      </c>
      <c r="E133" s="129" t="s">
        <v>158</v>
      </c>
      <c r="F133" s="129">
        <v>9</v>
      </c>
      <c r="G133" s="129" t="s">
        <v>158</v>
      </c>
      <c r="H133" s="129">
        <v>10</v>
      </c>
      <c r="I133" s="129" t="s">
        <v>158</v>
      </c>
      <c r="J133" s="129">
        <v>11</v>
      </c>
      <c r="K133" s="129" t="s">
        <v>158</v>
      </c>
      <c r="L133" s="129">
        <v>15</v>
      </c>
      <c r="M133" s="129" t="s">
        <v>158</v>
      </c>
      <c r="N133" s="129">
        <v>15</v>
      </c>
    </row>
    <row r="134" spans="1:14" ht="21" customHeight="1">
      <c r="A134" s="245" t="s">
        <v>224</v>
      </c>
      <c r="B134" s="245"/>
      <c r="C134" s="243" t="s">
        <v>226</v>
      </c>
      <c r="D134" s="243"/>
      <c r="E134" s="235" t="s">
        <v>222</v>
      </c>
      <c r="F134" s="235"/>
      <c r="G134" s="235" t="s">
        <v>217</v>
      </c>
      <c r="H134" s="235"/>
      <c r="I134" s="235" t="s">
        <v>218</v>
      </c>
      <c r="J134" s="235"/>
      <c r="K134" s="235" t="s">
        <v>219</v>
      </c>
      <c r="L134" s="235"/>
      <c r="M134" s="235" t="s">
        <v>220</v>
      </c>
      <c r="N134" s="235"/>
    </row>
    <row r="135" spans="1:14">
      <c r="A135" s="212" t="s">
        <v>244</v>
      </c>
      <c r="B135" s="213"/>
      <c r="C135" s="213"/>
      <c r="D135" s="213"/>
      <c r="E135" s="213"/>
      <c r="F135" s="213"/>
      <c r="G135" s="213"/>
      <c r="H135" s="213"/>
      <c r="I135" s="213"/>
      <c r="J135" s="213"/>
      <c r="K135" s="213"/>
      <c r="L135" s="213"/>
      <c r="M135" s="213"/>
      <c r="N135" s="213"/>
    </row>
    <row r="136" spans="1:14">
      <c r="A136" s="246"/>
      <c r="B136" s="246"/>
      <c r="C136" s="246"/>
      <c r="D136" s="246"/>
      <c r="E136" s="246"/>
      <c r="F136" s="246"/>
      <c r="G136" s="246"/>
      <c r="H136" s="246"/>
      <c r="I136" s="246"/>
      <c r="J136" s="246"/>
      <c r="K136" s="246"/>
      <c r="L136" s="246"/>
      <c r="M136" s="246"/>
      <c r="N136" s="246"/>
    </row>
    <row r="137" spans="1:14">
      <c r="A137" s="246"/>
      <c r="B137" s="246"/>
      <c r="C137" s="246"/>
      <c r="D137" s="246"/>
      <c r="E137" s="246"/>
      <c r="F137" s="246"/>
      <c r="G137" s="246"/>
      <c r="H137" s="246"/>
      <c r="I137" s="246"/>
      <c r="J137" s="246"/>
      <c r="K137" s="246"/>
      <c r="L137" s="246"/>
      <c r="M137" s="246"/>
      <c r="N137" s="246"/>
    </row>
    <row r="138" spans="1:14">
      <c r="A138" s="246"/>
      <c r="B138" s="246"/>
      <c r="C138" s="246"/>
      <c r="D138" s="246"/>
      <c r="E138" s="246"/>
      <c r="F138" s="246"/>
      <c r="G138" s="246"/>
      <c r="H138" s="246"/>
      <c r="I138" s="246"/>
      <c r="J138" s="246"/>
      <c r="K138" s="246"/>
      <c r="L138" s="246"/>
      <c r="M138" s="246"/>
      <c r="N138" s="246"/>
    </row>
    <row r="139" spans="1:14">
      <c r="A139" s="246"/>
      <c r="B139" s="246"/>
      <c r="C139" s="246"/>
      <c r="D139" s="246"/>
      <c r="E139" s="246"/>
      <c r="F139" s="246"/>
      <c r="G139" s="246"/>
      <c r="H139" s="246"/>
      <c r="I139" s="246"/>
      <c r="J139" s="246"/>
      <c r="K139" s="246"/>
      <c r="L139" s="246"/>
      <c r="M139" s="246"/>
      <c r="N139" s="246"/>
    </row>
    <row r="140" spans="1:14">
      <c r="A140" s="246"/>
      <c r="B140" s="246"/>
      <c r="C140" s="246"/>
      <c r="D140" s="246"/>
      <c r="E140" s="246"/>
      <c r="F140" s="246"/>
      <c r="G140" s="246"/>
      <c r="H140" s="246"/>
      <c r="I140" s="246"/>
      <c r="J140" s="246"/>
      <c r="K140" s="246"/>
      <c r="L140" s="246"/>
      <c r="M140" s="246"/>
      <c r="N140" s="246"/>
    </row>
    <row r="141" spans="1:14">
      <c r="A141" s="246"/>
      <c r="B141" s="246"/>
      <c r="C141" s="246"/>
      <c r="D141" s="246"/>
      <c r="E141" s="246"/>
      <c r="F141" s="246"/>
      <c r="G141" s="246"/>
      <c r="H141" s="246"/>
      <c r="I141" s="246"/>
      <c r="J141" s="246"/>
      <c r="K141" s="246"/>
      <c r="L141" s="246"/>
      <c r="M141" s="246"/>
      <c r="N141" s="246"/>
    </row>
    <row r="142" spans="1:14" ht="139.5" customHeight="1">
      <c r="A142" s="246"/>
      <c r="B142" s="246"/>
      <c r="C142" s="246"/>
      <c r="D142" s="246"/>
      <c r="E142" s="246"/>
      <c r="F142" s="246"/>
      <c r="G142" s="246"/>
      <c r="H142" s="246"/>
      <c r="I142" s="246"/>
      <c r="J142" s="246"/>
      <c r="K142" s="246"/>
      <c r="L142" s="246"/>
      <c r="M142" s="246"/>
      <c r="N142" s="246"/>
    </row>
    <row r="143" spans="1:14">
      <c r="A143" s="3"/>
      <c r="B143" s="3"/>
      <c r="C143" s="3"/>
      <c r="D143" s="3"/>
      <c r="E143" s="3"/>
      <c r="F143" s="3"/>
      <c r="G143" s="3"/>
      <c r="H143" s="3"/>
      <c r="I143" s="3"/>
      <c r="J143" s="3"/>
      <c r="K143" s="3"/>
      <c r="L143" s="3"/>
      <c r="M143" s="3"/>
      <c r="N143" s="3"/>
    </row>
    <row r="144" spans="1:14">
      <c r="A144" s="206" t="s">
        <v>251</v>
      </c>
      <c r="B144" s="207"/>
      <c r="C144" s="207"/>
      <c r="D144" s="207"/>
      <c r="E144" s="207"/>
      <c r="F144" s="207"/>
      <c r="G144" s="207"/>
      <c r="H144" s="207"/>
      <c r="I144" s="207"/>
      <c r="J144" s="207"/>
      <c r="K144" s="3"/>
      <c r="L144" s="3"/>
      <c r="M144" s="3"/>
      <c r="N144" s="3"/>
    </row>
    <row r="145" spans="1:14">
      <c r="A145" s="208" t="s">
        <v>252</v>
      </c>
      <c r="B145" s="207"/>
      <c r="C145" s="207"/>
      <c r="D145" s="207"/>
      <c r="E145" s="207"/>
      <c r="F145" s="207"/>
      <c r="G145" s="207"/>
      <c r="H145" s="207"/>
      <c r="I145" s="207"/>
      <c r="J145" s="207"/>
      <c r="K145" s="3"/>
      <c r="L145" s="3"/>
      <c r="M145" s="3"/>
      <c r="N145" s="3"/>
    </row>
    <row r="146" spans="1:14" ht="28.5">
      <c r="A146" s="209" t="s">
        <v>253</v>
      </c>
      <c r="B146" s="114" t="s">
        <v>119</v>
      </c>
      <c r="C146" s="223" t="s">
        <v>92</v>
      </c>
      <c r="D146" s="224"/>
      <c r="E146" s="208" t="s">
        <v>254</v>
      </c>
      <c r="F146" s="210"/>
      <c r="G146" s="210"/>
      <c r="H146" s="210"/>
      <c r="I146" s="210"/>
      <c r="J146" s="210"/>
      <c r="K146" s="3"/>
      <c r="L146" s="3"/>
      <c r="M146" s="3"/>
      <c r="N146" s="3"/>
    </row>
    <row r="147" spans="1:14" ht="28.5">
      <c r="A147" s="210"/>
      <c r="B147" s="114"/>
      <c r="C147" s="114" t="s">
        <v>255</v>
      </c>
      <c r="D147" s="114" t="s">
        <v>256</v>
      </c>
      <c r="E147" s="114" t="s">
        <v>255</v>
      </c>
      <c r="F147" s="114" t="s">
        <v>256</v>
      </c>
      <c r="G147" s="114" t="s">
        <v>255</v>
      </c>
      <c r="H147" s="114" t="s">
        <v>256</v>
      </c>
      <c r="I147" s="114" t="s">
        <v>255</v>
      </c>
      <c r="J147" s="114" t="s">
        <v>256</v>
      </c>
      <c r="K147" s="3"/>
      <c r="L147" s="3"/>
      <c r="M147" s="3"/>
      <c r="N147" s="3"/>
    </row>
    <row r="148" spans="1:14" ht="30">
      <c r="A148" s="53">
        <v>1</v>
      </c>
      <c r="B148" s="54" t="s">
        <v>257</v>
      </c>
      <c r="C148" s="55">
        <v>940</v>
      </c>
      <c r="D148" s="55">
        <v>920</v>
      </c>
      <c r="E148" s="56">
        <v>47</v>
      </c>
      <c r="F148" s="56">
        <v>46</v>
      </c>
      <c r="G148" s="56">
        <v>71</v>
      </c>
      <c r="H148" s="56">
        <v>70</v>
      </c>
      <c r="I148" s="56">
        <v>94</v>
      </c>
      <c r="J148" s="56">
        <v>92</v>
      </c>
      <c r="K148" s="3"/>
      <c r="L148" s="3"/>
      <c r="M148" s="3"/>
      <c r="N148" s="3"/>
    </row>
    <row r="149" spans="1:14" ht="31.5" customHeight="1">
      <c r="A149" s="53">
        <v>2</v>
      </c>
      <c r="B149" s="57" t="s">
        <v>258</v>
      </c>
      <c r="C149" s="55">
        <v>30</v>
      </c>
      <c r="D149" s="55">
        <v>30</v>
      </c>
      <c r="E149" s="56">
        <v>1.5</v>
      </c>
      <c r="F149" s="56">
        <v>1.5</v>
      </c>
      <c r="G149" s="56">
        <v>2.25</v>
      </c>
      <c r="H149" s="56">
        <v>2.25</v>
      </c>
      <c r="I149" s="56">
        <v>3</v>
      </c>
      <c r="J149" s="56">
        <v>3</v>
      </c>
      <c r="K149" s="3"/>
      <c r="L149" s="3"/>
      <c r="M149" s="3"/>
      <c r="N149" s="3"/>
    </row>
    <row r="150" spans="1:14" ht="24" customHeight="1">
      <c r="A150" s="53">
        <v>3</v>
      </c>
      <c r="B150" s="54" t="s">
        <v>259</v>
      </c>
      <c r="C150" s="55">
        <v>3</v>
      </c>
      <c r="D150" s="55">
        <v>3</v>
      </c>
      <c r="E150" s="56">
        <v>0.15</v>
      </c>
      <c r="F150" s="56">
        <v>0.15</v>
      </c>
      <c r="G150" s="56">
        <v>0.22500000000000001</v>
      </c>
      <c r="H150" s="56">
        <v>0.22500000000000001</v>
      </c>
      <c r="I150" s="56">
        <v>0.3</v>
      </c>
      <c r="J150" s="56">
        <v>0.3</v>
      </c>
      <c r="K150" s="3"/>
      <c r="L150" s="3"/>
      <c r="M150" s="3"/>
      <c r="N150" s="3"/>
    </row>
    <row r="151" spans="1:14">
      <c r="A151" s="53">
        <v>4</v>
      </c>
      <c r="B151" s="54" t="s">
        <v>260</v>
      </c>
      <c r="C151" s="55">
        <v>40</v>
      </c>
      <c r="D151" s="55">
        <v>40</v>
      </c>
      <c r="E151" s="56">
        <v>2</v>
      </c>
      <c r="F151" s="56">
        <v>2</v>
      </c>
      <c r="G151" s="56">
        <v>3</v>
      </c>
      <c r="H151" s="56">
        <v>3</v>
      </c>
      <c r="I151" s="56">
        <v>4</v>
      </c>
      <c r="J151" s="56">
        <v>4</v>
      </c>
      <c r="K151" s="3"/>
      <c r="L151" s="3"/>
      <c r="M151" s="3"/>
      <c r="N151" s="3"/>
    </row>
    <row r="152" spans="1:14">
      <c r="A152" s="211" t="s">
        <v>112</v>
      </c>
      <c r="B152" s="210"/>
      <c r="C152" s="223">
        <v>1000</v>
      </c>
      <c r="D152" s="224"/>
      <c r="E152" s="208">
        <v>50</v>
      </c>
      <c r="F152" s="210"/>
      <c r="G152" s="208">
        <v>75</v>
      </c>
      <c r="H152" s="210"/>
      <c r="I152" s="208">
        <v>100</v>
      </c>
      <c r="J152" s="210"/>
      <c r="K152" s="3"/>
      <c r="L152" s="3"/>
      <c r="M152" s="3"/>
      <c r="N152" s="3"/>
    </row>
    <row r="153" spans="1:14" ht="42" customHeight="1">
      <c r="A153" s="290" t="s">
        <v>423</v>
      </c>
      <c r="B153" s="291"/>
      <c r="C153" s="291"/>
      <c r="D153" s="291"/>
      <c r="E153" s="291"/>
      <c r="F153" s="291"/>
      <c r="G153" s="291"/>
      <c r="H153" s="291"/>
      <c r="I153" s="291"/>
      <c r="J153" s="291"/>
      <c r="K153" s="3"/>
      <c r="L153" s="3"/>
      <c r="M153" s="3"/>
      <c r="N153" s="3"/>
    </row>
    <row r="154" spans="1:14" ht="15" customHeight="1">
      <c r="A154" s="256" t="s">
        <v>261</v>
      </c>
      <c r="B154" s="257"/>
      <c r="C154" s="257"/>
      <c r="D154" s="257"/>
      <c r="E154" s="257"/>
      <c r="F154" s="257"/>
      <c r="G154" s="257"/>
      <c r="H154" s="257"/>
      <c r="I154" s="258"/>
      <c r="J154" s="3"/>
      <c r="K154" s="3"/>
      <c r="L154" s="3"/>
      <c r="M154" s="3"/>
      <c r="N154" s="3"/>
    </row>
    <row r="155" spans="1:14">
      <c r="A155" s="219" t="s">
        <v>262</v>
      </c>
      <c r="B155" s="221"/>
      <c r="C155" s="221"/>
      <c r="D155" s="221"/>
      <c r="E155" s="221"/>
      <c r="F155" s="221"/>
      <c r="G155" s="221"/>
      <c r="H155" s="221"/>
      <c r="I155" s="221"/>
      <c r="J155" s="3"/>
      <c r="K155" s="3"/>
      <c r="L155" s="3"/>
      <c r="M155" s="3"/>
      <c r="N155" s="3"/>
    </row>
    <row r="156" spans="1:14" ht="42.75">
      <c r="A156" s="222" t="s">
        <v>253</v>
      </c>
      <c r="B156" s="112" t="s">
        <v>119</v>
      </c>
      <c r="C156" s="112" t="s">
        <v>263</v>
      </c>
      <c r="D156" s="219" t="s">
        <v>254</v>
      </c>
      <c r="E156" s="216"/>
      <c r="F156" s="216"/>
      <c r="G156" s="216"/>
      <c r="H156" s="216"/>
      <c r="I156" s="216"/>
      <c r="J156" s="3"/>
      <c r="K156" s="3"/>
      <c r="L156" s="3"/>
      <c r="M156" s="3"/>
      <c r="N156" s="3"/>
    </row>
    <row r="157" spans="1:14" ht="28.5">
      <c r="A157" s="216"/>
      <c r="B157" s="112"/>
      <c r="C157" s="112" t="s">
        <v>255</v>
      </c>
      <c r="D157" s="112" t="s">
        <v>264</v>
      </c>
      <c r="E157" s="112" t="s">
        <v>265</v>
      </c>
      <c r="F157" s="112" t="s">
        <v>266</v>
      </c>
      <c r="G157" s="112" t="s">
        <v>267</v>
      </c>
      <c r="H157" s="112"/>
      <c r="I157" s="112"/>
      <c r="J157" s="3"/>
      <c r="K157" s="3"/>
      <c r="L157" s="3"/>
      <c r="M157" s="3"/>
      <c r="N157" s="3"/>
    </row>
    <row r="158" spans="1:14">
      <c r="A158" s="58">
        <v>1</v>
      </c>
      <c r="B158" s="59" t="s">
        <v>268</v>
      </c>
      <c r="C158" s="60">
        <v>20</v>
      </c>
      <c r="D158" s="61">
        <v>0.75</v>
      </c>
      <c r="E158" s="61">
        <v>0.04</v>
      </c>
      <c r="F158" s="61">
        <v>5</v>
      </c>
      <c r="G158" s="61">
        <v>21</v>
      </c>
      <c r="H158" s="61"/>
      <c r="I158" s="61"/>
      <c r="J158" s="3"/>
      <c r="K158" s="3"/>
      <c r="L158" s="3"/>
      <c r="M158" s="3"/>
      <c r="N158" s="3"/>
    </row>
    <row r="159" spans="1:14">
      <c r="A159" s="62">
        <v>2</v>
      </c>
      <c r="B159" s="59" t="s">
        <v>269</v>
      </c>
      <c r="C159" s="60" t="s">
        <v>270</v>
      </c>
      <c r="D159" s="61">
        <v>0.9</v>
      </c>
      <c r="E159" s="61">
        <v>0.17499999999999999</v>
      </c>
      <c r="F159" s="61">
        <v>7.78</v>
      </c>
      <c r="G159" s="61">
        <v>36</v>
      </c>
      <c r="H159" s="61"/>
      <c r="I159" s="61"/>
      <c r="J159" s="3"/>
      <c r="K159" s="3"/>
      <c r="L159" s="3"/>
      <c r="M159" s="3"/>
      <c r="N159" s="3"/>
    </row>
    <row r="160" spans="1:14">
      <c r="A160" s="62">
        <v>3</v>
      </c>
      <c r="B160" s="59" t="s">
        <v>117</v>
      </c>
      <c r="C160" s="60">
        <v>10</v>
      </c>
      <c r="D160" s="61">
        <v>0.12</v>
      </c>
      <c r="E160" s="61">
        <v>0.01</v>
      </c>
      <c r="F160" s="61">
        <v>0.83</v>
      </c>
      <c r="G160" s="61">
        <v>3.4</v>
      </c>
      <c r="H160" s="61"/>
      <c r="I160" s="61"/>
      <c r="J160" s="3"/>
      <c r="K160" s="3"/>
      <c r="L160" s="3"/>
      <c r="M160" s="3"/>
      <c r="N160" s="3"/>
    </row>
    <row r="161" spans="1:14">
      <c r="A161" s="62">
        <v>4</v>
      </c>
      <c r="B161" s="59" t="s">
        <v>260</v>
      </c>
      <c r="C161" s="60">
        <v>7</v>
      </c>
      <c r="D161" s="61">
        <v>0.13</v>
      </c>
      <c r="E161" s="61">
        <v>0</v>
      </c>
      <c r="F161" s="61">
        <v>0.97</v>
      </c>
      <c r="G161" s="61">
        <v>40</v>
      </c>
      <c r="H161" s="61"/>
      <c r="I161" s="61"/>
      <c r="J161" s="3"/>
      <c r="K161" s="3"/>
      <c r="L161" s="3"/>
      <c r="M161" s="3"/>
      <c r="N161" s="3"/>
    </row>
    <row r="162" spans="1:14">
      <c r="A162" s="62">
        <v>5</v>
      </c>
      <c r="B162" s="59" t="s">
        <v>271</v>
      </c>
      <c r="C162" s="60">
        <v>3.1</v>
      </c>
      <c r="D162" s="61">
        <v>0.7</v>
      </c>
      <c r="E162" s="61">
        <v>0</v>
      </c>
      <c r="F162" s="61">
        <v>0.62</v>
      </c>
      <c r="G162" s="61">
        <v>3.07</v>
      </c>
      <c r="H162" s="61"/>
      <c r="I162" s="61"/>
      <c r="J162" s="3"/>
      <c r="K162" s="3"/>
      <c r="L162" s="3"/>
      <c r="M162" s="3"/>
      <c r="N162" s="3"/>
    </row>
    <row r="163" spans="1:14">
      <c r="A163" s="62">
        <v>7</v>
      </c>
      <c r="B163" s="59" t="s">
        <v>272</v>
      </c>
      <c r="C163" s="60">
        <v>1.8</v>
      </c>
      <c r="D163" s="61">
        <v>0</v>
      </c>
      <c r="E163" s="61">
        <v>1.8</v>
      </c>
      <c r="F163" s="61">
        <v>0</v>
      </c>
      <c r="G163" s="61">
        <v>16.18</v>
      </c>
      <c r="H163" s="61"/>
      <c r="I163" s="61"/>
      <c r="J163" s="3"/>
      <c r="K163" s="3"/>
      <c r="L163" s="3"/>
      <c r="M163" s="3"/>
      <c r="N163" s="3"/>
    </row>
    <row r="164" spans="1:14">
      <c r="A164" s="62">
        <v>9</v>
      </c>
      <c r="B164" s="59" t="s">
        <v>273</v>
      </c>
      <c r="C164" s="60">
        <v>200</v>
      </c>
      <c r="D164" s="61">
        <v>0</v>
      </c>
      <c r="E164" s="61">
        <v>0</v>
      </c>
      <c r="F164" s="61">
        <v>0</v>
      </c>
      <c r="G164" s="61">
        <v>0</v>
      </c>
      <c r="H164" s="61"/>
      <c r="I164" s="61"/>
      <c r="J164" s="3"/>
      <c r="K164" s="3"/>
      <c r="L164" s="3"/>
      <c r="M164" s="3"/>
      <c r="N164" s="3"/>
    </row>
    <row r="165" spans="1:14">
      <c r="A165" s="62">
        <v>10</v>
      </c>
      <c r="B165" s="59" t="s">
        <v>274</v>
      </c>
      <c r="C165" s="60">
        <v>3.0000000000000001E-3</v>
      </c>
      <c r="D165" s="61">
        <v>0</v>
      </c>
      <c r="E165" s="61">
        <v>0</v>
      </c>
      <c r="F165" s="61">
        <v>0</v>
      </c>
      <c r="G165" s="61">
        <v>0</v>
      </c>
      <c r="H165" s="61"/>
      <c r="I165" s="61"/>
      <c r="J165" s="3"/>
      <c r="K165" s="3"/>
      <c r="L165" s="3"/>
      <c r="M165" s="3"/>
      <c r="N165" s="3"/>
    </row>
    <row r="166" spans="1:14">
      <c r="A166" s="62">
        <v>11</v>
      </c>
      <c r="B166" s="59" t="s">
        <v>85</v>
      </c>
      <c r="C166" s="60">
        <v>3</v>
      </c>
      <c r="D166" s="61">
        <v>0.24</v>
      </c>
      <c r="E166" s="61">
        <v>1.82</v>
      </c>
      <c r="F166" s="61">
        <v>0.26</v>
      </c>
      <c r="G166" s="61">
        <v>18.399999999999999</v>
      </c>
      <c r="H166" s="61"/>
      <c r="I166" s="61"/>
      <c r="J166" s="3"/>
      <c r="K166" s="3"/>
      <c r="L166" s="3"/>
      <c r="M166" s="3"/>
      <c r="N166" s="3"/>
    </row>
    <row r="167" spans="1:14">
      <c r="A167" s="215" t="s">
        <v>112</v>
      </c>
      <c r="B167" s="216"/>
      <c r="C167" s="112">
        <v>250</v>
      </c>
      <c r="D167" s="217"/>
      <c r="E167" s="218"/>
      <c r="F167" s="219"/>
      <c r="G167" s="216"/>
      <c r="H167" s="219"/>
      <c r="I167" s="216"/>
      <c r="J167" s="3"/>
      <c r="K167" s="3"/>
      <c r="L167" s="3"/>
      <c r="M167" s="3"/>
      <c r="N167" s="3"/>
    </row>
    <row r="168" spans="1:14" ht="216.75" customHeight="1">
      <c r="A168" s="212" t="s">
        <v>433</v>
      </c>
      <c r="B168" s="213"/>
      <c r="C168" s="213"/>
      <c r="D168" s="213"/>
      <c r="E168" s="213"/>
      <c r="F168" s="213"/>
      <c r="G168" s="213"/>
      <c r="H168" s="213"/>
      <c r="I168" s="213"/>
      <c r="J168" s="3"/>
      <c r="K168" s="3"/>
      <c r="L168" s="3"/>
      <c r="M168" s="3"/>
      <c r="N168" s="3"/>
    </row>
    <row r="169" spans="1:14" hidden="1">
      <c r="A169" s="3"/>
      <c r="B169" s="3"/>
      <c r="C169" s="3"/>
      <c r="D169" s="3"/>
      <c r="E169" s="3"/>
      <c r="F169" s="3"/>
      <c r="G169" s="3"/>
      <c r="H169" s="3"/>
      <c r="I169" s="3"/>
      <c r="J169" s="3"/>
      <c r="K169" s="3"/>
      <c r="L169" s="3"/>
      <c r="M169" s="3"/>
      <c r="N169" s="3"/>
    </row>
    <row r="170" spans="1:14">
      <c r="A170" s="247" t="s">
        <v>261</v>
      </c>
      <c r="B170" s="248"/>
      <c r="C170" s="248"/>
      <c r="D170" s="248"/>
      <c r="E170" s="248"/>
      <c r="F170" s="248"/>
      <c r="G170" s="248"/>
      <c r="H170" s="248"/>
      <c r="I170" s="248"/>
      <c r="J170" s="3"/>
      <c r="K170" s="3"/>
      <c r="L170" s="3"/>
      <c r="M170" s="3"/>
      <c r="N170" s="3"/>
    </row>
    <row r="171" spans="1:14">
      <c r="A171" s="249" t="s">
        <v>41</v>
      </c>
      <c r="B171" s="249"/>
      <c r="C171" s="249"/>
      <c r="D171" s="249"/>
      <c r="E171" s="249"/>
      <c r="F171" s="249"/>
      <c r="G171" s="249"/>
      <c r="H171" s="249"/>
      <c r="I171" s="249"/>
      <c r="J171" s="3"/>
      <c r="K171" s="3"/>
      <c r="L171" s="3"/>
      <c r="M171" s="3"/>
      <c r="N171" s="3"/>
    </row>
    <row r="172" spans="1:14" ht="28.5">
      <c r="A172" s="250" t="s">
        <v>253</v>
      </c>
      <c r="B172" s="115" t="s">
        <v>119</v>
      </c>
      <c r="C172" s="115"/>
      <c r="D172" s="252" t="s">
        <v>275</v>
      </c>
      <c r="E172" s="251"/>
      <c r="F172" s="251"/>
      <c r="G172" s="251"/>
      <c r="H172" s="251"/>
      <c r="I172" s="251"/>
      <c r="J172" s="3"/>
      <c r="K172" s="3"/>
      <c r="L172" s="3"/>
      <c r="M172" s="3"/>
      <c r="N172" s="3"/>
    </row>
    <row r="173" spans="1:14" ht="28.5">
      <c r="A173" s="251"/>
      <c r="B173" s="115"/>
      <c r="C173" s="115"/>
      <c r="D173" s="115" t="s">
        <v>255</v>
      </c>
      <c r="E173" s="115" t="s">
        <v>256</v>
      </c>
      <c r="F173" s="115" t="s">
        <v>255</v>
      </c>
      <c r="G173" s="115" t="s">
        <v>256</v>
      </c>
      <c r="H173" s="115" t="s">
        <v>255</v>
      </c>
      <c r="I173" s="115" t="s">
        <v>256</v>
      </c>
      <c r="J173" s="3"/>
      <c r="K173" s="3"/>
      <c r="L173" s="3"/>
      <c r="M173" s="3"/>
      <c r="N173" s="3"/>
    </row>
    <row r="174" spans="1:14">
      <c r="A174" s="63">
        <v>1</v>
      </c>
      <c r="B174" s="63" t="s">
        <v>268</v>
      </c>
      <c r="C174" s="63"/>
      <c r="D174" s="64">
        <v>25</v>
      </c>
      <c r="E174" s="64">
        <v>20</v>
      </c>
      <c r="F174" s="63">
        <v>20</v>
      </c>
      <c r="G174" s="63">
        <v>15</v>
      </c>
      <c r="H174" s="63">
        <v>45</v>
      </c>
      <c r="I174" s="63">
        <v>36</v>
      </c>
      <c r="J174" s="3"/>
      <c r="K174" s="3"/>
      <c r="L174" s="3"/>
      <c r="M174" s="3"/>
      <c r="N174" s="3"/>
    </row>
    <row r="175" spans="1:14">
      <c r="A175" s="63">
        <v>2</v>
      </c>
      <c r="B175" s="63" t="s">
        <v>276</v>
      </c>
      <c r="C175" s="63"/>
      <c r="D175" s="64">
        <v>20</v>
      </c>
      <c r="E175" s="64">
        <v>15</v>
      </c>
      <c r="F175" s="63">
        <v>15</v>
      </c>
      <c r="G175" s="63">
        <v>10</v>
      </c>
      <c r="H175" s="63">
        <v>30</v>
      </c>
      <c r="I175" s="63">
        <v>24</v>
      </c>
      <c r="J175" s="3"/>
      <c r="K175" s="3"/>
      <c r="L175" s="3"/>
      <c r="M175" s="3"/>
      <c r="N175" s="3"/>
    </row>
    <row r="176" spans="1:14">
      <c r="A176" s="63">
        <v>3</v>
      </c>
      <c r="B176" s="63" t="s">
        <v>269</v>
      </c>
      <c r="C176" s="63"/>
      <c r="D176" s="64" t="s">
        <v>270</v>
      </c>
      <c r="E176" s="64" t="s">
        <v>277</v>
      </c>
      <c r="F176" s="63" t="s">
        <v>278</v>
      </c>
      <c r="G176" s="63" t="s">
        <v>279</v>
      </c>
      <c r="H176" s="63" t="s">
        <v>280</v>
      </c>
      <c r="I176" s="63" t="s">
        <v>281</v>
      </c>
      <c r="J176" s="3"/>
      <c r="K176" s="3"/>
      <c r="L176" s="3"/>
      <c r="M176" s="3"/>
      <c r="N176" s="3"/>
    </row>
    <row r="177" spans="1:14">
      <c r="A177" s="63">
        <v>4</v>
      </c>
      <c r="B177" s="63" t="s">
        <v>117</v>
      </c>
      <c r="C177" s="63"/>
      <c r="D177" s="64">
        <v>11</v>
      </c>
      <c r="E177" s="64">
        <v>10</v>
      </c>
      <c r="F177" s="63">
        <v>10</v>
      </c>
      <c r="G177" s="63">
        <v>8</v>
      </c>
      <c r="H177" s="63">
        <v>15</v>
      </c>
      <c r="I177" s="63">
        <v>12</v>
      </c>
      <c r="J177" s="3"/>
      <c r="K177" s="3"/>
      <c r="L177" s="3"/>
      <c r="M177" s="3"/>
      <c r="N177" s="3"/>
    </row>
    <row r="178" spans="1:14">
      <c r="A178" s="63">
        <v>5</v>
      </c>
      <c r="B178" s="63" t="s">
        <v>260</v>
      </c>
      <c r="C178" s="63"/>
      <c r="D178" s="64">
        <v>6</v>
      </c>
      <c r="E178" s="64">
        <v>5</v>
      </c>
      <c r="F178" s="63">
        <v>5</v>
      </c>
      <c r="G178" s="63">
        <v>4</v>
      </c>
      <c r="H178" s="63">
        <v>10.5</v>
      </c>
      <c r="I178" s="63">
        <v>9</v>
      </c>
      <c r="J178" s="3"/>
      <c r="K178" s="3"/>
      <c r="L178" s="3"/>
      <c r="M178" s="3"/>
      <c r="N178" s="3"/>
    </row>
    <row r="179" spans="1:14">
      <c r="A179" s="63">
        <v>6</v>
      </c>
      <c r="B179" s="63" t="s">
        <v>282</v>
      </c>
      <c r="C179" s="63"/>
      <c r="D179" s="64">
        <v>0.8</v>
      </c>
      <c r="E179" s="64">
        <v>0.6</v>
      </c>
      <c r="F179" s="63">
        <v>0.6</v>
      </c>
      <c r="G179" s="63">
        <v>0.5</v>
      </c>
      <c r="H179" s="63">
        <v>1.2</v>
      </c>
      <c r="I179" s="63">
        <v>0.9</v>
      </c>
      <c r="J179" s="3"/>
      <c r="K179" s="3"/>
      <c r="L179" s="3"/>
      <c r="M179" s="3"/>
      <c r="N179" s="3"/>
    </row>
    <row r="180" spans="1:14">
      <c r="A180" s="63">
        <v>7</v>
      </c>
      <c r="B180" s="63" t="s">
        <v>271</v>
      </c>
      <c r="C180" s="63"/>
      <c r="D180" s="64">
        <v>6</v>
      </c>
      <c r="E180" s="64">
        <v>6</v>
      </c>
      <c r="F180" s="63">
        <v>5</v>
      </c>
      <c r="G180" s="63">
        <v>5</v>
      </c>
      <c r="H180" s="63">
        <v>9</v>
      </c>
      <c r="I180" s="63">
        <v>9</v>
      </c>
      <c r="J180" s="3"/>
      <c r="K180" s="3"/>
      <c r="L180" s="3"/>
      <c r="M180" s="3"/>
      <c r="N180" s="3"/>
    </row>
    <row r="181" spans="1:14">
      <c r="A181" s="63">
        <v>8</v>
      </c>
      <c r="B181" s="63" t="s">
        <v>272</v>
      </c>
      <c r="C181" s="63"/>
      <c r="D181" s="64">
        <v>2</v>
      </c>
      <c r="E181" s="64">
        <v>2</v>
      </c>
      <c r="F181" s="63">
        <v>2</v>
      </c>
      <c r="G181" s="63">
        <v>2</v>
      </c>
      <c r="H181" s="63">
        <v>3</v>
      </c>
      <c r="I181" s="63">
        <v>3</v>
      </c>
      <c r="J181" s="3"/>
      <c r="K181" s="3"/>
      <c r="L181" s="3"/>
      <c r="M181" s="3"/>
      <c r="N181" s="3"/>
    </row>
    <row r="182" spans="1:14">
      <c r="A182" s="63">
        <v>9</v>
      </c>
      <c r="B182" s="63" t="s">
        <v>85</v>
      </c>
      <c r="C182" s="63"/>
      <c r="D182" s="64">
        <v>3</v>
      </c>
      <c r="E182" s="64">
        <v>3</v>
      </c>
      <c r="F182" s="63">
        <v>3</v>
      </c>
      <c r="G182" s="63">
        <v>3</v>
      </c>
      <c r="H182" s="63">
        <v>5</v>
      </c>
      <c r="I182" s="63">
        <v>5</v>
      </c>
      <c r="J182" s="3"/>
      <c r="K182" s="3"/>
      <c r="L182" s="3"/>
      <c r="M182" s="3"/>
      <c r="N182" s="3"/>
    </row>
    <row r="183" spans="1:14">
      <c r="A183" s="63">
        <v>10</v>
      </c>
      <c r="B183" s="63" t="s">
        <v>273</v>
      </c>
      <c r="C183" s="63"/>
      <c r="D183" s="64">
        <v>200</v>
      </c>
      <c r="E183" s="64">
        <v>200</v>
      </c>
      <c r="F183" s="63">
        <v>150</v>
      </c>
      <c r="G183" s="63">
        <v>150</v>
      </c>
      <c r="H183" s="63"/>
      <c r="I183" s="63"/>
      <c r="J183" s="3"/>
      <c r="K183" s="3"/>
      <c r="L183" s="3"/>
      <c r="M183" s="3"/>
      <c r="N183" s="3"/>
    </row>
    <row r="184" spans="1:14">
      <c r="A184" s="63">
        <v>11</v>
      </c>
      <c r="B184" s="63" t="s">
        <v>274</v>
      </c>
      <c r="C184" s="63"/>
      <c r="D184" s="64">
        <v>2</v>
      </c>
      <c r="E184" s="64">
        <v>2</v>
      </c>
      <c r="F184" s="63">
        <v>1</v>
      </c>
      <c r="G184" s="63">
        <v>1</v>
      </c>
      <c r="H184" s="63">
        <v>2</v>
      </c>
      <c r="I184" s="63">
        <v>2</v>
      </c>
      <c r="J184" s="3"/>
      <c r="K184" s="3"/>
      <c r="L184" s="3"/>
      <c r="M184" s="3"/>
      <c r="N184" s="3"/>
    </row>
    <row r="185" spans="1:14">
      <c r="A185" s="63">
        <v>12</v>
      </c>
      <c r="B185" s="63" t="s">
        <v>283</v>
      </c>
      <c r="C185" s="63"/>
      <c r="D185" s="64">
        <v>4</v>
      </c>
      <c r="E185" s="64">
        <v>3</v>
      </c>
      <c r="F185" s="63">
        <v>2</v>
      </c>
      <c r="G185" s="63">
        <v>2</v>
      </c>
      <c r="H185" s="63">
        <v>6</v>
      </c>
      <c r="I185" s="63">
        <v>4.5</v>
      </c>
      <c r="J185" s="3"/>
      <c r="K185" s="3"/>
      <c r="L185" s="3"/>
      <c r="M185" s="3"/>
      <c r="N185" s="3"/>
    </row>
    <row r="186" spans="1:14">
      <c r="A186" s="63"/>
      <c r="B186" s="63" t="s">
        <v>223</v>
      </c>
      <c r="C186" s="63"/>
      <c r="D186" s="253">
        <v>250</v>
      </c>
      <c r="E186" s="254"/>
      <c r="F186" s="255">
        <v>200</v>
      </c>
      <c r="G186" s="255"/>
      <c r="H186" s="255">
        <v>300</v>
      </c>
      <c r="I186" s="255"/>
      <c r="J186" s="3"/>
      <c r="K186" s="3"/>
      <c r="L186" s="3"/>
      <c r="M186" s="3"/>
      <c r="N186" s="3"/>
    </row>
    <row r="187" spans="1:14" ht="201" customHeight="1">
      <c r="A187" s="214" t="s">
        <v>406</v>
      </c>
      <c r="B187" s="205"/>
      <c r="C187" s="205"/>
      <c r="D187" s="205"/>
      <c r="E187" s="205"/>
      <c r="F187" s="205"/>
      <c r="G187" s="205"/>
      <c r="H187" s="205"/>
      <c r="I187" s="205"/>
      <c r="J187" s="3"/>
      <c r="K187" s="3"/>
      <c r="L187" s="3"/>
      <c r="M187" s="3"/>
      <c r="N187" s="3"/>
    </row>
    <row r="188" spans="1:14">
      <c r="A188" s="256" t="s">
        <v>261</v>
      </c>
      <c r="B188" s="257"/>
      <c r="C188" s="257"/>
      <c r="D188" s="257"/>
      <c r="E188" s="257"/>
      <c r="F188" s="257"/>
      <c r="G188" s="257"/>
      <c r="H188" s="257"/>
      <c r="I188" s="258"/>
      <c r="J188" s="3"/>
      <c r="K188" s="3"/>
      <c r="L188" s="3"/>
      <c r="M188" s="3"/>
      <c r="N188" s="3"/>
    </row>
    <row r="189" spans="1:14">
      <c r="A189" s="219" t="s">
        <v>284</v>
      </c>
      <c r="B189" s="221"/>
      <c r="C189" s="221"/>
      <c r="D189" s="221"/>
      <c r="E189" s="221"/>
      <c r="F189" s="221"/>
      <c r="G189" s="221"/>
      <c r="H189" s="221"/>
      <c r="I189" s="221"/>
      <c r="J189" s="3"/>
      <c r="K189" s="3"/>
      <c r="L189" s="3"/>
      <c r="M189" s="3"/>
      <c r="N189" s="3"/>
    </row>
    <row r="190" spans="1:14" ht="28.5">
      <c r="A190" s="222" t="s">
        <v>253</v>
      </c>
      <c r="B190" s="112" t="s">
        <v>119</v>
      </c>
      <c r="C190" s="217" t="s">
        <v>254</v>
      </c>
      <c r="D190" s="259"/>
      <c r="E190" s="259"/>
      <c r="F190" s="259"/>
      <c r="G190" s="259"/>
      <c r="H190" s="259"/>
      <c r="I190" s="218"/>
      <c r="J190" s="3"/>
      <c r="K190" s="3"/>
      <c r="L190" s="3"/>
      <c r="M190" s="3"/>
      <c r="N190" s="3"/>
    </row>
    <row r="191" spans="1:14">
      <c r="A191" s="216"/>
      <c r="B191" s="112"/>
      <c r="C191" s="112"/>
      <c r="D191" s="112" t="s">
        <v>285</v>
      </c>
      <c r="E191" s="112" t="s">
        <v>286</v>
      </c>
      <c r="F191" s="112" t="s">
        <v>285</v>
      </c>
      <c r="G191" s="112" t="s">
        <v>286</v>
      </c>
      <c r="H191" s="112" t="s">
        <v>285</v>
      </c>
      <c r="I191" s="112" t="s">
        <v>286</v>
      </c>
      <c r="J191" s="3"/>
      <c r="K191" s="3"/>
      <c r="L191" s="3"/>
      <c r="M191" s="3"/>
      <c r="N191" s="3"/>
    </row>
    <row r="192" spans="1:14">
      <c r="A192" s="58">
        <v>1</v>
      </c>
      <c r="B192" s="59" t="s">
        <v>287</v>
      </c>
      <c r="C192" s="65"/>
      <c r="D192" s="61">
        <v>70</v>
      </c>
      <c r="E192" s="61">
        <v>70</v>
      </c>
      <c r="F192" s="61">
        <v>90</v>
      </c>
      <c r="G192" s="61">
        <v>90</v>
      </c>
      <c r="H192" s="61">
        <v>110</v>
      </c>
      <c r="I192" s="61">
        <v>110</v>
      </c>
      <c r="J192" s="3"/>
      <c r="K192" s="3"/>
      <c r="L192" s="3"/>
      <c r="M192" s="3"/>
      <c r="N192" s="3"/>
    </row>
    <row r="193" spans="1:14">
      <c r="A193" s="62">
        <v>2</v>
      </c>
      <c r="B193" s="59" t="s">
        <v>260</v>
      </c>
      <c r="C193" s="65"/>
      <c r="D193" s="61">
        <v>10</v>
      </c>
      <c r="E193" s="61">
        <v>10</v>
      </c>
      <c r="F193" s="61">
        <v>15</v>
      </c>
      <c r="G193" s="61">
        <v>15</v>
      </c>
      <c r="H193" s="61">
        <v>20</v>
      </c>
      <c r="I193" s="61">
        <v>20</v>
      </c>
      <c r="J193" s="3"/>
      <c r="K193" s="3"/>
      <c r="L193" s="3"/>
      <c r="M193" s="3"/>
      <c r="N193" s="3"/>
    </row>
    <row r="194" spans="1:14">
      <c r="A194" s="62">
        <v>3</v>
      </c>
      <c r="B194" s="59" t="s">
        <v>117</v>
      </c>
      <c r="C194" s="65"/>
      <c r="D194" s="61">
        <v>16</v>
      </c>
      <c r="E194" s="61">
        <v>15</v>
      </c>
      <c r="F194" s="61">
        <v>22</v>
      </c>
      <c r="G194" s="61">
        <v>20</v>
      </c>
      <c r="H194" s="61">
        <v>28</v>
      </c>
      <c r="I194" s="61">
        <v>25</v>
      </c>
      <c r="J194" s="3"/>
      <c r="K194" s="3"/>
      <c r="L194" s="3"/>
      <c r="M194" s="3"/>
      <c r="N194" s="3"/>
    </row>
    <row r="195" spans="1:14">
      <c r="A195" s="62">
        <v>4</v>
      </c>
      <c r="B195" s="59" t="s">
        <v>288</v>
      </c>
      <c r="C195" s="65"/>
      <c r="D195" s="61">
        <v>7.4</v>
      </c>
      <c r="E195" s="61">
        <v>7.4</v>
      </c>
      <c r="F195" s="61">
        <v>9.3000000000000007</v>
      </c>
      <c r="G195" s="61">
        <v>9.3000000000000007</v>
      </c>
      <c r="H195" s="61">
        <v>11.1</v>
      </c>
      <c r="I195" s="61">
        <v>11.1</v>
      </c>
      <c r="J195" s="3"/>
      <c r="K195" s="3"/>
      <c r="L195" s="3"/>
      <c r="M195" s="3"/>
      <c r="N195" s="3"/>
    </row>
    <row r="196" spans="1:14">
      <c r="A196" s="62">
        <v>5</v>
      </c>
      <c r="B196" s="59" t="s">
        <v>272</v>
      </c>
      <c r="C196" s="65"/>
      <c r="D196" s="61">
        <v>4.5999999999999996</v>
      </c>
      <c r="E196" s="61">
        <v>4.5999999999999996</v>
      </c>
      <c r="F196" s="61">
        <v>5.8</v>
      </c>
      <c r="G196" s="61">
        <v>5.8</v>
      </c>
      <c r="H196" s="61">
        <v>6.9</v>
      </c>
      <c r="I196" s="61">
        <v>6.9</v>
      </c>
      <c r="J196" s="3"/>
      <c r="K196" s="3"/>
      <c r="L196" s="3"/>
      <c r="M196" s="3"/>
      <c r="N196" s="3"/>
    </row>
    <row r="197" spans="1:14">
      <c r="A197" s="62">
        <v>6</v>
      </c>
      <c r="B197" s="59" t="s">
        <v>274</v>
      </c>
      <c r="C197" s="65"/>
      <c r="D197" s="61">
        <v>1</v>
      </c>
      <c r="E197" s="61">
        <v>1</v>
      </c>
      <c r="F197" s="61">
        <v>1</v>
      </c>
      <c r="G197" s="61">
        <v>1</v>
      </c>
      <c r="H197" s="61">
        <v>1</v>
      </c>
      <c r="I197" s="61">
        <v>1</v>
      </c>
      <c r="J197" s="3"/>
      <c r="K197" s="3"/>
      <c r="L197" s="3"/>
      <c r="M197" s="3"/>
      <c r="N197" s="3"/>
    </row>
    <row r="198" spans="1:14">
      <c r="A198" s="62">
        <v>7</v>
      </c>
      <c r="B198" s="59" t="s">
        <v>273</v>
      </c>
      <c r="C198" s="65"/>
      <c r="D198" s="61">
        <v>65.099999999999994</v>
      </c>
      <c r="E198" s="61">
        <v>65.099999999999994</v>
      </c>
      <c r="F198" s="61">
        <v>81.3</v>
      </c>
      <c r="G198" s="61">
        <v>81.3</v>
      </c>
      <c r="H198" s="61">
        <v>97.6</v>
      </c>
      <c r="I198" s="61">
        <v>97.6</v>
      </c>
      <c r="J198" s="3"/>
      <c r="K198" s="3"/>
      <c r="L198" s="3"/>
      <c r="M198" s="3"/>
      <c r="N198" s="3"/>
    </row>
    <row r="199" spans="1:14">
      <c r="A199" s="62">
        <v>8</v>
      </c>
      <c r="B199" s="59" t="s">
        <v>271</v>
      </c>
      <c r="C199" s="65"/>
      <c r="D199" s="61">
        <v>5.5</v>
      </c>
      <c r="E199" s="61">
        <v>5.5</v>
      </c>
      <c r="F199" s="61">
        <v>6.9</v>
      </c>
      <c r="G199" s="61">
        <v>6.9</v>
      </c>
      <c r="H199" s="61">
        <v>8.3000000000000007</v>
      </c>
      <c r="I199" s="61">
        <v>8.3000000000000007</v>
      </c>
      <c r="J199" s="3"/>
      <c r="K199" s="3"/>
      <c r="L199" s="3"/>
      <c r="M199" s="3"/>
      <c r="N199" s="3"/>
    </row>
    <row r="200" spans="1:14">
      <c r="A200" s="215" t="s">
        <v>112</v>
      </c>
      <c r="B200" s="216"/>
      <c r="C200" s="112"/>
      <c r="D200" s="217">
        <v>80</v>
      </c>
      <c r="E200" s="218"/>
      <c r="F200" s="219">
        <v>100</v>
      </c>
      <c r="G200" s="216"/>
      <c r="H200" s="219">
        <v>120</v>
      </c>
      <c r="I200" s="216"/>
      <c r="J200" s="3"/>
      <c r="K200" s="3"/>
      <c r="L200" s="3"/>
      <c r="M200" s="3"/>
      <c r="N200" s="3"/>
    </row>
    <row r="201" spans="1:14" ht="151.5" customHeight="1">
      <c r="A201" s="214" t="s">
        <v>428</v>
      </c>
      <c r="B201" s="205"/>
      <c r="C201" s="205"/>
      <c r="D201" s="205"/>
      <c r="E201" s="205"/>
      <c r="F201" s="205"/>
      <c r="G201" s="205"/>
      <c r="H201" s="205"/>
      <c r="I201" s="205"/>
      <c r="J201" s="3"/>
      <c r="K201" s="3"/>
      <c r="L201" s="3"/>
      <c r="M201" s="3"/>
      <c r="N201" s="3"/>
    </row>
    <row r="202" spans="1:14">
      <c r="A202" s="206" t="s">
        <v>251</v>
      </c>
      <c r="B202" s="206"/>
      <c r="C202" s="207"/>
      <c r="D202" s="207"/>
      <c r="E202" s="207"/>
      <c r="F202" s="207"/>
      <c r="G202" s="207"/>
      <c r="H202" s="207"/>
      <c r="I202" s="207"/>
      <c r="J202" s="207"/>
      <c r="K202" s="207"/>
      <c r="L202" s="3"/>
      <c r="M202" s="3"/>
      <c r="N202" s="3"/>
    </row>
    <row r="203" spans="1:14">
      <c r="A203" s="208" t="s">
        <v>44</v>
      </c>
      <c r="B203" s="208"/>
      <c r="C203" s="207"/>
      <c r="D203" s="207"/>
      <c r="E203" s="207"/>
      <c r="F203" s="207"/>
      <c r="G203" s="207"/>
      <c r="H203" s="207"/>
      <c r="I203" s="207"/>
      <c r="J203" s="207"/>
      <c r="K203" s="207"/>
      <c r="L203" s="3"/>
      <c r="M203" s="3"/>
      <c r="N203" s="3"/>
    </row>
    <row r="204" spans="1:14" ht="28.5">
      <c r="A204" s="209" t="s">
        <v>253</v>
      </c>
      <c r="B204" s="114" t="s">
        <v>119</v>
      </c>
      <c r="C204" s="114"/>
      <c r="D204" s="223" t="s">
        <v>92</v>
      </c>
      <c r="E204" s="224"/>
      <c r="F204" s="208" t="s">
        <v>254</v>
      </c>
      <c r="G204" s="210"/>
      <c r="H204" s="210"/>
      <c r="I204" s="210"/>
      <c r="J204" s="210"/>
      <c r="K204" s="210"/>
      <c r="L204" s="3"/>
      <c r="M204" s="3"/>
      <c r="N204" s="3"/>
    </row>
    <row r="205" spans="1:14" ht="28.5">
      <c r="A205" s="210"/>
      <c r="B205" s="114"/>
      <c r="C205" s="114"/>
      <c r="D205" s="114" t="s">
        <v>255</v>
      </c>
      <c r="E205" s="114" t="s">
        <v>256</v>
      </c>
      <c r="F205" s="114" t="s">
        <v>255</v>
      </c>
      <c r="G205" s="114" t="s">
        <v>256</v>
      </c>
      <c r="H205" s="114" t="s">
        <v>255</v>
      </c>
      <c r="I205" s="114" t="s">
        <v>256</v>
      </c>
      <c r="J205" s="114" t="s">
        <v>255</v>
      </c>
      <c r="K205" s="114" t="s">
        <v>256</v>
      </c>
      <c r="L205" s="3"/>
      <c r="M205" s="3"/>
      <c r="N205" s="3"/>
    </row>
    <row r="206" spans="1:14">
      <c r="A206" s="53">
        <v>1</v>
      </c>
      <c r="B206" s="54" t="s">
        <v>289</v>
      </c>
      <c r="C206" s="54"/>
      <c r="D206" s="55">
        <v>476</v>
      </c>
      <c r="E206" s="55">
        <v>470</v>
      </c>
      <c r="F206" s="56">
        <v>23.8</v>
      </c>
      <c r="G206" s="56">
        <v>23.5</v>
      </c>
      <c r="H206" s="56">
        <v>35.700000000000003</v>
      </c>
      <c r="I206" s="56">
        <v>35.25</v>
      </c>
      <c r="J206" s="66">
        <v>47.6</v>
      </c>
      <c r="K206" s="66">
        <v>47</v>
      </c>
      <c r="L206" s="3"/>
      <c r="M206" s="3"/>
      <c r="N206" s="3"/>
    </row>
    <row r="207" spans="1:14">
      <c r="A207" s="67">
        <v>2</v>
      </c>
      <c r="B207" s="54" t="s">
        <v>123</v>
      </c>
      <c r="C207" s="54"/>
      <c r="D207" s="68">
        <v>710</v>
      </c>
      <c r="E207" s="68">
        <v>710</v>
      </c>
      <c r="F207" s="56">
        <v>35.5</v>
      </c>
      <c r="G207" s="56">
        <v>35.5</v>
      </c>
      <c r="H207" s="56">
        <v>53.25</v>
      </c>
      <c r="I207" s="56">
        <v>53.25</v>
      </c>
      <c r="J207" s="66">
        <v>71</v>
      </c>
      <c r="K207" s="66">
        <v>71</v>
      </c>
      <c r="L207" s="3"/>
      <c r="M207" s="3"/>
      <c r="N207" s="3"/>
    </row>
    <row r="208" spans="1:14">
      <c r="A208" s="67">
        <v>3</v>
      </c>
      <c r="B208" s="54" t="s">
        <v>271</v>
      </c>
      <c r="C208" s="148"/>
      <c r="D208" s="149">
        <v>100</v>
      </c>
      <c r="E208" s="149">
        <v>100</v>
      </c>
      <c r="F208" s="150">
        <f t="shared" ref="F208:G208" si="0">D208*50/1000</f>
        <v>5</v>
      </c>
      <c r="G208" s="150">
        <f t="shared" si="0"/>
        <v>5</v>
      </c>
      <c r="H208" s="150">
        <f t="shared" ref="H208:I208" si="1">D208*75/1000</f>
        <v>7.5</v>
      </c>
      <c r="I208" s="151">
        <f t="shared" si="1"/>
        <v>7.5</v>
      </c>
      <c r="J208" s="149">
        <f t="shared" ref="J208:K208" si="2">D208*100/1000</f>
        <v>10</v>
      </c>
      <c r="K208" s="149">
        <f t="shared" si="2"/>
        <v>10</v>
      </c>
      <c r="L208" s="3"/>
      <c r="M208" s="3"/>
      <c r="N208" s="3"/>
    </row>
    <row r="209" spans="1:14">
      <c r="A209" s="67">
        <v>4</v>
      </c>
      <c r="B209" s="54" t="s">
        <v>259</v>
      </c>
      <c r="C209" s="54"/>
      <c r="D209" s="55">
        <v>3</v>
      </c>
      <c r="E209" s="55">
        <v>3</v>
      </c>
      <c r="F209" s="56">
        <v>0.15</v>
      </c>
      <c r="G209" s="56">
        <v>0.15</v>
      </c>
      <c r="H209" s="56">
        <v>0.22500000000000001</v>
      </c>
      <c r="I209" s="56">
        <v>0.22500000000000001</v>
      </c>
      <c r="J209" s="66">
        <v>0.3</v>
      </c>
      <c r="K209" s="66">
        <v>0.3</v>
      </c>
      <c r="L209" s="3"/>
      <c r="M209" s="3"/>
      <c r="N209" s="3"/>
    </row>
    <row r="210" spans="1:14">
      <c r="A210" s="67">
        <v>5</v>
      </c>
      <c r="B210" s="69" t="s">
        <v>290</v>
      </c>
      <c r="C210" s="69"/>
      <c r="D210" s="114">
        <v>25</v>
      </c>
      <c r="E210" s="114">
        <v>25</v>
      </c>
      <c r="F210" s="56">
        <v>1.25</v>
      </c>
      <c r="G210" s="56">
        <v>1.25</v>
      </c>
      <c r="H210" s="56">
        <v>1.875</v>
      </c>
      <c r="I210" s="56">
        <v>1.875</v>
      </c>
      <c r="J210" s="66">
        <v>2.5</v>
      </c>
      <c r="K210" s="66">
        <v>2.5</v>
      </c>
      <c r="L210" s="3"/>
      <c r="M210" s="3"/>
      <c r="N210" s="3"/>
    </row>
    <row r="211" spans="1:14">
      <c r="A211" s="211" t="s">
        <v>112</v>
      </c>
      <c r="B211" s="211"/>
      <c r="C211" s="210"/>
      <c r="D211" s="223">
        <v>1000</v>
      </c>
      <c r="E211" s="224"/>
      <c r="F211" s="208">
        <v>50</v>
      </c>
      <c r="G211" s="210"/>
      <c r="H211" s="208">
        <v>75</v>
      </c>
      <c r="I211" s="210"/>
      <c r="J211" s="208">
        <v>100</v>
      </c>
      <c r="K211" s="210"/>
      <c r="L211" s="3"/>
      <c r="M211" s="3"/>
      <c r="N211" s="3"/>
    </row>
    <row r="212" spans="1:14" ht="50.25" customHeight="1">
      <c r="A212" s="214" t="s">
        <v>414</v>
      </c>
      <c r="B212" s="214"/>
      <c r="C212" s="214"/>
      <c r="D212" s="214"/>
      <c r="E212" s="214"/>
      <c r="F212" s="214"/>
      <c r="G212" s="214"/>
      <c r="H212" s="214"/>
      <c r="I212" s="214"/>
      <c r="J212" s="214"/>
      <c r="K212" s="214"/>
      <c r="L212" s="3"/>
      <c r="M212" s="3"/>
      <c r="N212" s="3"/>
    </row>
    <row r="213" spans="1:14" ht="18" customHeight="1">
      <c r="A213" s="123"/>
      <c r="B213" s="123"/>
      <c r="C213" s="123"/>
      <c r="D213" s="123"/>
      <c r="E213" s="123"/>
      <c r="F213" s="123"/>
      <c r="G213" s="123"/>
      <c r="H213" s="123"/>
      <c r="I213" s="123"/>
      <c r="J213" s="123"/>
      <c r="K213" s="123"/>
      <c r="L213" s="3"/>
      <c r="M213" s="3"/>
      <c r="N213" s="3"/>
    </row>
    <row r="214" spans="1:14">
      <c r="A214" s="256" t="s">
        <v>291</v>
      </c>
      <c r="B214" s="257"/>
      <c r="C214" s="257"/>
      <c r="D214" s="257"/>
      <c r="E214" s="257"/>
      <c r="F214" s="257"/>
      <c r="G214" s="257"/>
      <c r="H214" s="257"/>
      <c r="I214" s="257"/>
      <c r="J214" s="257"/>
      <c r="K214" s="257"/>
      <c r="L214" s="258"/>
      <c r="M214" s="3"/>
      <c r="N214" s="3"/>
    </row>
    <row r="215" spans="1:14">
      <c r="A215" s="217" t="s">
        <v>292</v>
      </c>
      <c r="B215" s="259"/>
      <c r="C215" s="259"/>
      <c r="D215" s="259"/>
      <c r="E215" s="259"/>
      <c r="F215" s="259"/>
      <c r="G215" s="259"/>
      <c r="H215" s="259"/>
      <c r="I215" s="259"/>
      <c r="J215" s="259"/>
      <c r="K215" s="259"/>
      <c r="L215" s="218"/>
      <c r="M215" s="3"/>
      <c r="N215" s="3"/>
    </row>
    <row r="216" spans="1:14" ht="28.5">
      <c r="A216" s="222" t="s">
        <v>253</v>
      </c>
      <c r="B216" s="112" t="s">
        <v>119</v>
      </c>
      <c r="C216" s="217" t="s">
        <v>92</v>
      </c>
      <c r="D216" s="218"/>
      <c r="E216" s="219" t="s">
        <v>254</v>
      </c>
      <c r="F216" s="216"/>
      <c r="G216" s="216"/>
      <c r="H216" s="216"/>
      <c r="I216" s="216"/>
      <c r="J216" s="216"/>
      <c r="K216" s="216"/>
      <c r="L216" s="216"/>
      <c r="M216" s="3"/>
      <c r="N216" s="3"/>
    </row>
    <row r="217" spans="1:14" ht="28.5">
      <c r="A217" s="216"/>
      <c r="B217" s="112"/>
      <c r="C217" s="112" t="s">
        <v>255</v>
      </c>
      <c r="D217" s="112" t="s">
        <v>256</v>
      </c>
      <c r="E217" s="112" t="s">
        <v>255</v>
      </c>
      <c r="F217" s="112" t="s">
        <v>256</v>
      </c>
      <c r="G217" s="112" t="s">
        <v>255</v>
      </c>
      <c r="H217" s="112" t="s">
        <v>256</v>
      </c>
      <c r="I217" s="112" t="s">
        <v>255</v>
      </c>
      <c r="J217" s="112" t="s">
        <v>256</v>
      </c>
      <c r="K217" s="112" t="s">
        <v>255</v>
      </c>
      <c r="L217" s="112" t="s">
        <v>256</v>
      </c>
      <c r="M217" s="3"/>
      <c r="N217" s="3"/>
    </row>
    <row r="218" spans="1:14">
      <c r="A218" s="58">
        <v>1</v>
      </c>
      <c r="B218" s="59" t="s">
        <v>123</v>
      </c>
      <c r="C218" s="70">
        <v>1000</v>
      </c>
      <c r="D218" s="70">
        <v>1000</v>
      </c>
      <c r="E218" s="61">
        <v>100</v>
      </c>
      <c r="F218" s="61">
        <v>100</v>
      </c>
      <c r="G218" s="61">
        <v>150</v>
      </c>
      <c r="H218" s="61">
        <v>150</v>
      </c>
      <c r="I218" s="61">
        <v>180</v>
      </c>
      <c r="J218" s="61">
        <v>180</v>
      </c>
      <c r="K218" s="61">
        <v>200</v>
      </c>
      <c r="L218" s="61">
        <v>200</v>
      </c>
      <c r="M218" s="3"/>
      <c r="N218" s="3"/>
    </row>
    <row r="219" spans="1:14">
      <c r="A219" s="58">
        <v>2</v>
      </c>
      <c r="B219" s="59" t="s">
        <v>293</v>
      </c>
      <c r="C219" s="70">
        <v>37.5</v>
      </c>
      <c r="D219" s="70">
        <v>37.5</v>
      </c>
      <c r="E219" s="61">
        <v>3.75</v>
      </c>
      <c r="F219" s="61">
        <v>3.75</v>
      </c>
      <c r="G219" s="61">
        <v>5.62</v>
      </c>
      <c r="H219" s="61">
        <v>5.62</v>
      </c>
      <c r="I219" s="61">
        <v>6.75</v>
      </c>
      <c r="J219" s="61">
        <v>6.75</v>
      </c>
      <c r="K219" s="61">
        <v>7.5</v>
      </c>
      <c r="L219" s="61">
        <v>7.5</v>
      </c>
      <c r="M219" s="3"/>
      <c r="N219" s="3"/>
    </row>
    <row r="220" spans="1:14">
      <c r="A220" s="58">
        <v>3</v>
      </c>
      <c r="B220" s="59" t="s">
        <v>294</v>
      </c>
      <c r="C220" s="70">
        <v>25</v>
      </c>
      <c r="D220" s="70">
        <v>25</v>
      </c>
      <c r="E220" s="61">
        <v>2</v>
      </c>
      <c r="F220" s="61">
        <v>2</v>
      </c>
      <c r="G220" s="61">
        <v>3</v>
      </c>
      <c r="H220" s="61">
        <v>3</v>
      </c>
      <c r="I220" s="61">
        <v>4</v>
      </c>
      <c r="J220" s="61">
        <v>4</v>
      </c>
      <c r="K220" s="61">
        <v>5</v>
      </c>
      <c r="L220" s="61">
        <v>5</v>
      </c>
      <c r="M220" s="3"/>
      <c r="N220" s="3"/>
    </row>
    <row r="221" spans="1:14" ht="30">
      <c r="A221" s="62">
        <v>4</v>
      </c>
      <c r="B221" s="59" t="s">
        <v>295</v>
      </c>
      <c r="C221" s="65">
        <v>4</v>
      </c>
      <c r="D221" s="65">
        <v>4</v>
      </c>
      <c r="E221" s="61">
        <v>0.4</v>
      </c>
      <c r="F221" s="61">
        <v>0.4</v>
      </c>
      <c r="G221" s="61">
        <v>0.6</v>
      </c>
      <c r="H221" s="61">
        <v>0.6</v>
      </c>
      <c r="I221" s="61">
        <v>0.72</v>
      </c>
      <c r="J221" s="61">
        <v>0.72</v>
      </c>
      <c r="K221" s="61">
        <v>0.8</v>
      </c>
      <c r="L221" s="61">
        <v>0.8</v>
      </c>
      <c r="M221" s="3"/>
      <c r="N221" s="3"/>
    </row>
    <row r="222" spans="1:14">
      <c r="A222" s="215" t="s">
        <v>112</v>
      </c>
      <c r="B222" s="216"/>
      <c r="C222" s="217">
        <v>1000</v>
      </c>
      <c r="D222" s="218"/>
      <c r="E222" s="219">
        <v>100</v>
      </c>
      <c r="F222" s="216"/>
      <c r="G222" s="219">
        <v>150</v>
      </c>
      <c r="H222" s="216"/>
      <c r="I222" s="219">
        <v>180</v>
      </c>
      <c r="J222" s="216"/>
      <c r="K222" s="219">
        <v>200</v>
      </c>
      <c r="L222" s="216"/>
      <c r="M222" s="3"/>
      <c r="N222" s="3"/>
    </row>
    <row r="223" spans="1:14" ht="31.5" customHeight="1">
      <c r="A223" s="214" t="s">
        <v>434</v>
      </c>
      <c r="B223" s="214"/>
      <c r="C223" s="214"/>
      <c r="D223" s="214"/>
      <c r="E223" s="214"/>
      <c r="F223" s="214"/>
      <c r="G223" s="214"/>
      <c r="H223" s="214"/>
      <c r="I223" s="214"/>
      <c r="J223" s="214"/>
      <c r="K223" s="3"/>
      <c r="L223" s="3"/>
      <c r="M223" s="3"/>
      <c r="N223" s="3"/>
    </row>
    <row r="224" spans="1:14">
      <c r="A224" s="220" t="s">
        <v>261</v>
      </c>
      <c r="B224" s="221"/>
      <c r="C224" s="221"/>
      <c r="D224" s="221"/>
      <c r="E224" s="221"/>
      <c r="F224" s="221"/>
      <c r="G224" s="221"/>
      <c r="H224" s="221"/>
      <c r="I224" s="221"/>
      <c r="J224" s="221"/>
      <c r="K224" s="3"/>
      <c r="L224" s="3"/>
      <c r="M224" s="3"/>
      <c r="N224" s="3"/>
    </row>
    <row r="225" spans="1:14">
      <c r="A225" s="219" t="s">
        <v>408</v>
      </c>
      <c r="B225" s="221"/>
      <c r="C225" s="221"/>
      <c r="D225" s="221"/>
      <c r="E225" s="221"/>
      <c r="F225" s="221"/>
      <c r="G225" s="221"/>
      <c r="H225" s="221"/>
      <c r="I225" s="221"/>
      <c r="J225" s="221"/>
      <c r="K225" s="3"/>
      <c r="L225" s="3"/>
      <c r="M225" s="3"/>
      <c r="N225" s="3"/>
    </row>
    <row r="226" spans="1:14" ht="28.5">
      <c r="A226" s="222" t="s">
        <v>253</v>
      </c>
      <c r="B226" s="112" t="s">
        <v>119</v>
      </c>
      <c r="C226" s="217" t="s">
        <v>296</v>
      </c>
      <c r="D226" s="218"/>
      <c r="E226" s="219" t="s">
        <v>409</v>
      </c>
      <c r="F226" s="216"/>
      <c r="G226" s="216"/>
      <c r="H226" s="216"/>
      <c r="I226" s="216"/>
      <c r="J226" s="216"/>
      <c r="K226" s="3"/>
      <c r="L226" s="3"/>
      <c r="M226" s="3"/>
      <c r="N226" s="3"/>
    </row>
    <row r="227" spans="1:14" ht="28.5">
      <c r="A227" s="216"/>
      <c r="B227" s="112"/>
      <c r="C227" s="112" t="s">
        <v>255</v>
      </c>
      <c r="D227" s="112" t="s">
        <v>256</v>
      </c>
      <c r="E227" s="112" t="s">
        <v>255</v>
      </c>
      <c r="F227" s="112" t="s">
        <v>256</v>
      </c>
      <c r="G227" s="112" t="s">
        <v>255</v>
      </c>
      <c r="H227" s="112" t="s">
        <v>256</v>
      </c>
      <c r="I227" s="112"/>
      <c r="J227" s="112"/>
      <c r="K227" s="3"/>
      <c r="L227" s="3"/>
      <c r="M227" s="3"/>
      <c r="N227" s="3"/>
    </row>
    <row r="228" spans="1:14">
      <c r="A228" s="58">
        <v>1</v>
      </c>
      <c r="B228" s="59" t="s">
        <v>407</v>
      </c>
      <c r="C228" s="65">
        <v>52</v>
      </c>
      <c r="D228" s="65">
        <v>52</v>
      </c>
      <c r="E228" s="71">
        <v>10</v>
      </c>
      <c r="F228" s="71">
        <v>10</v>
      </c>
      <c r="G228" s="61">
        <v>15</v>
      </c>
      <c r="H228" s="61">
        <v>15</v>
      </c>
      <c r="I228" s="61"/>
      <c r="J228" s="61"/>
      <c r="K228" s="3"/>
      <c r="L228" s="3"/>
      <c r="M228" s="3"/>
      <c r="N228" s="3"/>
    </row>
    <row r="229" spans="1:14">
      <c r="A229" s="62">
        <v>2</v>
      </c>
      <c r="B229" s="59" t="s">
        <v>101</v>
      </c>
      <c r="C229" s="65">
        <v>33</v>
      </c>
      <c r="D229" s="65">
        <v>30</v>
      </c>
      <c r="E229" s="71">
        <v>8</v>
      </c>
      <c r="F229" s="71">
        <v>7</v>
      </c>
      <c r="G229" s="61">
        <v>10</v>
      </c>
      <c r="H229" s="61">
        <v>9</v>
      </c>
      <c r="I229" s="61"/>
      <c r="J229" s="61"/>
      <c r="K229" s="3"/>
      <c r="L229" s="3"/>
      <c r="M229" s="3"/>
      <c r="N229" s="3"/>
    </row>
    <row r="230" spans="1:14">
      <c r="A230" s="62">
        <v>3</v>
      </c>
      <c r="B230" s="59" t="s">
        <v>117</v>
      </c>
      <c r="C230" s="72">
        <v>47</v>
      </c>
      <c r="D230" s="65">
        <v>40</v>
      </c>
      <c r="E230" s="71">
        <v>12</v>
      </c>
      <c r="F230" s="71">
        <v>10</v>
      </c>
      <c r="G230" s="61">
        <v>14</v>
      </c>
      <c r="H230" s="61">
        <v>12</v>
      </c>
      <c r="I230" s="61"/>
      <c r="J230" s="61"/>
      <c r="K230" s="3"/>
      <c r="L230" s="3"/>
      <c r="M230" s="3"/>
      <c r="N230" s="3"/>
    </row>
    <row r="231" spans="1:14">
      <c r="A231" s="62">
        <v>4</v>
      </c>
      <c r="B231" s="59" t="s">
        <v>297</v>
      </c>
      <c r="C231" s="65" t="s">
        <v>298</v>
      </c>
      <c r="D231" s="65" t="s">
        <v>299</v>
      </c>
      <c r="E231" s="71" t="s">
        <v>300</v>
      </c>
      <c r="F231" s="71" t="s">
        <v>301</v>
      </c>
      <c r="G231" s="61" t="s">
        <v>302</v>
      </c>
      <c r="H231" s="61" t="s">
        <v>303</v>
      </c>
      <c r="I231" s="61"/>
      <c r="J231" s="61"/>
      <c r="K231" s="3"/>
      <c r="L231" s="3"/>
      <c r="M231" s="3"/>
      <c r="N231" s="3"/>
    </row>
    <row r="232" spans="1:14">
      <c r="A232" s="62">
        <v>5</v>
      </c>
      <c r="B232" s="59" t="s">
        <v>304</v>
      </c>
      <c r="C232" s="65">
        <v>30</v>
      </c>
      <c r="D232" s="65">
        <v>30</v>
      </c>
      <c r="E232" s="71">
        <v>6</v>
      </c>
      <c r="F232" s="71">
        <v>6</v>
      </c>
      <c r="G232" s="61">
        <v>9</v>
      </c>
      <c r="H232" s="61">
        <v>9</v>
      </c>
      <c r="I232" s="61"/>
      <c r="J232" s="61"/>
      <c r="K232" s="3"/>
      <c r="L232" s="3"/>
      <c r="M232" s="3"/>
      <c r="N232" s="3"/>
    </row>
    <row r="233" spans="1:14">
      <c r="A233" s="62">
        <v>6</v>
      </c>
      <c r="B233" s="59" t="s">
        <v>305</v>
      </c>
      <c r="C233" s="65">
        <v>3</v>
      </c>
      <c r="D233" s="65">
        <v>3</v>
      </c>
      <c r="E233" s="71">
        <v>0.6</v>
      </c>
      <c r="F233" s="71">
        <v>0.6</v>
      </c>
      <c r="G233" s="61">
        <v>0.9</v>
      </c>
      <c r="H233" s="61">
        <v>0.9</v>
      </c>
      <c r="I233" s="61"/>
      <c r="J233" s="61"/>
      <c r="K233" s="3"/>
      <c r="L233" s="3"/>
      <c r="M233" s="3"/>
      <c r="N233" s="3"/>
    </row>
    <row r="234" spans="1:14">
      <c r="A234" s="62">
        <v>7</v>
      </c>
      <c r="B234" s="59" t="s">
        <v>272</v>
      </c>
      <c r="C234" s="65">
        <v>10</v>
      </c>
      <c r="D234" s="65">
        <v>10</v>
      </c>
      <c r="E234" s="71">
        <v>2</v>
      </c>
      <c r="F234" s="71">
        <v>2</v>
      </c>
      <c r="G234" s="61">
        <v>3</v>
      </c>
      <c r="H234" s="61">
        <v>3</v>
      </c>
      <c r="I234" s="61"/>
      <c r="J234" s="61"/>
      <c r="K234" s="3"/>
      <c r="L234" s="3"/>
      <c r="M234" s="3"/>
      <c r="N234" s="3"/>
    </row>
    <row r="235" spans="1:14">
      <c r="A235" s="62">
        <v>8</v>
      </c>
      <c r="B235" s="59" t="s">
        <v>123</v>
      </c>
      <c r="C235" s="65">
        <v>900</v>
      </c>
      <c r="D235" s="65">
        <v>900</v>
      </c>
      <c r="E235" s="71">
        <v>200</v>
      </c>
      <c r="F235" s="71">
        <v>200</v>
      </c>
      <c r="G235" s="61">
        <v>250</v>
      </c>
      <c r="H235" s="61">
        <v>250</v>
      </c>
      <c r="I235" s="61"/>
      <c r="J235" s="61"/>
      <c r="K235" s="3"/>
      <c r="L235" s="3"/>
      <c r="M235" s="3"/>
      <c r="N235" s="3"/>
    </row>
    <row r="236" spans="1:14">
      <c r="A236" s="215" t="s">
        <v>112</v>
      </c>
      <c r="B236" s="216"/>
      <c r="C236" s="217">
        <v>1000</v>
      </c>
      <c r="D236" s="218"/>
      <c r="E236" s="219">
        <v>250</v>
      </c>
      <c r="F236" s="260"/>
      <c r="G236" s="219">
        <v>300</v>
      </c>
      <c r="H236" s="216"/>
      <c r="I236" s="219"/>
      <c r="J236" s="216"/>
      <c r="K236" s="3"/>
      <c r="L236" s="3"/>
      <c r="M236" s="3"/>
      <c r="N236" s="3"/>
    </row>
    <row r="237" spans="1:14" ht="176.25" customHeight="1">
      <c r="A237" s="214" t="s">
        <v>410</v>
      </c>
      <c r="B237" s="205"/>
      <c r="C237" s="205"/>
      <c r="D237" s="205"/>
      <c r="E237" s="205"/>
      <c r="F237" s="205"/>
      <c r="G237" s="205"/>
      <c r="H237" s="205"/>
      <c r="I237" s="205"/>
      <c r="J237" s="205"/>
      <c r="K237" s="3"/>
      <c r="L237" s="3"/>
      <c r="M237" s="3"/>
      <c r="N237" s="3"/>
    </row>
    <row r="238" spans="1:14">
      <c r="A238" s="220" t="s">
        <v>291</v>
      </c>
      <c r="B238" s="221"/>
      <c r="C238" s="221"/>
      <c r="D238" s="221"/>
      <c r="E238" s="221"/>
      <c r="F238" s="221"/>
      <c r="G238" s="221"/>
      <c r="H238" s="221"/>
      <c r="I238" s="221"/>
      <c r="J238" s="221"/>
      <c r="K238" s="3"/>
      <c r="L238" s="3"/>
      <c r="M238" s="3"/>
      <c r="N238" s="3"/>
    </row>
    <row r="239" spans="1:14">
      <c r="A239" s="219" t="s">
        <v>306</v>
      </c>
      <c r="B239" s="221"/>
      <c r="C239" s="221"/>
      <c r="D239" s="221"/>
      <c r="E239" s="221"/>
      <c r="F239" s="221"/>
      <c r="G239" s="221"/>
      <c r="H239" s="221"/>
      <c r="I239" s="221"/>
      <c r="J239" s="221"/>
      <c r="K239" s="3"/>
      <c r="L239" s="3"/>
      <c r="M239" s="3"/>
      <c r="N239" s="3"/>
    </row>
    <row r="240" spans="1:14" ht="28.5">
      <c r="A240" s="222" t="s">
        <v>253</v>
      </c>
      <c r="B240" s="112" t="s">
        <v>119</v>
      </c>
      <c r="C240" s="217" t="s">
        <v>92</v>
      </c>
      <c r="D240" s="218"/>
      <c r="E240" s="219" t="s">
        <v>254</v>
      </c>
      <c r="F240" s="216"/>
      <c r="G240" s="216"/>
      <c r="H240" s="216"/>
      <c r="I240" s="216"/>
      <c r="J240" s="216"/>
      <c r="K240" s="3"/>
      <c r="L240" s="3"/>
      <c r="M240" s="3"/>
      <c r="N240" s="3"/>
    </row>
    <row r="241" spans="1:14" ht="28.5">
      <c r="A241" s="216"/>
      <c r="B241" s="112"/>
      <c r="C241" s="112" t="s">
        <v>255</v>
      </c>
      <c r="D241" s="112" t="s">
        <v>256</v>
      </c>
      <c r="E241" s="112" t="s">
        <v>255</v>
      </c>
      <c r="F241" s="112" t="s">
        <v>256</v>
      </c>
      <c r="G241" s="112" t="s">
        <v>255</v>
      </c>
      <c r="H241" s="112" t="s">
        <v>256</v>
      </c>
      <c r="I241" s="112" t="s">
        <v>255</v>
      </c>
      <c r="J241" s="112" t="s">
        <v>256</v>
      </c>
      <c r="K241" s="3"/>
      <c r="L241" s="3"/>
      <c r="M241" s="3"/>
      <c r="N241" s="3"/>
    </row>
    <row r="242" spans="1:14">
      <c r="A242" s="58">
        <v>1</v>
      </c>
      <c r="B242" s="73" t="s">
        <v>307</v>
      </c>
      <c r="C242" s="61">
        <v>51</v>
      </c>
      <c r="D242" s="61">
        <v>51</v>
      </c>
      <c r="E242" s="61">
        <v>17</v>
      </c>
      <c r="F242" s="61">
        <v>17</v>
      </c>
      <c r="G242" s="61">
        <v>25.5</v>
      </c>
      <c r="H242" s="61">
        <v>25.5</v>
      </c>
      <c r="I242" s="65">
        <v>34</v>
      </c>
      <c r="J242" s="65">
        <v>34</v>
      </c>
      <c r="K242" s="3"/>
      <c r="L242" s="3"/>
      <c r="M242" s="3"/>
      <c r="N242" s="3"/>
    </row>
    <row r="243" spans="1:14">
      <c r="A243" s="74">
        <v>2</v>
      </c>
      <c r="B243" s="75" t="s">
        <v>308</v>
      </c>
      <c r="C243" s="76">
        <v>5.2</v>
      </c>
      <c r="D243" s="77">
        <v>5.2</v>
      </c>
      <c r="E243" s="78">
        <v>1.7</v>
      </c>
      <c r="F243" s="79">
        <v>1.7</v>
      </c>
      <c r="G243" s="79">
        <v>2.6</v>
      </c>
      <c r="H243" s="80">
        <v>2.6</v>
      </c>
      <c r="I243" s="81">
        <v>3.5</v>
      </c>
      <c r="J243" s="82">
        <v>3.5</v>
      </c>
      <c r="K243" s="3"/>
      <c r="L243" s="3"/>
      <c r="M243" s="3"/>
      <c r="N243" s="3"/>
    </row>
    <row r="244" spans="1:14">
      <c r="A244" s="62">
        <v>3</v>
      </c>
      <c r="B244" s="73" t="s">
        <v>274</v>
      </c>
      <c r="C244" s="61">
        <v>2E-3</v>
      </c>
      <c r="D244" s="61">
        <v>2E-3</v>
      </c>
      <c r="E244" s="61">
        <v>1E-3</v>
      </c>
      <c r="F244" s="61">
        <v>1E-3</v>
      </c>
      <c r="G244" s="61">
        <v>1E-3</v>
      </c>
      <c r="H244" s="61">
        <v>1E-3</v>
      </c>
      <c r="I244" s="65">
        <v>1E-3</v>
      </c>
      <c r="J244" s="65">
        <v>1E-3</v>
      </c>
      <c r="K244" s="3"/>
      <c r="L244" s="3"/>
      <c r="M244" s="3"/>
      <c r="N244" s="3"/>
    </row>
    <row r="245" spans="1:14">
      <c r="A245" s="215" t="s">
        <v>112</v>
      </c>
      <c r="B245" s="216"/>
      <c r="C245" s="217">
        <v>150</v>
      </c>
      <c r="D245" s="218"/>
      <c r="E245" s="219">
        <v>50</v>
      </c>
      <c r="F245" s="216"/>
      <c r="G245" s="219">
        <v>75</v>
      </c>
      <c r="H245" s="216"/>
      <c r="I245" s="219">
        <v>100</v>
      </c>
      <c r="J245" s="216"/>
      <c r="K245" s="3"/>
      <c r="L245" s="3"/>
      <c r="M245" s="3"/>
      <c r="N245" s="3"/>
    </row>
    <row r="246" spans="1:14">
      <c r="A246" s="3"/>
      <c r="B246" s="3"/>
      <c r="C246" s="3"/>
      <c r="D246" s="3"/>
      <c r="E246" s="3"/>
      <c r="F246" s="3"/>
      <c r="G246" s="3"/>
      <c r="H246" s="3"/>
      <c r="I246" s="3"/>
      <c r="J246" s="3"/>
      <c r="K246" s="3"/>
      <c r="L246" s="3"/>
      <c r="M246" s="3"/>
      <c r="N246" s="3"/>
    </row>
    <row r="247" spans="1:14">
      <c r="A247" s="206" t="s">
        <v>114</v>
      </c>
      <c r="B247" s="207"/>
      <c r="C247" s="207"/>
      <c r="D247" s="207"/>
      <c r="E247" s="207"/>
      <c r="F247" s="207"/>
      <c r="G247" s="207"/>
      <c r="H247" s="207"/>
      <c r="I247" s="207"/>
      <c r="J247" s="207"/>
      <c r="K247" s="3"/>
      <c r="L247" s="3"/>
      <c r="M247" s="3"/>
      <c r="N247" s="3"/>
    </row>
    <row r="248" spans="1:14">
      <c r="A248" s="208" t="s">
        <v>50</v>
      </c>
      <c r="B248" s="207"/>
      <c r="C248" s="207"/>
      <c r="D248" s="207"/>
      <c r="E248" s="207"/>
      <c r="F248" s="207"/>
      <c r="G248" s="207"/>
      <c r="H248" s="207"/>
      <c r="I248" s="207"/>
      <c r="J248" s="207"/>
      <c r="K248" s="3"/>
      <c r="L248" s="3"/>
      <c r="M248" s="3"/>
      <c r="N248" s="3"/>
    </row>
    <row r="249" spans="1:14" ht="28.5">
      <c r="A249" s="209" t="s">
        <v>253</v>
      </c>
      <c r="B249" s="114" t="s">
        <v>119</v>
      </c>
      <c r="C249" s="223" t="s">
        <v>254</v>
      </c>
      <c r="D249" s="261"/>
      <c r="E249" s="261"/>
      <c r="F249" s="261"/>
      <c r="G249" s="261"/>
      <c r="H249" s="261"/>
      <c r="I249" s="261"/>
      <c r="J249" s="224"/>
      <c r="K249" s="3"/>
      <c r="L249" s="3"/>
      <c r="M249" s="3"/>
      <c r="N249" s="3"/>
    </row>
    <row r="250" spans="1:14">
      <c r="A250" s="210"/>
      <c r="B250" s="114"/>
      <c r="C250" s="114"/>
      <c r="D250" s="114"/>
      <c r="E250" s="114"/>
      <c r="F250" s="114"/>
      <c r="G250" s="114"/>
      <c r="H250" s="114"/>
      <c r="I250" s="114"/>
      <c r="J250" s="114"/>
      <c r="K250" s="3"/>
      <c r="L250" s="3"/>
      <c r="M250" s="3"/>
      <c r="N250" s="3"/>
    </row>
    <row r="251" spans="1:14">
      <c r="A251" s="53">
        <v>1</v>
      </c>
      <c r="B251" s="39" t="s">
        <v>309</v>
      </c>
      <c r="C251" s="56">
        <v>65</v>
      </c>
      <c r="D251" s="56">
        <v>60</v>
      </c>
      <c r="E251" s="56">
        <v>55</v>
      </c>
      <c r="F251" s="56">
        <v>50</v>
      </c>
      <c r="G251" s="56">
        <v>80</v>
      </c>
      <c r="H251" s="56">
        <v>75</v>
      </c>
      <c r="I251" s="56">
        <v>105</v>
      </c>
      <c r="J251" s="56">
        <v>100</v>
      </c>
      <c r="K251" s="3"/>
      <c r="L251" s="3"/>
      <c r="M251" s="3"/>
      <c r="N251" s="3"/>
    </row>
    <row r="252" spans="1:14">
      <c r="A252" s="67">
        <v>2</v>
      </c>
      <c r="B252" s="83" t="s">
        <v>288</v>
      </c>
      <c r="C252" s="56">
        <v>5</v>
      </c>
      <c r="D252" s="56">
        <v>5</v>
      </c>
      <c r="E252" s="56">
        <v>5</v>
      </c>
      <c r="F252" s="56">
        <v>5</v>
      </c>
      <c r="G252" s="56">
        <v>7.5</v>
      </c>
      <c r="H252" s="56">
        <v>7.5</v>
      </c>
      <c r="I252" s="56">
        <v>10</v>
      </c>
      <c r="J252" s="56">
        <v>10</v>
      </c>
      <c r="K252" s="3"/>
      <c r="L252" s="3"/>
      <c r="M252" s="3"/>
      <c r="N252" s="3"/>
    </row>
    <row r="253" spans="1:14">
      <c r="A253" s="67">
        <v>3</v>
      </c>
      <c r="B253" s="83" t="s">
        <v>272</v>
      </c>
      <c r="C253" s="56">
        <v>2.5</v>
      </c>
      <c r="D253" s="56">
        <v>2.5</v>
      </c>
      <c r="E253" s="56">
        <v>2.5</v>
      </c>
      <c r="F253" s="56">
        <v>2.5</v>
      </c>
      <c r="G253" s="56">
        <v>3.8</v>
      </c>
      <c r="H253" s="56">
        <v>3.8</v>
      </c>
      <c r="I253" s="56">
        <v>5</v>
      </c>
      <c r="J253" s="56">
        <v>5</v>
      </c>
      <c r="K253" s="3"/>
      <c r="L253" s="3"/>
      <c r="M253" s="3"/>
      <c r="N253" s="3"/>
    </row>
    <row r="254" spans="1:14">
      <c r="A254" s="67">
        <v>4</v>
      </c>
      <c r="B254" s="83" t="s">
        <v>274</v>
      </c>
      <c r="C254" s="56">
        <v>0.3</v>
      </c>
      <c r="D254" s="56">
        <v>0.3</v>
      </c>
      <c r="E254" s="56">
        <v>0.3</v>
      </c>
      <c r="F254" s="56">
        <v>0.3</v>
      </c>
      <c r="G254" s="56">
        <v>0.4</v>
      </c>
      <c r="H254" s="56">
        <v>0.4</v>
      </c>
      <c r="I254" s="56">
        <v>0.1</v>
      </c>
      <c r="J254" s="56">
        <v>0.1</v>
      </c>
      <c r="K254" s="3"/>
      <c r="L254" s="3"/>
      <c r="M254" s="3"/>
      <c r="N254" s="3"/>
    </row>
    <row r="255" spans="1:14">
      <c r="A255" s="67">
        <v>5</v>
      </c>
      <c r="B255" s="39" t="s">
        <v>310</v>
      </c>
      <c r="C255" s="56">
        <v>0.1</v>
      </c>
      <c r="D255" s="56">
        <v>0.1</v>
      </c>
      <c r="E255" s="56">
        <v>0.1</v>
      </c>
      <c r="F255" s="56">
        <v>0.1</v>
      </c>
      <c r="G255" s="56">
        <v>0.1</v>
      </c>
      <c r="H255" s="56">
        <v>0.1</v>
      </c>
      <c r="I255" s="56">
        <v>1</v>
      </c>
      <c r="J255" s="56">
        <v>1</v>
      </c>
      <c r="K255" s="3"/>
      <c r="L255" s="3"/>
      <c r="M255" s="3"/>
      <c r="N255" s="3"/>
    </row>
    <row r="256" spans="1:14">
      <c r="A256" s="211" t="s">
        <v>112</v>
      </c>
      <c r="B256" s="262"/>
      <c r="C256" s="223">
        <v>60</v>
      </c>
      <c r="D256" s="224"/>
      <c r="E256" s="208">
        <v>50</v>
      </c>
      <c r="F256" s="262"/>
      <c r="G256" s="208">
        <v>75</v>
      </c>
      <c r="H256" s="262"/>
      <c r="I256" s="208">
        <v>100</v>
      </c>
      <c r="J256" s="262"/>
      <c r="K256" s="3"/>
      <c r="L256" s="3"/>
      <c r="M256" s="3"/>
      <c r="N256" s="3"/>
    </row>
    <row r="257" spans="1:14" ht="39.75" customHeight="1">
      <c r="A257" s="214" t="s">
        <v>422</v>
      </c>
      <c r="B257" s="214"/>
      <c r="C257" s="214"/>
      <c r="D257" s="214"/>
      <c r="E257" s="214"/>
      <c r="F257" s="214"/>
      <c r="G257" s="214"/>
      <c r="H257" s="214"/>
      <c r="I257" s="214"/>
      <c r="J257" s="214"/>
      <c r="K257" s="3"/>
      <c r="L257" s="3"/>
      <c r="M257" s="3"/>
      <c r="N257" s="3"/>
    </row>
    <row r="258" spans="1:14">
      <c r="A258" s="220" t="s">
        <v>291</v>
      </c>
      <c r="B258" s="221"/>
      <c r="C258" s="221"/>
      <c r="D258" s="221"/>
      <c r="E258" s="221"/>
      <c r="F258" s="221"/>
      <c r="G258" s="221"/>
      <c r="H258" s="221"/>
      <c r="I258" s="221"/>
      <c r="J258" s="221"/>
      <c r="K258" s="3"/>
      <c r="L258" s="3"/>
      <c r="M258" s="3"/>
      <c r="N258" s="3"/>
    </row>
    <row r="259" spans="1:14">
      <c r="A259" s="219" t="s">
        <v>77</v>
      </c>
      <c r="B259" s="221"/>
      <c r="C259" s="221"/>
      <c r="D259" s="221"/>
      <c r="E259" s="221"/>
      <c r="F259" s="221"/>
      <c r="G259" s="221"/>
      <c r="H259" s="221"/>
      <c r="I259" s="221"/>
      <c r="J259" s="221"/>
      <c r="K259" s="3"/>
      <c r="L259" s="3"/>
      <c r="M259" s="3"/>
      <c r="N259" s="3"/>
    </row>
    <row r="260" spans="1:14" ht="28.5">
      <c r="A260" s="222" t="s">
        <v>253</v>
      </c>
      <c r="B260" s="112" t="s">
        <v>119</v>
      </c>
      <c r="C260" s="217" t="s">
        <v>92</v>
      </c>
      <c r="D260" s="218"/>
      <c r="E260" s="219" t="s">
        <v>254</v>
      </c>
      <c r="F260" s="216"/>
      <c r="G260" s="216"/>
      <c r="H260" s="216"/>
      <c r="I260" s="216"/>
      <c r="J260" s="216"/>
      <c r="K260" s="3"/>
      <c r="L260" s="3"/>
      <c r="M260" s="3"/>
      <c r="N260" s="3"/>
    </row>
    <row r="261" spans="1:14" ht="28.5">
      <c r="A261" s="216"/>
      <c r="B261" s="112"/>
      <c r="C261" s="112" t="s">
        <v>255</v>
      </c>
      <c r="D261" s="112" t="s">
        <v>256</v>
      </c>
      <c r="E261" s="112" t="s">
        <v>255</v>
      </c>
      <c r="F261" s="112" t="s">
        <v>256</v>
      </c>
      <c r="G261" s="112" t="s">
        <v>255</v>
      </c>
      <c r="H261" s="112" t="s">
        <v>256</v>
      </c>
      <c r="I261" s="112" t="s">
        <v>255</v>
      </c>
      <c r="J261" s="112" t="s">
        <v>256</v>
      </c>
      <c r="K261" s="3"/>
      <c r="L261" s="3"/>
      <c r="M261" s="3"/>
      <c r="N261" s="3"/>
    </row>
    <row r="262" spans="1:14">
      <c r="A262" s="58">
        <v>1</v>
      </c>
      <c r="B262" s="73" t="s">
        <v>311</v>
      </c>
      <c r="C262" s="61">
        <v>38</v>
      </c>
      <c r="D262" s="61">
        <v>28</v>
      </c>
      <c r="E262" s="61">
        <v>13</v>
      </c>
      <c r="F262" s="61">
        <v>8</v>
      </c>
      <c r="G262" s="61">
        <v>18</v>
      </c>
      <c r="H262" s="61">
        <v>10</v>
      </c>
      <c r="I262" s="65">
        <v>25</v>
      </c>
      <c r="J262" s="65">
        <v>20</v>
      </c>
      <c r="K262" s="3"/>
      <c r="L262" s="3"/>
      <c r="M262" s="3"/>
      <c r="N262" s="3"/>
    </row>
    <row r="263" spans="1:14">
      <c r="A263" s="74">
        <v>2</v>
      </c>
      <c r="B263" s="75" t="s">
        <v>293</v>
      </c>
      <c r="C263" s="76">
        <v>10</v>
      </c>
      <c r="D263" s="77">
        <v>10</v>
      </c>
      <c r="E263" s="78">
        <v>3.3</v>
      </c>
      <c r="F263" s="79">
        <v>3.3</v>
      </c>
      <c r="G263" s="79">
        <v>5</v>
      </c>
      <c r="H263" s="80">
        <v>5</v>
      </c>
      <c r="I263" s="81">
        <v>6.6</v>
      </c>
      <c r="J263" s="82">
        <v>6.6</v>
      </c>
      <c r="K263" s="3"/>
      <c r="L263" s="3"/>
      <c r="M263" s="3"/>
      <c r="N263" s="3"/>
    </row>
    <row r="264" spans="1:14">
      <c r="A264" s="62">
        <v>3</v>
      </c>
      <c r="B264" s="73" t="s">
        <v>273</v>
      </c>
      <c r="C264" s="61">
        <v>132</v>
      </c>
      <c r="D264" s="61">
        <v>132</v>
      </c>
      <c r="E264" s="61">
        <v>44</v>
      </c>
      <c r="F264" s="61">
        <v>44</v>
      </c>
      <c r="G264" s="61">
        <v>66</v>
      </c>
      <c r="H264" s="61">
        <v>66</v>
      </c>
      <c r="I264" s="65">
        <v>88</v>
      </c>
      <c r="J264" s="65">
        <v>88</v>
      </c>
      <c r="K264" s="3"/>
      <c r="L264" s="3"/>
      <c r="M264" s="3"/>
      <c r="N264" s="3"/>
    </row>
    <row r="265" spans="1:14">
      <c r="A265" s="215" t="s">
        <v>112</v>
      </c>
      <c r="B265" s="216"/>
      <c r="C265" s="217">
        <v>150</v>
      </c>
      <c r="D265" s="218"/>
      <c r="E265" s="219">
        <v>50</v>
      </c>
      <c r="F265" s="216"/>
      <c r="G265" s="219">
        <v>75</v>
      </c>
      <c r="H265" s="216"/>
      <c r="I265" s="219">
        <v>100</v>
      </c>
      <c r="J265" s="216"/>
      <c r="K265" s="3"/>
      <c r="L265" s="3"/>
      <c r="M265" s="3"/>
      <c r="N265" s="3"/>
    </row>
    <row r="266" spans="1:14">
      <c r="A266" s="3"/>
      <c r="B266" s="3"/>
      <c r="C266" s="3"/>
      <c r="D266" s="3"/>
      <c r="E266" s="3"/>
      <c r="F266" s="3"/>
      <c r="G266" s="3"/>
      <c r="H266" s="3"/>
      <c r="I266" s="3"/>
      <c r="J266" s="3"/>
      <c r="K266" s="3"/>
      <c r="L266" s="3"/>
      <c r="M266" s="3"/>
      <c r="N266" s="3"/>
    </row>
    <row r="267" spans="1:14">
      <c r="A267" s="206" t="s">
        <v>291</v>
      </c>
      <c r="B267" s="207"/>
      <c r="C267" s="207"/>
      <c r="D267" s="207"/>
      <c r="E267" s="207"/>
      <c r="F267" s="207"/>
      <c r="G267" s="207"/>
      <c r="H267" s="207"/>
      <c r="I267" s="207"/>
      <c r="J267" s="207"/>
      <c r="K267" s="3"/>
      <c r="L267" s="3"/>
      <c r="M267" s="3"/>
      <c r="N267" s="3"/>
    </row>
    <row r="268" spans="1:14">
      <c r="A268" s="208" t="s">
        <v>312</v>
      </c>
      <c r="B268" s="207"/>
      <c r="C268" s="207"/>
      <c r="D268" s="207"/>
      <c r="E268" s="207"/>
      <c r="F268" s="207"/>
      <c r="G268" s="207"/>
      <c r="H268" s="207"/>
      <c r="I268" s="207"/>
      <c r="J268" s="207"/>
      <c r="K268" s="3"/>
      <c r="L268" s="3"/>
      <c r="M268" s="3"/>
      <c r="N268" s="3"/>
    </row>
    <row r="269" spans="1:14" ht="28.5">
      <c r="A269" s="209" t="s">
        <v>253</v>
      </c>
      <c r="B269" s="114" t="s">
        <v>119</v>
      </c>
      <c r="C269" s="223" t="s">
        <v>92</v>
      </c>
      <c r="D269" s="224"/>
      <c r="E269" s="208" t="s">
        <v>254</v>
      </c>
      <c r="F269" s="210"/>
      <c r="G269" s="210"/>
      <c r="H269" s="210"/>
      <c r="I269" s="210"/>
      <c r="J269" s="210"/>
      <c r="K269" s="3"/>
      <c r="L269" s="3"/>
      <c r="M269" s="3"/>
      <c r="N269" s="3"/>
    </row>
    <row r="270" spans="1:14" ht="28.5">
      <c r="A270" s="210"/>
      <c r="B270" s="114"/>
      <c r="C270" s="114" t="s">
        <v>255</v>
      </c>
      <c r="D270" s="114" t="s">
        <v>256</v>
      </c>
      <c r="E270" s="114" t="s">
        <v>255</v>
      </c>
      <c r="F270" s="114" t="s">
        <v>256</v>
      </c>
      <c r="G270" s="114" t="s">
        <v>255</v>
      </c>
      <c r="H270" s="114" t="s">
        <v>256</v>
      </c>
      <c r="I270" s="114" t="s">
        <v>255</v>
      </c>
      <c r="J270" s="114" t="s">
        <v>256</v>
      </c>
      <c r="K270" s="3"/>
      <c r="L270" s="3"/>
      <c r="M270" s="3"/>
      <c r="N270" s="3"/>
    </row>
    <row r="271" spans="1:14">
      <c r="A271" s="53">
        <v>1</v>
      </c>
      <c r="B271" s="45" t="s">
        <v>313</v>
      </c>
      <c r="C271" s="84">
        <v>40</v>
      </c>
      <c r="D271" s="84">
        <v>40</v>
      </c>
      <c r="E271" s="56">
        <v>2</v>
      </c>
      <c r="F271" s="56">
        <v>2</v>
      </c>
      <c r="G271" s="56">
        <v>3</v>
      </c>
      <c r="H271" s="56">
        <v>3</v>
      </c>
      <c r="I271" s="66">
        <v>4</v>
      </c>
      <c r="J271" s="66">
        <v>4</v>
      </c>
      <c r="K271" s="3"/>
      <c r="L271" s="3"/>
      <c r="M271" s="3"/>
      <c r="N271" s="3"/>
    </row>
    <row r="272" spans="1:14">
      <c r="A272" s="67">
        <v>2</v>
      </c>
      <c r="B272" s="45" t="s">
        <v>314</v>
      </c>
      <c r="C272" s="84">
        <v>100</v>
      </c>
      <c r="D272" s="84">
        <v>100</v>
      </c>
      <c r="E272" s="56">
        <v>5</v>
      </c>
      <c r="F272" s="56">
        <v>5</v>
      </c>
      <c r="G272" s="56">
        <v>7.5</v>
      </c>
      <c r="H272" s="56">
        <v>7.5</v>
      </c>
      <c r="I272" s="66">
        <v>10</v>
      </c>
      <c r="J272" s="66">
        <v>10</v>
      </c>
      <c r="K272" s="3"/>
      <c r="L272" s="3"/>
      <c r="M272" s="3"/>
      <c r="N272" s="3"/>
    </row>
    <row r="273" spans="1:14">
      <c r="A273" s="67">
        <v>3</v>
      </c>
      <c r="B273" s="45" t="s">
        <v>315</v>
      </c>
      <c r="C273" s="84">
        <v>850</v>
      </c>
      <c r="D273" s="84">
        <v>850</v>
      </c>
      <c r="E273" s="56">
        <v>42.5</v>
      </c>
      <c r="F273" s="56">
        <v>42.5</v>
      </c>
      <c r="G273" s="56">
        <v>63.75</v>
      </c>
      <c r="H273" s="56">
        <v>63.75</v>
      </c>
      <c r="I273" s="66">
        <v>85</v>
      </c>
      <c r="J273" s="66">
        <v>85</v>
      </c>
      <c r="K273" s="3"/>
      <c r="L273" s="3"/>
      <c r="M273" s="3"/>
      <c r="N273" s="3"/>
    </row>
    <row r="274" spans="1:14">
      <c r="A274" s="67">
        <v>4</v>
      </c>
      <c r="B274" s="45" t="s">
        <v>259</v>
      </c>
      <c r="C274" s="84">
        <v>3</v>
      </c>
      <c r="D274" s="84">
        <v>3</v>
      </c>
      <c r="E274" s="56">
        <v>0.15</v>
      </c>
      <c r="F274" s="56">
        <v>0.15</v>
      </c>
      <c r="G274" s="56">
        <v>0.22500000000000001</v>
      </c>
      <c r="H274" s="56">
        <v>0.22500000000000001</v>
      </c>
      <c r="I274" s="66">
        <v>0.3</v>
      </c>
      <c r="J274" s="66">
        <v>0.3</v>
      </c>
      <c r="K274" s="3"/>
      <c r="L274" s="3"/>
      <c r="M274" s="3"/>
      <c r="N274" s="3"/>
    </row>
    <row r="275" spans="1:14">
      <c r="A275" s="211" t="s">
        <v>112</v>
      </c>
      <c r="B275" s="210"/>
      <c r="C275" s="223">
        <v>1000</v>
      </c>
      <c r="D275" s="224"/>
      <c r="E275" s="208">
        <v>50</v>
      </c>
      <c r="F275" s="210"/>
      <c r="G275" s="208">
        <v>75</v>
      </c>
      <c r="H275" s="210"/>
      <c r="I275" s="208">
        <v>100</v>
      </c>
      <c r="J275" s="210"/>
      <c r="K275" s="3"/>
      <c r="L275" s="3"/>
      <c r="M275" s="3"/>
      <c r="N275" s="3"/>
    </row>
    <row r="276" spans="1:14" ht="51.75" customHeight="1">
      <c r="A276" s="214" t="s">
        <v>420</v>
      </c>
      <c r="B276" s="214"/>
      <c r="C276" s="214"/>
      <c r="D276" s="214"/>
      <c r="E276" s="214"/>
      <c r="F276" s="214"/>
      <c r="G276" s="214"/>
      <c r="H276" s="214"/>
      <c r="I276" s="214"/>
      <c r="J276" s="214"/>
      <c r="K276" s="3"/>
      <c r="L276" s="3"/>
      <c r="M276" s="3"/>
      <c r="N276" s="3"/>
    </row>
    <row r="277" spans="1:14">
      <c r="A277" s="220" t="s">
        <v>291</v>
      </c>
      <c r="B277" s="221"/>
      <c r="C277" s="221"/>
      <c r="D277" s="221"/>
      <c r="E277" s="221"/>
      <c r="F277" s="221"/>
      <c r="G277" s="221"/>
      <c r="H277" s="221"/>
      <c r="I277" s="221"/>
      <c r="J277" s="221"/>
      <c r="K277" s="3"/>
      <c r="L277" s="3"/>
      <c r="M277" s="3"/>
      <c r="N277" s="3"/>
    </row>
    <row r="278" spans="1:14">
      <c r="A278" s="219" t="s">
        <v>316</v>
      </c>
      <c r="B278" s="221"/>
      <c r="C278" s="221"/>
      <c r="D278" s="221"/>
      <c r="E278" s="221"/>
      <c r="F278" s="221"/>
      <c r="G278" s="221"/>
      <c r="H278" s="221"/>
      <c r="I278" s="221"/>
      <c r="J278" s="221"/>
      <c r="K278" s="3"/>
      <c r="L278" s="3"/>
      <c r="M278" s="3"/>
      <c r="N278" s="3"/>
    </row>
    <row r="279" spans="1:14" ht="28.5">
      <c r="A279" s="222" t="s">
        <v>253</v>
      </c>
      <c r="B279" s="112" t="s">
        <v>119</v>
      </c>
      <c r="C279" s="217" t="s">
        <v>92</v>
      </c>
      <c r="D279" s="218"/>
      <c r="E279" s="219" t="s">
        <v>254</v>
      </c>
      <c r="F279" s="216"/>
      <c r="G279" s="216"/>
      <c r="H279" s="216"/>
      <c r="I279" s="216"/>
      <c r="J279" s="216"/>
      <c r="K279" s="3"/>
      <c r="L279" s="3"/>
      <c r="M279" s="3"/>
      <c r="N279" s="3"/>
    </row>
    <row r="280" spans="1:14" ht="28.5">
      <c r="A280" s="216"/>
      <c r="B280" s="112"/>
      <c r="C280" s="112" t="s">
        <v>255</v>
      </c>
      <c r="D280" s="112" t="s">
        <v>256</v>
      </c>
      <c r="E280" s="112" t="s">
        <v>255</v>
      </c>
      <c r="F280" s="112" t="s">
        <v>256</v>
      </c>
      <c r="G280" s="112" t="s">
        <v>255</v>
      </c>
      <c r="H280" s="112" t="s">
        <v>256</v>
      </c>
      <c r="I280" s="112" t="s">
        <v>255</v>
      </c>
      <c r="J280" s="112" t="s">
        <v>256</v>
      </c>
      <c r="K280" s="3"/>
      <c r="L280" s="3"/>
      <c r="M280" s="3"/>
      <c r="N280" s="3"/>
    </row>
    <row r="281" spans="1:14">
      <c r="A281" s="58">
        <v>1</v>
      </c>
      <c r="B281" s="73" t="s">
        <v>317</v>
      </c>
      <c r="C281" s="61">
        <v>1000</v>
      </c>
      <c r="D281" s="61">
        <v>980</v>
      </c>
      <c r="E281" s="61">
        <v>48</v>
      </c>
      <c r="F281" s="61">
        <v>47</v>
      </c>
      <c r="G281" s="61">
        <v>75</v>
      </c>
      <c r="H281" s="61">
        <v>73</v>
      </c>
      <c r="I281" s="65">
        <v>100</v>
      </c>
      <c r="J281" s="65">
        <v>98</v>
      </c>
      <c r="K281" s="3"/>
      <c r="L281" s="3"/>
      <c r="M281" s="3"/>
      <c r="N281" s="3"/>
    </row>
    <row r="282" spans="1:14" ht="30">
      <c r="A282" s="74">
        <v>2</v>
      </c>
      <c r="B282" s="75" t="s">
        <v>318</v>
      </c>
      <c r="C282" s="76">
        <v>38.46153846</v>
      </c>
      <c r="D282" s="77">
        <v>30</v>
      </c>
      <c r="E282" s="78">
        <v>1.923076923</v>
      </c>
      <c r="F282" s="79">
        <v>1.5</v>
      </c>
      <c r="G282" s="79">
        <v>2.884615385</v>
      </c>
      <c r="H282" s="80">
        <v>2.25</v>
      </c>
      <c r="I282" s="81">
        <v>3.846153846</v>
      </c>
      <c r="J282" s="82">
        <v>3</v>
      </c>
      <c r="K282" s="3"/>
      <c r="L282" s="3"/>
      <c r="M282" s="3"/>
      <c r="N282" s="3"/>
    </row>
    <row r="283" spans="1:14">
      <c r="A283" s="62">
        <v>3</v>
      </c>
      <c r="B283" s="73" t="s">
        <v>259</v>
      </c>
      <c r="C283" s="61">
        <v>3</v>
      </c>
      <c r="D283" s="61">
        <v>3</v>
      </c>
      <c r="E283" s="61">
        <v>0.15</v>
      </c>
      <c r="F283" s="61">
        <v>0.15</v>
      </c>
      <c r="G283" s="61">
        <v>0.22500000000000001</v>
      </c>
      <c r="H283" s="61">
        <v>0.22500000000000001</v>
      </c>
      <c r="I283" s="65">
        <v>0.3</v>
      </c>
      <c r="J283" s="65">
        <v>0.3</v>
      </c>
      <c r="K283" s="3"/>
      <c r="L283" s="3"/>
      <c r="M283" s="3"/>
      <c r="N283" s="3"/>
    </row>
    <row r="284" spans="1:14">
      <c r="A284" s="62">
        <v>4</v>
      </c>
      <c r="B284" s="73" t="s">
        <v>319</v>
      </c>
      <c r="C284" s="61">
        <v>30</v>
      </c>
      <c r="D284" s="61">
        <v>30</v>
      </c>
      <c r="E284" s="61">
        <v>1.5</v>
      </c>
      <c r="F284" s="61">
        <v>1.5</v>
      </c>
      <c r="G284" s="61">
        <v>2.25</v>
      </c>
      <c r="H284" s="61">
        <v>2.25</v>
      </c>
      <c r="I284" s="65">
        <v>3</v>
      </c>
      <c r="J284" s="65">
        <v>3</v>
      </c>
      <c r="K284" s="3"/>
      <c r="L284" s="3"/>
      <c r="M284" s="3"/>
      <c r="N284" s="3"/>
    </row>
    <row r="285" spans="1:14">
      <c r="A285" s="215" t="s">
        <v>112</v>
      </c>
      <c r="B285" s="216"/>
      <c r="C285" s="217">
        <v>1000</v>
      </c>
      <c r="D285" s="218"/>
      <c r="E285" s="219">
        <v>50</v>
      </c>
      <c r="F285" s="216"/>
      <c r="G285" s="219">
        <v>75</v>
      </c>
      <c r="H285" s="216"/>
      <c r="I285" s="219">
        <v>100</v>
      </c>
      <c r="J285" s="216"/>
      <c r="K285" s="3"/>
      <c r="L285" s="3"/>
      <c r="M285" s="3"/>
      <c r="N285" s="3"/>
    </row>
    <row r="286" spans="1:14" ht="38.25" customHeight="1">
      <c r="A286" s="212" t="s">
        <v>421</v>
      </c>
      <c r="B286" s="213"/>
      <c r="C286" s="213"/>
      <c r="D286" s="213"/>
      <c r="E286" s="213"/>
      <c r="F286" s="213"/>
      <c r="G286" s="213"/>
      <c r="H286" s="213"/>
      <c r="I286" s="213"/>
      <c r="J286" s="213"/>
      <c r="K286" s="3"/>
      <c r="L286" s="3"/>
      <c r="M286" s="3"/>
      <c r="N286" s="3"/>
    </row>
    <row r="287" spans="1:14">
      <c r="A287" s="220" t="s">
        <v>261</v>
      </c>
      <c r="B287" s="221"/>
      <c r="C287" s="221"/>
      <c r="D287" s="221"/>
      <c r="E287" s="221"/>
      <c r="F287" s="221"/>
      <c r="G287" s="221"/>
      <c r="H287" s="221"/>
      <c r="I287" s="221"/>
      <c r="J287" s="3"/>
      <c r="K287" s="3"/>
      <c r="L287" s="3"/>
      <c r="M287" s="3"/>
      <c r="N287" s="3"/>
    </row>
    <row r="288" spans="1:14">
      <c r="A288" s="219" t="s">
        <v>320</v>
      </c>
      <c r="B288" s="221"/>
      <c r="C288" s="221"/>
      <c r="D288" s="221"/>
      <c r="E288" s="221"/>
      <c r="F288" s="221"/>
      <c r="G288" s="221"/>
      <c r="H288" s="221"/>
      <c r="I288" s="221"/>
      <c r="J288" s="3"/>
      <c r="K288" s="3"/>
      <c r="L288" s="3"/>
      <c r="M288" s="3"/>
      <c r="N288" s="3"/>
    </row>
    <row r="289" spans="1:14" ht="42.75">
      <c r="A289" s="222" t="s">
        <v>253</v>
      </c>
      <c r="B289" s="112" t="s">
        <v>119</v>
      </c>
      <c r="C289" s="112" t="s">
        <v>321</v>
      </c>
      <c r="D289" s="219" t="s">
        <v>254</v>
      </c>
      <c r="E289" s="216"/>
      <c r="F289" s="216"/>
      <c r="G289" s="216"/>
      <c r="H289" s="216"/>
      <c r="I289" s="216"/>
      <c r="J289" s="3"/>
      <c r="K289" s="3"/>
      <c r="L289" s="3"/>
      <c r="M289" s="3"/>
      <c r="N289" s="3"/>
    </row>
    <row r="290" spans="1:14" ht="28.5">
      <c r="A290" s="216"/>
      <c r="B290" s="112"/>
      <c r="C290" s="112" t="s">
        <v>255</v>
      </c>
      <c r="D290" s="112" t="s">
        <v>264</v>
      </c>
      <c r="E290" s="112" t="s">
        <v>265</v>
      </c>
      <c r="F290" s="112" t="s">
        <v>266</v>
      </c>
      <c r="G290" s="112" t="s">
        <v>267</v>
      </c>
      <c r="H290" s="112"/>
      <c r="I290" s="112"/>
      <c r="J290" s="3"/>
      <c r="K290" s="3"/>
      <c r="L290" s="3"/>
      <c r="M290" s="3"/>
      <c r="N290" s="3"/>
    </row>
    <row r="291" spans="1:14">
      <c r="A291" s="58">
        <v>1</v>
      </c>
      <c r="B291" s="59" t="s">
        <v>269</v>
      </c>
      <c r="C291" s="65" t="s">
        <v>270</v>
      </c>
      <c r="D291" s="61">
        <v>1.1599999999999999</v>
      </c>
      <c r="E291" s="61">
        <v>0.24</v>
      </c>
      <c r="F291" s="61">
        <v>10.050000000000001</v>
      </c>
      <c r="G291" s="61">
        <v>46.5</v>
      </c>
      <c r="H291" s="61"/>
      <c r="I291" s="61"/>
      <c r="J291" s="3"/>
      <c r="K291" s="3"/>
      <c r="L291" s="3"/>
      <c r="M291" s="3"/>
      <c r="N291" s="3"/>
    </row>
    <row r="292" spans="1:14">
      <c r="A292" s="62">
        <v>2</v>
      </c>
      <c r="B292" s="59" t="s">
        <v>117</v>
      </c>
      <c r="C292" s="65">
        <v>11</v>
      </c>
      <c r="D292" s="61">
        <v>0.15</v>
      </c>
      <c r="E292" s="61">
        <v>0.01</v>
      </c>
      <c r="F292" s="61">
        <v>0.95</v>
      </c>
      <c r="G292" s="61">
        <v>3.8</v>
      </c>
      <c r="H292" s="61"/>
      <c r="I292" s="61"/>
      <c r="J292" s="3"/>
      <c r="K292" s="3"/>
      <c r="L292" s="3"/>
      <c r="M292" s="3"/>
      <c r="N292" s="3"/>
    </row>
    <row r="293" spans="1:14">
      <c r="A293" s="62">
        <v>3</v>
      </c>
      <c r="B293" s="59" t="s">
        <v>322</v>
      </c>
      <c r="C293" s="65">
        <v>3</v>
      </c>
      <c r="D293" s="61">
        <v>0.04</v>
      </c>
      <c r="E293" s="61">
        <v>0</v>
      </c>
      <c r="F293" s="61">
        <v>0.11</v>
      </c>
      <c r="G293" s="61">
        <v>0.47</v>
      </c>
      <c r="H293" s="61"/>
      <c r="I293" s="61"/>
      <c r="J293" s="3"/>
      <c r="K293" s="3"/>
      <c r="L293" s="3"/>
      <c r="M293" s="3"/>
      <c r="N293" s="3"/>
    </row>
    <row r="294" spans="1:14">
      <c r="A294" s="62">
        <v>4</v>
      </c>
      <c r="B294" s="59" t="s">
        <v>260</v>
      </c>
      <c r="C294" s="65">
        <v>7</v>
      </c>
      <c r="D294" s="61">
        <v>0.18</v>
      </c>
      <c r="E294" s="61">
        <v>0</v>
      </c>
      <c r="F294" s="61">
        <v>1.28</v>
      </c>
      <c r="G294" s="61">
        <v>5.38</v>
      </c>
      <c r="H294" s="61"/>
      <c r="I294" s="61"/>
      <c r="J294" s="3"/>
      <c r="K294" s="3"/>
      <c r="L294" s="3"/>
      <c r="M294" s="3"/>
      <c r="N294" s="3"/>
    </row>
    <row r="295" spans="1:14">
      <c r="A295" s="62">
        <v>5</v>
      </c>
      <c r="B295" s="59" t="s">
        <v>323</v>
      </c>
      <c r="C295" s="65">
        <v>30</v>
      </c>
      <c r="D295" s="61">
        <v>4.5999999999999996</v>
      </c>
      <c r="E295" s="61">
        <v>0.32</v>
      </c>
      <c r="F295" s="61">
        <v>10.3</v>
      </c>
      <c r="G295" s="61">
        <v>62.8</v>
      </c>
      <c r="H295" s="61"/>
      <c r="I295" s="61"/>
      <c r="J295" s="3"/>
      <c r="K295" s="3"/>
      <c r="L295" s="3"/>
      <c r="M295" s="3"/>
      <c r="N295" s="3"/>
    </row>
    <row r="296" spans="1:14">
      <c r="A296" s="62">
        <v>6</v>
      </c>
      <c r="B296" s="59" t="s">
        <v>272</v>
      </c>
      <c r="C296" s="65">
        <v>2</v>
      </c>
      <c r="D296" s="61">
        <v>0</v>
      </c>
      <c r="E296" s="61">
        <v>2</v>
      </c>
      <c r="F296" s="61">
        <v>0</v>
      </c>
      <c r="G296" s="61">
        <v>22</v>
      </c>
      <c r="H296" s="61"/>
      <c r="I296" s="61"/>
      <c r="J296" s="3"/>
      <c r="K296" s="3"/>
      <c r="L296" s="3"/>
      <c r="M296" s="3"/>
      <c r="N296" s="3"/>
    </row>
    <row r="297" spans="1:14">
      <c r="A297" s="62">
        <v>7</v>
      </c>
      <c r="B297" s="59" t="s">
        <v>274</v>
      </c>
      <c r="C297" s="65">
        <v>3.0000000000000001E-3</v>
      </c>
      <c r="D297" s="61">
        <v>0</v>
      </c>
      <c r="E297" s="61">
        <v>0</v>
      </c>
      <c r="F297" s="61">
        <v>0</v>
      </c>
      <c r="G297" s="61">
        <v>0</v>
      </c>
      <c r="H297" s="61"/>
      <c r="I297" s="61"/>
      <c r="J297" s="3"/>
      <c r="K297" s="3"/>
      <c r="L297" s="3"/>
      <c r="M297" s="3"/>
      <c r="N297" s="3"/>
    </row>
    <row r="298" spans="1:14">
      <c r="A298" s="62">
        <v>8</v>
      </c>
      <c r="B298" s="59" t="s">
        <v>273</v>
      </c>
      <c r="C298" s="65">
        <v>200</v>
      </c>
      <c r="D298" s="61">
        <v>0</v>
      </c>
      <c r="E298" s="61">
        <v>0</v>
      </c>
      <c r="F298" s="61">
        <v>0</v>
      </c>
      <c r="G298" s="61">
        <v>0</v>
      </c>
      <c r="H298" s="61"/>
      <c r="I298" s="61"/>
      <c r="J298" s="3"/>
      <c r="K298" s="3"/>
      <c r="L298" s="3"/>
      <c r="M298" s="3"/>
      <c r="N298" s="3"/>
    </row>
    <row r="299" spans="1:14">
      <c r="A299" s="215" t="s">
        <v>112</v>
      </c>
      <c r="B299" s="216"/>
      <c r="C299" s="112">
        <v>250</v>
      </c>
      <c r="D299" s="217"/>
      <c r="E299" s="218"/>
      <c r="F299" s="219"/>
      <c r="G299" s="216"/>
      <c r="H299" s="219"/>
      <c r="I299" s="216"/>
      <c r="J299" s="3"/>
      <c r="K299" s="3"/>
      <c r="L299" s="3"/>
      <c r="M299" s="3"/>
      <c r="N299" s="3"/>
    </row>
    <row r="300" spans="1:14" ht="256.5" customHeight="1">
      <c r="A300" s="212" t="s">
        <v>411</v>
      </c>
      <c r="B300" s="213"/>
      <c r="C300" s="213"/>
      <c r="D300" s="213"/>
      <c r="E300" s="213"/>
      <c r="F300" s="213"/>
      <c r="G300" s="213"/>
      <c r="H300" s="213"/>
      <c r="I300" s="213"/>
      <c r="J300" s="3"/>
      <c r="K300" s="3"/>
      <c r="L300" s="3"/>
      <c r="M300" s="3"/>
      <c r="N300" s="3"/>
    </row>
    <row r="301" spans="1:14">
      <c r="A301" s="3"/>
      <c r="B301" s="3"/>
      <c r="C301" s="3"/>
      <c r="D301" s="3"/>
      <c r="E301" s="3"/>
      <c r="F301" s="3"/>
      <c r="G301" s="3"/>
      <c r="H301" s="3"/>
      <c r="I301" s="3"/>
      <c r="J301" s="3"/>
      <c r="K301" s="3"/>
      <c r="L301" s="3"/>
      <c r="M301" s="3"/>
      <c r="N301" s="3"/>
    </row>
    <row r="302" spans="1:14">
      <c r="A302" s="220" t="s">
        <v>261</v>
      </c>
      <c r="B302" s="221"/>
      <c r="C302" s="221"/>
      <c r="D302" s="221"/>
      <c r="E302" s="221"/>
      <c r="F302" s="221"/>
      <c r="G302" s="221"/>
      <c r="H302" s="221"/>
      <c r="I302" s="221"/>
      <c r="J302" s="3"/>
      <c r="K302" s="3"/>
      <c r="L302" s="3"/>
      <c r="M302" s="3"/>
      <c r="N302" s="3"/>
    </row>
    <row r="303" spans="1:14">
      <c r="A303" s="219" t="s">
        <v>57</v>
      </c>
      <c r="B303" s="221"/>
      <c r="C303" s="221"/>
      <c r="D303" s="221"/>
      <c r="E303" s="221"/>
      <c r="F303" s="221"/>
      <c r="G303" s="221"/>
      <c r="H303" s="221"/>
      <c r="I303" s="221"/>
      <c r="J303" s="3"/>
      <c r="K303" s="3"/>
      <c r="L303" s="3"/>
      <c r="M303" s="3"/>
      <c r="N303" s="3"/>
    </row>
    <row r="304" spans="1:14" ht="42.75">
      <c r="A304" s="222" t="s">
        <v>253</v>
      </c>
      <c r="B304" s="112" t="s">
        <v>119</v>
      </c>
      <c r="C304" s="112" t="s">
        <v>324</v>
      </c>
      <c r="D304" s="219" t="s">
        <v>254</v>
      </c>
      <c r="E304" s="216"/>
      <c r="F304" s="216"/>
      <c r="G304" s="216"/>
      <c r="H304" s="216"/>
      <c r="I304" s="216"/>
      <c r="J304" s="3"/>
      <c r="K304" s="3"/>
      <c r="L304" s="3"/>
      <c r="M304" s="3"/>
      <c r="N304" s="3"/>
    </row>
    <row r="305" spans="1:14" ht="28.5">
      <c r="A305" s="216"/>
      <c r="B305" s="112"/>
      <c r="C305" s="112" t="s">
        <v>255</v>
      </c>
      <c r="D305" s="112" t="s">
        <v>264</v>
      </c>
      <c r="E305" s="112" t="s">
        <v>265</v>
      </c>
      <c r="F305" s="112" t="s">
        <v>266</v>
      </c>
      <c r="G305" s="112" t="s">
        <v>267</v>
      </c>
      <c r="H305" s="112"/>
      <c r="I305" s="112"/>
      <c r="J305" s="3"/>
      <c r="K305" s="3"/>
      <c r="L305" s="3"/>
      <c r="M305" s="3"/>
      <c r="N305" s="3"/>
    </row>
    <row r="306" spans="1:14">
      <c r="A306" s="58">
        <v>1</v>
      </c>
      <c r="B306" s="59" t="s">
        <v>269</v>
      </c>
      <c r="C306" s="65" t="s">
        <v>447</v>
      </c>
      <c r="D306" s="61">
        <v>1</v>
      </c>
      <c r="E306" s="61">
        <v>0.2</v>
      </c>
      <c r="F306" s="61">
        <v>8.65</v>
      </c>
      <c r="G306" s="61">
        <v>40</v>
      </c>
      <c r="H306" s="61"/>
      <c r="I306" s="61"/>
      <c r="J306" s="3"/>
      <c r="K306" s="3"/>
      <c r="L306" s="3"/>
      <c r="M306" s="3"/>
      <c r="N306" s="3"/>
    </row>
    <row r="307" spans="1:14">
      <c r="A307" s="62">
        <v>2</v>
      </c>
      <c r="B307" s="59" t="s">
        <v>276</v>
      </c>
      <c r="C307" s="65">
        <v>30</v>
      </c>
      <c r="D307" s="61">
        <v>0.36</v>
      </c>
      <c r="E307" s="61">
        <v>2.5000000000000001E-2</v>
      </c>
      <c r="F307" s="61">
        <v>1.1399999999999999</v>
      </c>
      <c r="G307" s="61">
        <v>5.4</v>
      </c>
      <c r="H307" s="61"/>
      <c r="I307" s="61"/>
      <c r="J307" s="3"/>
      <c r="K307" s="3"/>
      <c r="L307" s="3"/>
      <c r="M307" s="3"/>
      <c r="N307" s="3"/>
    </row>
    <row r="308" spans="1:14">
      <c r="A308" s="62">
        <v>3</v>
      </c>
      <c r="B308" s="59" t="s">
        <v>260</v>
      </c>
      <c r="C308" s="65">
        <v>9</v>
      </c>
      <c r="D308" s="61">
        <v>0.13</v>
      </c>
      <c r="E308" s="61">
        <v>0</v>
      </c>
      <c r="F308" s="61">
        <v>0.97</v>
      </c>
      <c r="G308" s="61">
        <v>4.0999999999999996</v>
      </c>
      <c r="H308" s="61"/>
      <c r="I308" s="61"/>
      <c r="J308" s="3"/>
      <c r="K308" s="3"/>
      <c r="L308" s="3"/>
      <c r="M308" s="3"/>
      <c r="N308" s="3"/>
    </row>
    <row r="309" spans="1:14">
      <c r="A309" s="62">
        <v>4</v>
      </c>
      <c r="B309" s="59" t="s">
        <v>117</v>
      </c>
      <c r="C309" s="65">
        <v>11</v>
      </c>
      <c r="D309" s="61">
        <v>0.12</v>
      </c>
      <c r="E309" s="61">
        <v>0.01</v>
      </c>
      <c r="F309" s="61">
        <v>0.83</v>
      </c>
      <c r="G309" s="61">
        <v>3.4</v>
      </c>
      <c r="H309" s="61"/>
      <c r="I309" s="61"/>
      <c r="J309" s="3"/>
      <c r="K309" s="3"/>
      <c r="L309" s="3"/>
      <c r="M309" s="3"/>
      <c r="N309" s="3"/>
    </row>
    <row r="310" spans="1:14">
      <c r="A310" s="62">
        <v>5</v>
      </c>
      <c r="B310" s="59" t="s">
        <v>272</v>
      </c>
      <c r="C310" s="65">
        <v>3</v>
      </c>
      <c r="D310" s="61">
        <v>0</v>
      </c>
      <c r="E310" s="61">
        <v>3.12</v>
      </c>
      <c r="F310" s="61">
        <v>0</v>
      </c>
      <c r="G310" s="61">
        <v>28.1</v>
      </c>
      <c r="H310" s="61"/>
      <c r="I310" s="61"/>
      <c r="J310" s="3"/>
      <c r="K310" s="3"/>
      <c r="L310" s="3"/>
      <c r="M310" s="3"/>
      <c r="N310" s="3"/>
    </row>
    <row r="311" spans="1:14">
      <c r="A311" s="62">
        <v>6</v>
      </c>
      <c r="B311" s="59" t="s">
        <v>325</v>
      </c>
      <c r="C311" s="65">
        <v>3</v>
      </c>
      <c r="D311" s="61">
        <v>0.37</v>
      </c>
      <c r="E311" s="61">
        <v>0.01</v>
      </c>
      <c r="F311" s="61">
        <v>1.03</v>
      </c>
      <c r="G311" s="61">
        <v>5.4</v>
      </c>
      <c r="H311" s="61"/>
      <c r="I311" s="61"/>
      <c r="J311" s="3"/>
      <c r="K311" s="3"/>
      <c r="L311" s="3"/>
      <c r="M311" s="3"/>
      <c r="N311" s="3"/>
    </row>
    <row r="312" spans="1:14">
      <c r="A312" s="62">
        <v>7</v>
      </c>
      <c r="B312" s="59" t="s">
        <v>274</v>
      </c>
      <c r="C312" s="65">
        <v>3.0000000000000001E-3</v>
      </c>
      <c r="D312" s="61">
        <v>0</v>
      </c>
      <c r="E312" s="61">
        <v>0</v>
      </c>
      <c r="F312" s="61">
        <v>0</v>
      </c>
      <c r="G312" s="61">
        <v>0</v>
      </c>
      <c r="H312" s="61"/>
      <c r="I312" s="61"/>
      <c r="J312" s="3"/>
      <c r="K312" s="3"/>
      <c r="L312" s="3"/>
      <c r="M312" s="3"/>
      <c r="N312" s="3"/>
    </row>
    <row r="313" spans="1:14">
      <c r="A313" s="62">
        <v>8</v>
      </c>
      <c r="B313" s="59" t="s">
        <v>85</v>
      </c>
      <c r="C313" s="65">
        <v>3</v>
      </c>
      <c r="D313" s="61">
        <v>0.17</v>
      </c>
      <c r="E313" s="61">
        <v>1.31</v>
      </c>
      <c r="F313" s="61">
        <v>0.18</v>
      </c>
      <c r="G313" s="61">
        <v>13.25</v>
      </c>
      <c r="H313" s="61"/>
      <c r="I313" s="61"/>
      <c r="J313" s="3"/>
      <c r="K313" s="3"/>
      <c r="L313" s="3"/>
      <c r="M313" s="3"/>
      <c r="N313" s="3"/>
    </row>
    <row r="314" spans="1:14">
      <c r="A314" s="62">
        <v>9</v>
      </c>
      <c r="B314" s="59" t="s">
        <v>273</v>
      </c>
      <c r="C314" s="65">
        <v>200</v>
      </c>
      <c r="D314" s="61">
        <v>0</v>
      </c>
      <c r="E314" s="61">
        <v>0</v>
      </c>
      <c r="F314" s="61">
        <v>0</v>
      </c>
      <c r="G314" s="61">
        <v>0</v>
      </c>
      <c r="H314" s="61"/>
      <c r="I314" s="61"/>
      <c r="J314" s="3"/>
      <c r="K314" s="3"/>
      <c r="L314" s="3"/>
      <c r="M314" s="3"/>
      <c r="N314" s="3"/>
    </row>
    <row r="315" spans="1:14">
      <c r="A315" s="215" t="s">
        <v>112</v>
      </c>
      <c r="B315" s="216"/>
      <c r="C315" s="112">
        <v>250</v>
      </c>
      <c r="D315" s="217"/>
      <c r="E315" s="218"/>
      <c r="F315" s="219"/>
      <c r="G315" s="216"/>
      <c r="H315" s="219"/>
      <c r="I315" s="216"/>
      <c r="J315" s="3"/>
      <c r="K315" s="3"/>
      <c r="L315" s="3"/>
      <c r="M315" s="3"/>
      <c r="N315" s="3"/>
    </row>
    <row r="316" spans="1:14">
      <c r="A316" s="3"/>
      <c r="B316" s="3"/>
      <c r="C316" s="3"/>
      <c r="D316" s="3"/>
      <c r="E316" s="3"/>
      <c r="F316" s="3"/>
      <c r="G316" s="3"/>
      <c r="H316" s="3"/>
      <c r="I316" s="3"/>
      <c r="J316" s="3"/>
      <c r="K316" s="3"/>
      <c r="L316" s="3"/>
      <c r="M316" s="3"/>
      <c r="N316" s="3"/>
    </row>
    <row r="317" spans="1:14">
      <c r="A317" s="220" t="s">
        <v>261</v>
      </c>
      <c r="B317" s="221"/>
      <c r="C317" s="221"/>
      <c r="D317" s="221"/>
      <c r="E317" s="221"/>
      <c r="F317" s="221"/>
      <c r="G317" s="221"/>
      <c r="H317" s="221"/>
      <c r="I317" s="221"/>
      <c r="J317" s="3"/>
      <c r="K317" s="3"/>
      <c r="L317" s="3"/>
      <c r="M317" s="3"/>
      <c r="N317" s="3"/>
    </row>
    <row r="318" spans="1:14">
      <c r="A318" s="219" t="s">
        <v>326</v>
      </c>
      <c r="B318" s="221"/>
      <c r="C318" s="221"/>
      <c r="D318" s="221"/>
      <c r="E318" s="221"/>
      <c r="F318" s="221"/>
      <c r="G318" s="221"/>
      <c r="H318" s="221"/>
      <c r="I318" s="221"/>
      <c r="J318" s="3"/>
      <c r="K318" s="3"/>
      <c r="L318" s="3"/>
      <c r="M318" s="3"/>
      <c r="N318" s="3"/>
    </row>
    <row r="319" spans="1:14" ht="28.5">
      <c r="A319" s="222" t="s">
        <v>253</v>
      </c>
      <c r="B319" s="112" t="s">
        <v>119</v>
      </c>
      <c r="C319" s="217" t="s">
        <v>254</v>
      </c>
      <c r="D319" s="259"/>
      <c r="E319" s="259"/>
      <c r="F319" s="259"/>
      <c r="G319" s="259"/>
      <c r="H319" s="259"/>
      <c r="I319" s="218"/>
      <c r="J319" s="3"/>
      <c r="K319" s="3"/>
      <c r="L319" s="3"/>
      <c r="M319" s="3"/>
      <c r="N319" s="3"/>
    </row>
    <row r="320" spans="1:14">
      <c r="A320" s="216"/>
      <c r="B320" s="112"/>
      <c r="C320" s="112"/>
      <c r="D320" s="112" t="s">
        <v>285</v>
      </c>
      <c r="E320" s="112" t="s">
        <v>286</v>
      </c>
      <c r="F320" s="112" t="s">
        <v>285</v>
      </c>
      <c r="G320" s="112" t="s">
        <v>286</v>
      </c>
      <c r="H320" s="112" t="s">
        <v>285</v>
      </c>
      <c r="I320" s="112" t="s">
        <v>286</v>
      </c>
      <c r="J320" s="3"/>
      <c r="K320" s="3"/>
      <c r="L320" s="3"/>
      <c r="M320" s="3"/>
      <c r="N320" s="3"/>
    </row>
    <row r="321" spans="1:14">
      <c r="A321" s="58">
        <v>1</v>
      </c>
      <c r="B321" s="59" t="s">
        <v>117</v>
      </c>
      <c r="C321" s="65"/>
      <c r="D321" s="61">
        <v>30</v>
      </c>
      <c r="E321" s="61">
        <v>25</v>
      </c>
      <c r="F321" s="61">
        <v>34</v>
      </c>
      <c r="G321" s="61">
        <v>30</v>
      </c>
      <c r="H321" s="61">
        <v>17</v>
      </c>
      <c r="I321" s="61">
        <v>15</v>
      </c>
      <c r="J321" s="3"/>
      <c r="K321" s="3"/>
      <c r="L321" s="3"/>
      <c r="M321" s="3"/>
      <c r="N321" s="3"/>
    </row>
    <row r="322" spans="1:14" ht="34.5" customHeight="1">
      <c r="A322" s="62">
        <v>2</v>
      </c>
      <c r="B322" s="59" t="s">
        <v>327</v>
      </c>
      <c r="C322" s="65"/>
      <c r="D322" s="61">
        <v>53</v>
      </c>
      <c r="E322" s="61">
        <v>45</v>
      </c>
      <c r="F322" s="61">
        <v>70</v>
      </c>
      <c r="G322" s="61">
        <v>60</v>
      </c>
      <c r="H322" s="61">
        <v>34</v>
      </c>
      <c r="I322" s="61">
        <v>30</v>
      </c>
      <c r="J322" s="3"/>
      <c r="K322" s="3"/>
      <c r="L322" s="3"/>
      <c r="M322" s="3"/>
      <c r="N322" s="3"/>
    </row>
    <row r="323" spans="1:14">
      <c r="A323" s="62">
        <v>3</v>
      </c>
      <c r="B323" s="59" t="s">
        <v>260</v>
      </c>
      <c r="C323" s="65"/>
      <c r="D323" s="61">
        <v>5</v>
      </c>
      <c r="E323" s="61">
        <v>3</v>
      </c>
      <c r="F323" s="61">
        <v>6</v>
      </c>
      <c r="G323" s="61">
        <v>4</v>
      </c>
      <c r="H323" s="61">
        <v>3</v>
      </c>
      <c r="I323" s="61">
        <v>2</v>
      </c>
      <c r="J323" s="3"/>
      <c r="K323" s="3"/>
      <c r="L323" s="3"/>
      <c r="M323" s="3"/>
      <c r="N323" s="3"/>
    </row>
    <row r="324" spans="1:14">
      <c r="A324" s="62">
        <v>4</v>
      </c>
      <c r="B324" s="59" t="s">
        <v>272</v>
      </c>
      <c r="C324" s="65"/>
      <c r="D324" s="61">
        <v>2.5</v>
      </c>
      <c r="E324" s="61">
        <v>2.5</v>
      </c>
      <c r="F324" s="61">
        <v>3</v>
      </c>
      <c r="G324" s="61">
        <v>3</v>
      </c>
      <c r="H324" s="61">
        <v>2</v>
      </c>
      <c r="I324" s="61">
        <v>2</v>
      </c>
      <c r="J324" s="3"/>
      <c r="K324" s="3"/>
      <c r="L324" s="3"/>
      <c r="M324" s="3"/>
      <c r="N324" s="3"/>
    </row>
    <row r="325" spans="1:14">
      <c r="A325" s="62">
        <v>5</v>
      </c>
      <c r="B325" s="59" t="s">
        <v>274</v>
      </c>
      <c r="C325" s="65"/>
      <c r="D325" s="61">
        <v>1</v>
      </c>
      <c r="E325" s="61">
        <v>1</v>
      </c>
      <c r="F325" s="61">
        <v>2</v>
      </c>
      <c r="G325" s="61">
        <v>2</v>
      </c>
      <c r="H325" s="61">
        <v>1</v>
      </c>
      <c r="I325" s="61">
        <v>1</v>
      </c>
      <c r="J325" s="3"/>
      <c r="K325" s="3"/>
      <c r="L325" s="3"/>
      <c r="M325" s="3"/>
      <c r="N325" s="3"/>
    </row>
    <row r="326" spans="1:14">
      <c r="A326" s="62">
        <v>6</v>
      </c>
      <c r="B326" s="59" t="s">
        <v>328</v>
      </c>
      <c r="C326" s="65"/>
      <c r="D326" s="61">
        <v>1</v>
      </c>
      <c r="E326" s="61">
        <v>1</v>
      </c>
      <c r="F326" s="61">
        <v>1</v>
      </c>
      <c r="G326" s="61">
        <v>1</v>
      </c>
      <c r="H326" s="61">
        <v>1</v>
      </c>
      <c r="I326" s="61">
        <v>1</v>
      </c>
      <c r="J326" s="3"/>
      <c r="K326" s="3"/>
      <c r="L326" s="3"/>
      <c r="M326" s="3"/>
      <c r="N326" s="3"/>
    </row>
    <row r="327" spans="1:14">
      <c r="A327" s="215" t="s">
        <v>112</v>
      </c>
      <c r="B327" s="216"/>
      <c r="C327" s="112"/>
      <c r="D327" s="219">
        <v>75</v>
      </c>
      <c r="E327" s="216"/>
      <c r="F327" s="219">
        <v>100</v>
      </c>
      <c r="G327" s="216"/>
      <c r="H327" s="219">
        <v>50</v>
      </c>
      <c r="I327" s="216"/>
      <c r="J327" s="3"/>
      <c r="K327" s="3"/>
      <c r="L327" s="3"/>
      <c r="M327" s="3"/>
      <c r="N327" s="3"/>
    </row>
    <row r="328" spans="1:14" ht="44.25" customHeight="1">
      <c r="A328" s="214" t="s">
        <v>431</v>
      </c>
      <c r="B328" s="214"/>
      <c r="C328" s="214"/>
      <c r="D328" s="214"/>
      <c r="E328" s="214"/>
      <c r="F328" s="214"/>
      <c r="G328" s="214"/>
      <c r="H328" s="214"/>
      <c r="I328" s="214"/>
      <c r="J328" s="3"/>
      <c r="K328" s="3"/>
      <c r="L328" s="3"/>
      <c r="M328" s="3"/>
      <c r="N328" s="3"/>
    </row>
    <row r="329" spans="1:14">
      <c r="A329" s="263" t="s">
        <v>261</v>
      </c>
      <c r="B329" s="264"/>
      <c r="C329" s="264"/>
      <c r="D329" s="264"/>
      <c r="E329" s="264"/>
      <c r="F329" s="264"/>
      <c r="G329" s="264"/>
      <c r="H329" s="264"/>
      <c r="I329" s="264"/>
      <c r="J329" s="264"/>
      <c r="K329" s="264"/>
      <c r="L329" s="265"/>
      <c r="M329" s="3"/>
      <c r="N329" s="3"/>
    </row>
    <row r="330" spans="1:14">
      <c r="A330" s="223" t="s">
        <v>329</v>
      </c>
      <c r="B330" s="261"/>
      <c r="C330" s="261"/>
      <c r="D330" s="261"/>
      <c r="E330" s="261"/>
      <c r="F330" s="261"/>
      <c r="G330" s="261"/>
      <c r="H330" s="261"/>
      <c r="I330" s="261"/>
      <c r="J330" s="261"/>
      <c r="K330" s="261"/>
      <c r="L330" s="224"/>
      <c r="M330" s="3"/>
      <c r="N330" s="3"/>
    </row>
    <row r="331" spans="1:14" ht="28.5">
      <c r="A331" s="209" t="s">
        <v>253</v>
      </c>
      <c r="B331" s="114" t="s">
        <v>119</v>
      </c>
      <c r="C331" s="208" t="s">
        <v>92</v>
      </c>
      <c r="D331" s="210"/>
      <c r="E331" s="208" t="s">
        <v>254</v>
      </c>
      <c r="F331" s="210"/>
      <c r="G331" s="210"/>
      <c r="H331" s="210"/>
      <c r="I331" s="210"/>
      <c r="J331" s="210"/>
      <c r="K331" s="210"/>
      <c r="L331" s="210"/>
      <c r="M331" s="3"/>
      <c r="N331" s="3"/>
    </row>
    <row r="332" spans="1:14" ht="28.5">
      <c r="A332" s="210"/>
      <c r="B332" s="114"/>
      <c r="C332" s="114" t="s">
        <v>255</v>
      </c>
      <c r="D332" s="114" t="s">
        <v>256</v>
      </c>
      <c r="E332" s="114" t="s">
        <v>255</v>
      </c>
      <c r="F332" s="114" t="s">
        <v>256</v>
      </c>
      <c r="G332" s="114" t="s">
        <v>255</v>
      </c>
      <c r="H332" s="114" t="s">
        <v>256</v>
      </c>
      <c r="I332" s="114" t="s">
        <v>255</v>
      </c>
      <c r="J332" s="114" t="s">
        <v>256</v>
      </c>
      <c r="K332" s="114" t="s">
        <v>255</v>
      </c>
      <c r="L332" s="114" t="s">
        <v>256</v>
      </c>
      <c r="M332" s="3"/>
      <c r="N332" s="3"/>
    </row>
    <row r="333" spans="1:14" ht="30">
      <c r="A333" s="53">
        <v>1</v>
      </c>
      <c r="B333" s="39" t="s">
        <v>330</v>
      </c>
      <c r="C333" s="85">
        <v>1000</v>
      </c>
      <c r="D333" s="85">
        <v>1000</v>
      </c>
      <c r="E333" s="56">
        <v>50</v>
      </c>
      <c r="F333" s="56">
        <v>50</v>
      </c>
      <c r="G333" s="56">
        <v>70</v>
      </c>
      <c r="H333" s="56">
        <v>70</v>
      </c>
      <c r="I333" s="86">
        <v>120</v>
      </c>
      <c r="J333" s="86">
        <v>120</v>
      </c>
      <c r="K333" s="86">
        <v>90</v>
      </c>
      <c r="L333" s="86">
        <v>90</v>
      </c>
      <c r="M333" s="3"/>
      <c r="N333" s="3"/>
    </row>
    <row r="334" spans="1:14">
      <c r="A334" s="67">
        <v>2</v>
      </c>
      <c r="B334" s="45" t="s">
        <v>317</v>
      </c>
      <c r="C334" s="85">
        <v>135</v>
      </c>
      <c r="D334" s="85">
        <v>100</v>
      </c>
      <c r="E334" s="56">
        <v>6.75</v>
      </c>
      <c r="F334" s="56">
        <v>5</v>
      </c>
      <c r="G334" s="56">
        <v>9.4499999999999993</v>
      </c>
      <c r="H334" s="56">
        <v>7</v>
      </c>
      <c r="I334" s="86">
        <v>16.2</v>
      </c>
      <c r="J334" s="86">
        <v>12</v>
      </c>
      <c r="K334" s="86">
        <v>13.5</v>
      </c>
      <c r="L334" s="86">
        <v>10</v>
      </c>
      <c r="M334" s="3"/>
      <c r="N334" s="3"/>
    </row>
    <row r="335" spans="1:14">
      <c r="A335" s="67">
        <v>3</v>
      </c>
      <c r="B335" s="45" t="s">
        <v>101</v>
      </c>
      <c r="C335" s="85">
        <v>24</v>
      </c>
      <c r="D335" s="85">
        <v>20</v>
      </c>
      <c r="E335" s="56">
        <v>1.2</v>
      </c>
      <c r="F335" s="56">
        <v>1</v>
      </c>
      <c r="G335" s="56">
        <v>1.68</v>
      </c>
      <c r="H335" s="56">
        <v>1.4</v>
      </c>
      <c r="I335" s="86">
        <v>2.88</v>
      </c>
      <c r="J335" s="86">
        <v>2.4</v>
      </c>
      <c r="K335" s="86">
        <v>2.4</v>
      </c>
      <c r="L335" s="86">
        <v>2</v>
      </c>
      <c r="M335" s="3"/>
      <c r="N335" s="3"/>
    </row>
    <row r="336" spans="1:14">
      <c r="A336" s="67">
        <v>4</v>
      </c>
      <c r="B336" s="45" t="s">
        <v>127</v>
      </c>
      <c r="C336" s="85">
        <v>0.4</v>
      </c>
      <c r="D336" s="85">
        <v>0.4</v>
      </c>
      <c r="E336" s="87">
        <v>0.02</v>
      </c>
      <c r="F336" s="87">
        <v>0.02</v>
      </c>
      <c r="G336" s="56">
        <v>2.8000000000000001E-2</v>
      </c>
      <c r="H336" s="56">
        <v>2.8000000000000001E-2</v>
      </c>
      <c r="I336" s="88">
        <v>4.8000000000000001E-2</v>
      </c>
      <c r="J336" s="88">
        <v>4.8000000000000001E-2</v>
      </c>
      <c r="K336" s="88">
        <v>0.04</v>
      </c>
      <c r="L336" s="88">
        <v>0.04</v>
      </c>
      <c r="M336" s="3"/>
      <c r="N336" s="3"/>
    </row>
    <row r="337" spans="1:14" ht="30">
      <c r="A337" s="67">
        <v>5</v>
      </c>
      <c r="B337" s="45" t="s">
        <v>124</v>
      </c>
      <c r="C337" s="85">
        <v>1</v>
      </c>
      <c r="D337" s="85">
        <v>1</v>
      </c>
      <c r="E337" s="56">
        <v>0.05</v>
      </c>
      <c r="F337" s="56">
        <v>0.05</v>
      </c>
      <c r="G337" s="56">
        <v>7.0000000000000007E-2</v>
      </c>
      <c r="H337" s="56">
        <v>7.0000000000000007E-2</v>
      </c>
      <c r="I337" s="86">
        <v>0.12</v>
      </c>
      <c r="J337" s="86">
        <v>0.12</v>
      </c>
      <c r="K337" s="86">
        <v>0.1</v>
      </c>
      <c r="L337" s="86">
        <v>0.1</v>
      </c>
      <c r="M337" s="3"/>
      <c r="N337" s="3"/>
    </row>
    <row r="338" spans="1:14">
      <c r="A338" s="67">
        <v>6</v>
      </c>
      <c r="B338" s="45" t="s">
        <v>159</v>
      </c>
      <c r="C338" s="85">
        <v>1</v>
      </c>
      <c r="D338" s="85">
        <v>1</v>
      </c>
      <c r="E338" s="56">
        <v>0.05</v>
      </c>
      <c r="F338" s="56">
        <v>0.05</v>
      </c>
      <c r="G338" s="56">
        <v>7.0000000000000007E-2</v>
      </c>
      <c r="H338" s="56">
        <v>7.0000000000000007E-2</v>
      </c>
      <c r="I338" s="86">
        <v>0.12</v>
      </c>
      <c r="J338" s="86">
        <v>0.12</v>
      </c>
      <c r="K338" s="86">
        <v>0.1</v>
      </c>
      <c r="L338" s="86">
        <v>0.1</v>
      </c>
      <c r="M338" s="3"/>
      <c r="N338" s="3"/>
    </row>
    <row r="339" spans="1:14">
      <c r="A339" s="67">
        <v>7</v>
      </c>
      <c r="B339" s="89" t="s">
        <v>259</v>
      </c>
      <c r="C339" s="85">
        <v>3</v>
      </c>
      <c r="D339" s="85">
        <v>3</v>
      </c>
      <c r="E339" s="56">
        <v>0.15</v>
      </c>
      <c r="F339" s="56">
        <v>0.15</v>
      </c>
      <c r="G339" s="56">
        <v>0.21</v>
      </c>
      <c r="H339" s="56">
        <v>0.21</v>
      </c>
      <c r="I339" s="86">
        <v>0.36</v>
      </c>
      <c r="J339" s="86">
        <v>0.36</v>
      </c>
      <c r="K339" s="86">
        <v>0.3</v>
      </c>
      <c r="L339" s="86">
        <v>0.3</v>
      </c>
      <c r="M339" s="3"/>
      <c r="N339" s="3"/>
    </row>
    <row r="340" spans="1:14">
      <c r="A340" s="67">
        <v>8</v>
      </c>
      <c r="B340" s="89" t="s">
        <v>272</v>
      </c>
      <c r="C340" s="85">
        <v>21</v>
      </c>
      <c r="D340" s="85">
        <v>21</v>
      </c>
      <c r="E340" s="56">
        <v>1.5</v>
      </c>
      <c r="F340" s="56">
        <v>1.5</v>
      </c>
      <c r="G340" s="56">
        <v>1.8</v>
      </c>
      <c r="H340" s="56">
        <v>1.8</v>
      </c>
      <c r="I340" s="86">
        <v>2.2000000000000002</v>
      </c>
      <c r="J340" s="86">
        <v>2.2000000000000002</v>
      </c>
      <c r="K340" s="86">
        <v>2</v>
      </c>
      <c r="L340" s="86">
        <v>2</v>
      </c>
      <c r="M340" s="3"/>
      <c r="N340" s="3"/>
    </row>
    <row r="341" spans="1:14">
      <c r="A341" s="67">
        <v>9</v>
      </c>
      <c r="B341" s="45" t="s">
        <v>331</v>
      </c>
      <c r="C341" s="85">
        <v>280</v>
      </c>
      <c r="D341" s="85">
        <v>280</v>
      </c>
      <c r="E341" s="56">
        <v>13</v>
      </c>
      <c r="F341" s="56">
        <v>13</v>
      </c>
      <c r="G341" s="56">
        <v>19</v>
      </c>
      <c r="H341" s="56">
        <v>19</v>
      </c>
      <c r="I341" s="86">
        <v>31</v>
      </c>
      <c r="J341" s="86">
        <v>31</v>
      </c>
      <c r="K341" s="86">
        <v>25</v>
      </c>
      <c r="L341" s="86">
        <v>25</v>
      </c>
      <c r="M341" s="3"/>
      <c r="N341" s="3"/>
    </row>
    <row r="342" spans="1:14">
      <c r="A342" s="211" t="s">
        <v>112</v>
      </c>
      <c r="B342" s="210"/>
      <c r="C342" s="208">
        <v>1000</v>
      </c>
      <c r="D342" s="210"/>
      <c r="E342" s="208">
        <v>50</v>
      </c>
      <c r="F342" s="210"/>
      <c r="G342" s="208">
        <v>70</v>
      </c>
      <c r="H342" s="210"/>
      <c r="I342" s="208">
        <v>120</v>
      </c>
      <c r="J342" s="210"/>
      <c r="K342" s="208">
        <v>90</v>
      </c>
      <c r="L342" s="210"/>
      <c r="M342" s="3"/>
      <c r="N342" s="3"/>
    </row>
    <row r="343" spans="1:14" ht="105" customHeight="1">
      <c r="A343" s="214" t="s">
        <v>427</v>
      </c>
      <c r="B343" s="205"/>
      <c r="C343" s="205"/>
      <c r="D343" s="205"/>
      <c r="E343" s="205"/>
      <c r="F343" s="205"/>
      <c r="G343" s="205"/>
      <c r="H343" s="205"/>
      <c r="I343" s="205"/>
      <c r="J343" s="205"/>
      <c r="K343" s="3"/>
      <c r="L343" s="3"/>
      <c r="M343" s="3"/>
      <c r="N343" s="3"/>
    </row>
    <row r="344" spans="1:14">
      <c r="A344" s="206" t="s">
        <v>261</v>
      </c>
      <c r="B344" s="207"/>
      <c r="C344" s="207"/>
      <c r="D344" s="207"/>
      <c r="E344" s="207"/>
      <c r="F344" s="207"/>
      <c r="G344" s="207"/>
      <c r="H344" s="207"/>
      <c r="I344" s="207"/>
      <c r="J344" s="207"/>
      <c r="K344" s="3"/>
      <c r="L344" s="3"/>
      <c r="M344" s="3"/>
      <c r="N344" s="3"/>
    </row>
    <row r="345" spans="1:14">
      <c r="A345" s="208" t="s">
        <v>332</v>
      </c>
      <c r="B345" s="207"/>
      <c r="C345" s="207"/>
      <c r="D345" s="207"/>
      <c r="E345" s="207"/>
      <c r="F345" s="207"/>
      <c r="G345" s="207"/>
      <c r="H345" s="207"/>
      <c r="I345" s="207"/>
      <c r="J345" s="207"/>
      <c r="K345" s="3"/>
      <c r="L345" s="3"/>
      <c r="M345" s="3"/>
      <c r="N345" s="3"/>
    </row>
    <row r="346" spans="1:14" ht="28.5">
      <c r="A346" s="209" t="s">
        <v>253</v>
      </c>
      <c r="B346" s="114" t="s">
        <v>119</v>
      </c>
      <c r="C346" s="223" t="s">
        <v>92</v>
      </c>
      <c r="D346" s="224"/>
      <c r="E346" s="208" t="s">
        <v>254</v>
      </c>
      <c r="F346" s="210"/>
      <c r="G346" s="210"/>
      <c r="H346" s="210"/>
      <c r="I346" s="210"/>
      <c r="J346" s="210"/>
      <c r="K346" s="3"/>
      <c r="L346" s="3"/>
      <c r="M346" s="3"/>
      <c r="N346" s="3"/>
    </row>
    <row r="347" spans="1:14" ht="28.5">
      <c r="A347" s="210"/>
      <c r="B347" s="114"/>
      <c r="C347" s="114" t="s">
        <v>255</v>
      </c>
      <c r="D347" s="114" t="s">
        <v>256</v>
      </c>
      <c r="E347" s="114" t="s">
        <v>255</v>
      </c>
      <c r="F347" s="114" t="s">
        <v>256</v>
      </c>
      <c r="G347" s="114" t="s">
        <v>255</v>
      </c>
      <c r="H347" s="114" t="s">
        <v>256</v>
      </c>
      <c r="I347" s="114" t="s">
        <v>255</v>
      </c>
      <c r="J347" s="114" t="s">
        <v>256</v>
      </c>
      <c r="K347" s="3"/>
      <c r="L347" s="3"/>
      <c r="M347" s="3"/>
      <c r="N347" s="3"/>
    </row>
    <row r="348" spans="1:14">
      <c r="A348" s="53">
        <v>1</v>
      </c>
      <c r="B348" s="54" t="s">
        <v>333</v>
      </c>
      <c r="C348" s="55">
        <v>1000</v>
      </c>
      <c r="D348" s="55">
        <v>970</v>
      </c>
      <c r="E348" s="56">
        <v>48</v>
      </c>
      <c r="F348" s="56">
        <v>45</v>
      </c>
      <c r="G348" s="56">
        <v>75</v>
      </c>
      <c r="H348" s="56">
        <v>71</v>
      </c>
      <c r="I348" s="66">
        <v>100</v>
      </c>
      <c r="J348" s="66">
        <v>90</v>
      </c>
      <c r="K348" s="3"/>
      <c r="L348" s="3"/>
      <c r="M348" s="3"/>
      <c r="N348" s="3"/>
    </row>
    <row r="349" spans="1:14">
      <c r="A349" s="67">
        <v>2</v>
      </c>
      <c r="B349" s="54" t="s">
        <v>334</v>
      </c>
      <c r="C349" s="68">
        <v>30</v>
      </c>
      <c r="D349" s="68">
        <v>30</v>
      </c>
      <c r="E349" s="56">
        <v>1.5</v>
      </c>
      <c r="F349" s="56">
        <v>1.5</v>
      </c>
      <c r="G349" s="56">
        <v>2.25</v>
      </c>
      <c r="H349" s="56">
        <v>2.25</v>
      </c>
      <c r="I349" s="66">
        <v>3</v>
      </c>
      <c r="J349" s="66">
        <v>3</v>
      </c>
      <c r="K349" s="3"/>
      <c r="L349" s="3"/>
      <c r="M349" s="3"/>
      <c r="N349" s="3"/>
    </row>
    <row r="350" spans="1:14">
      <c r="A350" s="67">
        <v>3</v>
      </c>
      <c r="B350" s="54" t="s">
        <v>259</v>
      </c>
      <c r="C350" s="55">
        <v>3</v>
      </c>
      <c r="D350" s="55">
        <v>3</v>
      </c>
      <c r="E350" s="56">
        <v>0.15</v>
      </c>
      <c r="F350" s="56">
        <v>0.15</v>
      </c>
      <c r="G350" s="56">
        <v>0.22500000000000001</v>
      </c>
      <c r="H350" s="56">
        <v>0.22500000000000001</v>
      </c>
      <c r="I350" s="66">
        <v>0.3</v>
      </c>
      <c r="J350" s="66">
        <v>0.3</v>
      </c>
      <c r="K350" s="3"/>
      <c r="L350" s="3"/>
      <c r="M350" s="3"/>
      <c r="N350" s="3"/>
    </row>
    <row r="351" spans="1:14">
      <c r="A351" s="67">
        <v>4</v>
      </c>
      <c r="B351" s="54" t="s">
        <v>260</v>
      </c>
      <c r="C351" s="55">
        <v>40</v>
      </c>
      <c r="D351" s="55">
        <v>40</v>
      </c>
      <c r="E351" s="56">
        <v>2</v>
      </c>
      <c r="F351" s="56">
        <v>2</v>
      </c>
      <c r="G351" s="56">
        <v>3</v>
      </c>
      <c r="H351" s="56">
        <v>3</v>
      </c>
      <c r="I351" s="66">
        <v>4</v>
      </c>
      <c r="J351" s="66">
        <v>4</v>
      </c>
      <c r="K351" s="3"/>
      <c r="L351" s="3"/>
      <c r="M351" s="3"/>
      <c r="N351" s="3"/>
    </row>
    <row r="352" spans="1:14">
      <c r="A352" s="67">
        <v>5</v>
      </c>
      <c r="B352" s="54" t="s">
        <v>335</v>
      </c>
      <c r="C352" s="55">
        <v>3</v>
      </c>
      <c r="D352" s="55">
        <v>3</v>
      </c>
      <c r="E352" s="56">
        <v>0.15</v>
      </c>
      <c r="F352" s="56">
        <v>0.15</v>
      </c>
      <c r="G352" s="56">
        <v>0.22500000000000001</v>
      </c>
      <c r="H352" s="56">
        <v>0.22500000000000001</v>
      </c>
      <c r="I352" s="66">
        <v>0.3</v>
      </c>
      <c r="J352" s="66">
        <v>0.3</v>
      </c>
      <c r="K352" s="3"/>
      <c r="L352" s="3"/>
      <c r="M352" s="3"/>
      <c r="N352" s="3"/>
    </row>
    <row r="353" spans="1:14">
      <c r="A353" s="211" t="s">
        <v>112</v>
      </c>
      <c r="B353" s="210"/>
      <c r="C353" s="223">
        <v>1000</v>
      </c>
      <c r="D353" s="224"/>
      <c r="E353" s="208">
        <v>50</v>
      </c>
      <c r="F353" s="210"/>
      <c r="G353" s="208">
        <v>75</v>
      </c>
      <c r="H353" s="210"/>
      <c r="I353" s="208">
        <v>100</v>
      </c>
      <c r="J353" s="210"/>
      <c r="K353" s="3"/>
      <c r="L353" s="3"/>
      <c r="M353" s="3"/>
      <c r="N353" s="3"/>
    </row>
    <row r="354" spans="1:14" ht="42.75" customHeight="1">
      <c r="A354" s="212" t="s">
        <v>424</v>
      </c>
      <c r="B354" s="212"/>
      <c r="C354" s="212"/>
      <c r="D354" s="212"/>
      <c r="E354" s="212"/>
      <c r="F354" s="212"/>
      <c r="G354" s="212"/>
      <c r="H354" s="212"/>
      <c r="I354" s="212"/>
      <c r="J354" s="212"/>
      <c r="K354" s="3"/>
      <c r="L354" s="3"/>
      <c r="M354" s="3"/>
      <c r="N354" s="3"/>
    </row>
    <row r="355" spans="1:14">
      <c r="A355" s="220" t="s">
        <v>261</v>
      </c>
      <c r="B355" s="221"/>
      <c r="C355" s="221"/>
      <c r="D355" s="221"/>
      <c r="E355" s="221"/>
      <c r="F355" s="221"/>
      <c r="G355" s="221"/>
      <c r="H355" s="221"/>
      <c r="I355" s="221"/>
      <c r="J355" s="3"/>
      <c r="K355" s="3"/>
      <c r="L355" s="3"/>
      <c r="M355" s="3"/>
      <c r="N355" s="3"/>
    </row>
    <row r="356" spans="1:14">
      <c r="A356" s="219" t="s">
        <v>70</v>
      </c>
      <c r="B356" s="221"/>
      <c r="C356" s="221"/>
      <c r="D356" s="221"/>
      <c r="E356" s="221"/>
      <c r="F356" s="221"/>
      <c r="G356" s="221"/>
      <c r="H356" s="221"/>
      <c r="I356" s="221"/>
      <c r="J356" s="3"/>
      <c r="K356" s="3"/>
      <c r="L356" s="3"/>
      <c r="M356" s="3"/>
      <c r="N356" s="3"/>
    </row>
    <row r="357" spans="1:14" ht="28.5">
      <c r="A357" s="222" t="s">
        <v>253</v>
      </c>
      <c r="B357" s="112" t="s">
        <v>119</v>
      </c>
      <c r="C357" s="112" t="s">
        <v>92</v>
      </c>
      <c r="D357" s="219" t="s">
        <v>254</v>
      </c>
      <c r="E357" s="216"/>
      <c r="F357" s="216"/>
      <c r="G357" s="216"/>
      <c r="H357" s="216"/>
      <c r="I357" s="216"/>
      <c r="J357" s="3"/>
      <c r="K357" s="3"/>
      <c r="L357" s="3"/>
      <c r="M357" s="3"/>
      <c r="N357" s="3"/>
    </row>
    <row r="358" spans="1:14" ht="57">
      <c r="A358" s="216"/>
      <c r="B358" s="112"/>
      <c r="C358" s="112" t="s">
        <v>336</v>
      </c>
      <c r="D358" s="112" t="s">
        <v>264</v>
      </c>
      <c r="E358" s="112" t="s">
        <v>265</v>
      </c>
      <c r="F358" s="112" t="s">
        <v>266</v>
      </c>
      <c r="G358" s="112" t="s">
        <v>267</v>
      </c>
      <c r="H358" s="112"/>
      <c r="I358" s="112"/>
      <c r="J358" s="3"/>
      <c r="K358" s="3"/>
      <c r="L358" s="3"/>
      <c r="M358" s="3"/>
      <c r="N358" s="3"/>
    </row>
    <row r="359" spans="1:14">
      <c r="A359" s="58">
        <v>1</v>
      </c>
      <c r="B359" s="59" t="s">
        <v>269</v>
      </c>
      <c r="C359" s="65" t="s">
        <v>270</v>
      </c>
      <c r="D359" s="61">
        <v>1.5</v>
      </c>
      <c r="E359" s="61">
        <v>0.3</v>
      </c>
      <c r="F359" s="61">
        <v>12.9</v>
      </c>
      <c r="G359" s="61">
        <v>60</v>
      </c>
      <c r="H359" s="61"/>
      <c r="I359" s="61"/>
      <c r="J359" s="3"/>
      <c r="K359" s="3"/>
      <c r="L359" s="3"/>
      <c r="M359" s="3"/>
      <c r="N359" s="3"/>
    </row>
    <row r="360" spans="1:14" ht="14.25" customHeight="1">
      <c r="A360" s="62">
        <v>2</v>
      </c>
      <c r="B360" s="59" t="s">
        <v>337</v>
      </c>
      <c r="C360" s="65">
        <v>15</v>
      </c>
      <c r="D360" s="61">
        <v>1.075</v>
      </c>
      <c r="E360" s="61">
        <v>0.11</v>
      </c>
      <c r="F360" s="61">
        <v>6.9</v>
      </c>
      <c r="G360" s="61">
        <v>33.700000000000003</v>
      </c>
      <c r="H360" s="61"/>
      <c r="I360" s="61"/>
      <c r="J360" s="3"/>
      <c r="K360" s="3"/>
      <c r="L360" s="3"/>
      <c r="M360" s="3"/>
      <c r="N360" s="3"/>
    </row>
    <row r="361" spans="1:14">
      <c r="A361" s="62">
        <v>3</v>
      </c>
      <c r="B361" s="59" t="s">
        <v>117</v>
      </c>
      <c r="C361" s="65">
        <v>11</v>
      </c>
      <c r="D361" s="61">
        <v>0.1</v>
      </c>
      <c r="E361" s="61">
        <v>0.01</v>
      </c>
      <c r="F361" s="61">
        <v>0.83</v>
      </c>
      <c r="G361" s="61">
        <v>3.4</v>
      </c>
      <c r="H361" s="61"/>
      <c r="I361" s="61"/>
      <c r="J361" s="3"/>
      <c r="K361" s="3"/>
      <c r="L361" s="3"/>
      <c r="M361" s="3"/>
      <c r="N361" s="3"/>
    </row>
    <row r="362" spans="1:14">
      <c r="A362" s="62">
        <v>4</v>
      </c>
      <c r="B362" s="59" t="s">
        <v>260</v>
      </c>
      <c r="C362" s="65">
        <v>8</v>
      </c>
      <c r="D362" s="61">
        <v>0.3</v>
      </c>
      <c r="E362" s="61">
        <v>0</v>
      </c>
      <c r="F362" s="61">
        <v>0.97</v>
      </c>
      <c r="G362" s="61">
        <v>4.0999999999999996</v>
      </c>
      <c r="H362" s="61"/>
      <c r="I362" s="61"/>
      <c r="J362" s="3"/>
      <c r="K362" s="3"/>
      <c r="L362" s="3"/>
      <c r="M362" s="3"/>
      <c r="N362" s="3"/>
    </row>
    <row r="363" spans="1:14">
      <c r="A363" s="62">
        <v>5</v>
      </c>
      <c r="B363" s="59" t="s">
        <v>272</v>
      </c>
      <c r="C363" s="65">
        <v>2</v>
      </c>
      <c r="D363" s="61">
        <v>2.5000000000000001E-2</v>
      </c>
      <c r="E363" s="61">
        <v>1.81</v>
      </c>
      <c r="F363" s="61">
        <v>0.03</v>
      </c>
      <c r="G363" s="61">
        <v>16.52</v>
      </c>
      <c r="H363" s="61"/>
      <c r="I363" s="61"/>
      <c r="J363" s="3"/>
      <c r="K363" s="3"/>
      <c r="L363" s="3"/>
      <c r="M363" s="3"/>
      <c r="N363" s="3"/>
    </row>
    <row r="364" spans="1:14">
      <c r="A364" s="62">
        <v>6</v>
      </c>
      <c r="B364" s="59" t="s">
        <v>85</v>
      </c>
      <c r="C364" s="65">
        <v>3</v>
      </c>
      <c r="D364" s="61">
        <v>0.17</v>
      </c>
      <c r="E364" s="61">
        <v>1.31</v>
      </c>
      <c r="F364" s="61">
        <v>0.18</v>
      </c>
      <c r="G364" s="61">
        <v>13.25</v>
      </c>
      <c r="H364" s="61"/>
      <c r="I364" s="61"/>
      <c r="J364" s="3"/>
      <c r="K364" s="3"/>
      <c r="L364" s="3"/>
      <c r="M364" s="3"/>
      <c r="N364" s="3"/>
    </row>
    <row r="365" spans="1:14">
      <c r="A365" s="62">
        <v>7</v>
      </c>
      <c r="B365" s="59" t="s">
        <v>274</v>
      </c>
      <c r="C365" s="65">
        <v>3.0000000000000001E-3</v>
      </c>
      <c r="D365" s="61">
        <v>0</v>
      </c>
      <c r="E365" s="61">
        <v>0</v>
      </c>
      <c r="F365" s="61">
        <v>0</v>
      </c>
      <c r="G365" s="61">
        <v>0</v>
      </c>
      <c r="H365" s="61"/>
      <c r="I365" s="61"/>
      <c r="J365" s="3"/>
      <c r="K365" s="3"/>
      <c r="L365" s="3"/>
      <c r="M365" s="3"/>
      <c r="N365" s="3"/>
    </row>
    <row r="366" spans="1:14">
      <c r="A366" s="62">
        <v>8</v>
      </c>
      <c r="B366" s="59" t="s">
        <v>325</v>
      </c>
      <c r="C366" s="65">
        <v>2</v>
      </c>
      <c r="D366" s="61"/>
      <c r="E366" s="61"/>
      <c r="F366" s="61"/>
      <c r="G366" s="61"/>
      <c r="H366" s="61"/>
      <c r="I366" s="61"/>
      <c r="J366" s="3"/>
      <c r="K366" s="3"/>
      <c r="L366" s="3"/>
      <c r="M366" s="3"/>
      <c r="N366" s="3"/>
    </row>
    <row r="367" spans="1:14">
      <c r="A367" s="62">
        <v>9</v>
      </c>
      <c r="B367" s="59" t="s">
        <v>273</v>
      </c>
      <c r="C367" s="65">
        <v>200</v>
      </c>
      <c r="D367" s="61">
        <v>0</v>
      </c>
      <c r="E367" s="61">
        <v>0</v>
      </c>
      <c r="F367" s="61">
        <v>0</v>
      </c>
      <c r="G367" s="61">
        <v>0</v>
      </c>
      <c r="H367" s="61"/>
      <c r="I367" s="61"/>
      <c r="J367" s="3"/>
      <c r="K367" s="3"/>
      <c r="L367" s="3"/>
      <c r="M367" s="3"/>
      <c r="N367" s="3"/>
    </row>
    <row r="368" spans="1:14">
      <c r="A368" s="215" t="s">
        <v>112</v>
      </c>
      <c r="B368" s="216"/>
      <c r="C368" s="112">
        <v>250</v>
      </c>
      <c r="D368" s="219"/>
      <c r="E368" s="216"/>
      <c r="F368" s="219"/>
      <c r="G368" s="216"/>
      <c r="H368" s="219"/>
      <c r="I368" s="216"/>
      <c r="J368" s="3"/>
      <c r="K368" s="3"/>
      <c r="L368" s="3"/>
      <c r="M368" s="3"/>
      <c r="N368" s="3"/>
    </row>
    <row r="369" spans="1:14">
      <c r="A369" s="3"/>
      <c r="B369" s="3"/>
      <c r="C369" s="3"/>
      <c r="D369" s="3"/>
      <c r="E369" s="3"/>
      <c r="F369" s="3"/>
      <c r="G369" s="3"/>
      <c r="H369" s="3"/>
      <c r="I369" s="3"/>
      <c r="J369" s="3"/>
      <c r="K369" s="3"/>
      <c r="L369" s="3"/>
      <c r="M369" s="3"/>
      <c r="N369" s="3"/>
    </row>
    <row r="370" spans="1:14">
      <c r="A370" s="266" t="s">
        <v>251</v>
      </c>
      <c r="B370" s="267"/>
      <c r="C370" s="267"/>
      <c r="D370" s="267"/>
      <c r="E370" s="267"/>
      <c r="F370" s="267"/>
      <c r="G370" s="267"/>
      <c r="H370" s="267"/>
      <c r="I370" s="267"/>
      <c r="J370" s="267"/>
      <c r="K370" s="267"/>
      <c r="L370" s="267"/>
      <c r="M370" s="267"/>
      <c r="N370" s="268"/>
    </row>
    <row r="371" spans="1:14">
      <c r="A371" s="269" t="s">
        <v>338</v>
      </c>
      <c r="B371" s="270"/>
      <c r="C371" s="270"/>
      <c r="D371" s="270"/>
      <c r="E371" s="270"/>
      <c r="F371" s="270"/>
      <c r="G371" s="270"/>
      <c r="H371" s="270"/>
      <c r="I371" s="270"/>
      <c r="J371" s="270"/>
      <c r="K371" s="270"/>
      <c r="L371" s="270"/>
      <c r="M371" s="270"/>
      <c r="N371" s="271"/>
    </row>
    <row r="372" spans="1:14">
      <c r="A372" s="250" t="s">
        <v>253</v>
      </c>
      <c r="B372" s="252" t="s">
        <v>119</v>
      </c>
      <c r="C372" s="252" t="s">
        <v>92</v>
      </c>
      <c r="D372" s="251"/>
      <c r="E372" s="252" t="s">
        <v>254</v>
      </c>
      <c r="F372" s="251"/>
      <c r="G372" s="251"/>
      <c r="H372" s="251"/>
      <c r="I372" s="251"/>
      <c r="J372" s="251"/>
      <c r="K372" s="251"/>
      <c r="L372" s="251"/>
      <c r="M372" s="251"/>
      <c r="N372" s="251"/>
    </row>
    <row r="373" spans="1:14" ht="28.5">
      <c r="A373" s="251"/>
      <c r="B373" s="251"/>
      <c r="C373" s="115" t="s">
        <v>255</v>
      </c>
      <c r="D373" s="115" t="s">
        <v>256</v>
      </c>
      <c r="E373" s="115" t="s">
        <v>255</v>
      </c>
      <c r="F373" s="115" t="s">
        <v>256</v>
      </c>
      <c r="G373" s="115" t="s">
        <v>255</v>
      </c>
      <c r="H373" s="115" t="s">
        <v>256</v>
      </c>
      <c r="I373" s="115" t="s">
        <v>255</v>
      </c>
      <c r="J373" s="115" t="s">
        <v>256</v>
      </c>
      <c r="K373" s="115" t="s">
        <v>255</v>
      </c>
      <c r="L373" s="115" t="s">
        <v>256</v>
      </c>
      <c r="M373" s="115" t="s">
        <v>255</v>
      </c>
      <c r="N373" s="115" t="s">
        <v>256</v>
      </c>
    </row>
    <row r="374" spans="1:14">
      <c r="A374" s="90">
        <v>1</v>
      </c>
      <c r="B374" s="117" t="s">
        <v>178</v>
      </c>
      <c r="C374" s="91">
        <v>405</v>
      </c>
      <c r="D374" s="91">
        <v>390</v>
      </c>
      <c r="E374" s="92">
        <v>121.5</v>
      </c>
      <c r="F374" s="92">
        <v>117</v>
      </c>
      <c r="G374" s="92">
        <v>101.25</v>
      </c>
      <c r="H374" s="92">
        <v>97.5</v>
      </c>
      <c r="I374" s="92">
        <v>72.900000000000006</v>
      </c>
      <c r="J374" s="92">
        <v>70.2</v>
      </c>
      <c r="K374" s="92">
        <v>56.5</v>
      </c>
      <c r="L374" s="92">
        <v>54.5</v>
      </c>
      <c r="M374" s="92">
        <v>40.5</v>
      </c>
      <c r="N374" s="92">
        <v>39</v>
      </c>
    </row>
    <row r="375" spans="1:14">
      <c r="A375" s="90">
        <v>2</v>
      </c>
      <c r="B375" s="117" t="s">
        <v>101</v>
      </c>
      <c r="C375" s="91">
        <v>60</v>
      </c>
      <c r="D375" s="91">
        <v>50</v>
      </c>
      <c r="E375" s="92">
        <v>18</v>
      </c>
      <c r="F375" s="92">
        <v>15</v>
      </c>
      <c r="G375" s="92">
        <v>15</v>
      </c>
      <c r="H375" s="92">
        <v>12.5</v>
      </c>
      <c r="I375" s="92">
        <v>10.8</v>
      </c>
      <c r="J375" s="92">
        <v>9</v>
      </c>
      <c r="K375" s="92">
        <v>9</v>
      </c>
      <c r="L375" s="92">
        <v>7.5</v>
      </c>
      <c r="M375" s="92">
        <v>6</v>
      </c>
      <c r="N375" s="92">
        <v>5</v>
      </c>
    </row>
    <row r="376" spans="1:14">
      <c r="A376" s="90">
        <v>3</v>
      </c>
      <c r="B376" s="117" t="s">
        <v>259</v>
      </c>
      <c r="C376" s="91">
        <v>3</v>
      </c>
      <c r="D376" s="91">
        <v>3</v>
      </c>
      <c r="E376" s="92">
        <v>0.9</v>
      </c>
      <c r="F376" s="92">
        <v>0.9</v>
      </c>
      <c r="G376" s="92">
        <v>0.75</v>
      </c>
      <c r="H376" s="92">
        <v>0.75</v>
      </c>
      <c r="I376" s="92">
        <v>0.54</v>
      </c>
      <c r="J376" s="92">
        <v>0.54</v>
      </c>
      <c r="K376" s="92">
        <v>0.45</v>
      </c>
      <c r="L376" s="92">
        <v>0.45</v>
      </c>
      <c r="M376" s="92">
        <v>0.3</v>
      </c>
      <c r="N376" s="92">
        <v>0.3</v>
      </c>
    </row>
    <row r="377" spans="1:14" ht="30">
      <c r="A377" s="90">
        <v>4</v>
      </c>
      <c r="B377" s="117" t="s">
        <v>339</v>
      </c>
      <c r="C377" s="91">
        <v>30</v>
      </c>
      <c r="D377" s="91">
        <v>30</v>
      </c>
      <c r="E377" s="92">
        <v>9</v>
      </c>
      <c r="F377" s="92">
        <v>9</v>
      </c>
      <c r="G377" s="92">
        <v>7.5</v>
      </c>
      <c r="H377" s="92">
        <v>7.5</v>
      </c>
      <c r="I377" s="92">
        <v>5.4</v>
      </c>
      <c r="J377" s="92">
        <v>5.4</v>
      </c>
      <c r="K377" s="92">
        <v>4.5</v>
      </c>
      <c r="L377" s="92">
        <v>4.5</v>
      </c>
      <c r="M377" s="92">
        <v>3</v>
      </c>
      <c r="N377" s="92">
        <v>3</v>
      </c>
    </row>
    <row r="378" spans="1:14">
      <c r="A378" s="90">
        <v>5</v>
      </c>
      <c r="B378" s="93" t="s">
        <v>340</v>
      </c>
      <c r="C378" s="91">
        <v>300</v>
      </c>
      <c r="D378" s="91">
        <v>300</v>
      </c>
      <c r="E378" s="92">
        <v>80</v>
      </c>
      <c r="F378" s="92">
        <v>80</v>
      </c>
      <c r="G378" s="92">
        <v>70</v>
      </c>
      <c r="H378" s="92">
        <v>70</v>
      </c>
      <c r="I378" s="92">
        <v>50</v>
      </c>
      <c r="J378" s="92">
        <v>50</v>
      </c>
      <c r="K378" s="92">
        <v>40</v>
      </c>
      <c r="L378" s="92">
        <v>40</v>
      </c>
      <c r="M378" s="92">
        <v>30</v>
      </c>
      <c r="N378" s="92">
        <v>30</v>
      </c>
    </row>
    <row r="379" spans="1:14">
      <c r="A379" s="90">
        <v>6</v>
      </c>
      <c r="B379" s="93" t="s">
        <v>341</v>
      </c>
      <c r="C379" s="91">
        <v>190</v>
      </c>
      <c r="D379" s="91">
        <v>190</v>
      </c>
      <c r="E379" s="92">
        <v>57</v>
      </c>
      <c r="F379" s="92">
        <v>57</v>
      </c>
      <c r="G379" s="92">
        <v>47.5</v>
      </c>
      <c r="H379" s="92">
        <v>47.5</v>
      </c>
      <c r="I379" s="92">
        <v>34.200000000000003</v>
      </c>
      <c r="J379" s="92">
        <v>34.200000000000003</v>
      </c>
      <c r="K379" s="92">
        <v>28.5</v>
      </c>
      <c r="L379" s="92">
        <v>28.5</v>
      </c>
      <c r="M379" s="92">
        <v>19</v>
      </c>
      <c r="N379" s="92">
        <v>19</v>
      </c>
    </row>
    <row r="380" spans="1:14">
      <c r="A380" s="90">
        <v>7</v>
      </c>
      <c r="B380" s="93" t="s">
        <v>123</v>
      </c>
      <c r="C380" s="91">
        <v>100</v>
      </c>
      <c r="D380" s="91">
        <v>100</v>
      </c>
      <c r="E380" s="92">
        <v>30</v>
      </c>
      <c r="F380" s="92">
        <v>30</v>
      </c>
      <c r="G380" s="92">
        <v>25</v>
      </c>
      <c r="H380" s="92">
        <v>25</v>
      </c>
      <c r="I380" s="92">
        <v>18</v>
      </c>
      <c r="J380" s="92">
        <v>18</v>
      </c>
      <c r="K380" s="92">
        <v>15</v>
      </c>
      <c r="L380" s="92">
        <v>15</v>
      </c>
      <c r="M380" s="92">
        <v>10</v>
      </c>
      <c r="N380" s="92">
        <v>10</v>
      </c>
    </row>
    <row r="381" spans="1:14">
      <c r="A381" s="90">
        <v>8</v>
      </c>
      <c r="B381" s="93" t="s">
        <v>342</v>
      </c>
      <c r="C381" s="91">
        <v>1</v>
      </c>
      <c r="D381" s="91">
        <v>1</v>
      </c>
      <c r="E381" s="92">
        <v>0.3</v>
      </c>
      <c r="F381" s="92">
        <v>0.3</v>
      </c>
      <c r="G381" s="92">
        <v>0.25</v>
      </c>
      <c r="H381" s="92">
        <v>0.25</v>
      </c>
      <c r="I381" s="92">
        <v>0.18</v>
      </c>
      <c r="J381" s="92">
        <v>0.18</v>
      </c>
      <c r="K381" s="92">
        <v>0.15</v>
      </c>
      <c r="L381" s="92">
        <v>0.15</v>
      </c>
      <c r="M381" s="92">
        <v>0.1</v>
      </c>
      <c r="N381" s="92">
        <v>0.1</v>
      </c>
    </row>
    <row r="382" spans="1:14">
      <c r="A382" s="272" t="s">
        <v>112</v>
      </c>
      <c r="B382" s="251"/>
      <c r="C382" s="252">
        <v>1000</v>
      </c>
      <c r="D382" s="251"/>
      <c r="E382" s="252">
        <v>300</v>
      </c>
      <c r="F382" s="251"/>
      <c r="G382" s="252">
        <v>200</v>
      </c>
      <c r="H382" s="251"/>
      <c r="I382" s="252">
        <v>180</v>
      </c>
      <c r="J382" s="251"/>
      <c r="K382" s="252">
        <v>150</v>
      </c>
      <c r="L382" s="251"/>
      <c r="M382" s="252">
        <v>100</v>
      </c>
      <c r="N382" s="251"/>
    </row>
    <row r="383" spans="1:14" ht="52.5" customHeight="1">
      <c r="A383" s="214" t="s">
        <v>430</v>
      </c>
      <c r="B383" s="214"/>
      <c r="C383" s="214"/>
      <c r="D383" s="214"/>
      <c r="E383" s="214"/>
      <c r="F383" s="214"/>
      <c r="G383" s="214"/>
      <c r="H383" s="214"/>
      <c r="I383" s="214"/>
      <c r="J383" s="3"/>
      <c r="K383" s="3"/>
      <c r="L383" s="3"/>
      <c r="M383" s="3"/>
      <c r="N383" s="3"/>
    </row>
    <row r="384" spans="1:14">
      <c r="A384" s="247" t="s">
        <v>291</v>
      </c>
      <c r="B384" s="248"/>
      <c r="C384" s="248"/>
      <c r="D384" s="248"/>
      <c r="E384" s="248"/>
      <c r="F384" s="248"/>
      <c r="G384" s="248"/>
      <c r="H384" s="248"/>
      <c r="I384" s="248"/>
      <c r="J384" s="3"/>
      <c r="K384" s="3"/>
      <c r="L384" s="3"/>
      <c r="M384" s="3"/>
      <c r="N384" s="3"/>
    </row>
    <row r="385" spans="1:14">
      <c r="A385" s="252" t="s">
        <v>72</v>
      </c>
      <c r="B385" s="248"/>
      <c r="C385" s="248"/>
      <c r="D385" s="248"/>
      <c r="E385" s="248"/>
      <c r="F385" s="248"/>
      <c r="G385" s="248"/>
      <c r="H385" s="248"/>
      <c r="I385" s="248"/>
      <c r="J385" s="3"/>
      <c r="K385" s="3"/>
      <c r="L385" s="3"/>
      <c r="M385" s="3"/>
      <c r="N385" s="3"/>
    </row>
    <row r="386" spans="1:14" ht="28.5">
      <c r="A386" s="250" t="s">
        <v>253</v>
      </c>
      <c r="B386" s="115" t="s">
        <v>119</v>
      </c>
      <c r="C386" s="252" t="s">
        <v>343</v>
      </c>
      <c r="D386" s="252"/>
      <c r="E386" s="252"/>
      <c r="F386" s="252"/>
      <c r="G386" s="252"/>
      <c r="H386" s="252"/>
      <c r="I386" s="252"/>
      <c r="J386" s="3"/>
      <c r="K386" s="3"/>
      <c r="L386" s="3"/>
      <c r="M386" s="3"/>
      <c r="N386" s="3"/>
    </row>
    <row r="387" spans="1:14" ht="57">
      <c r="A387" s="251"/>
      <c r="B387" s="115"/>
      <c r="C387" s="115"/>
      <c r="D387" s="115" t="s">
        <v>344</v>
      </c>
      <c r="E387" s="115" t="s">
        <v>256</v>
      </c>
      <c r="F387" s="115" t="s">
        <v>255</v>
      </c>
      <c r="G387" s="115" t="s">
        <v>256</v>
      </c>
      <c r="H387" s="115" t="s">
        <v>255</v>
      </c>
      <c r="I387" s="115" t="s">
        <v>256</v>
      </c>
      <c r="J387" s="3"/>
      <c r="K387" s="3"/>
      <c r="L387" s="3"/>
      <c r="M387" s="3"/>
      <c r="N387" s="3"/>
    </row>
    <row r="388" spans="1:14">
      <c r="A388" s="63">
        <v>1</v>
      </c>
      <c r="B388" s="63" t="s">
        <v>268</v>
      </c>
      <c r="C388" s="63"/>
      <c r="D388" s="64">
        <v>15</v>
      </c>
      <c r="E388" s="64">
        <v>10</v>
      </c>
      <c r="F388" s="63">
        <v>25</v>
      </c>
      <c r="G388" s="63">
        <v>20</v>
      </c>
      <c r="H388" s="63">
        <v>83</v>
      </c>
      <c r="I388" s="63">
        <v>75</v>
      </c>
      <c r="J388" s="3"/>
      <c r="K388" s="3"/>
      <c r="L388" s="3"/>
      <c r="M388" s="3"/>
      <c r="N388" s="3"/>
    </row>
    <row r="389" spans="1:14">
      <c r="A389" s="63">
        <v>2</v>
      </c>
      <c r="B389" s="63" t="s">
        <v>276</v>
      </c>
      <c r="C389" s="63"/>
      <c r="D389" s="64">
        <v>26</v>
      </c>
      <c r="E389" s="64">
        <v>25</v>
      </c>
      <c r="F389" s="63">
        <v>32</v>
      </c>
      <c r="G389" s="63">
        <v>30</v>
      </c>
      <c r="H389" s="63">
        <v>120</v>
      </c>
      <c r="I389" s="63">
        <v>100</v>
      </c>
      <c r="J389" s="3"/>
      <c r="K389" s="3"/>
      <c r="L389" s="3"/>
      <c r="M389" s="3"/>
      <c r="N389" s="3"/>
    </row>
    <row r="390" spans="1:14">
      <c r="A390" s="63">
        <v>3</v>
      </c>
      <c r="B390" s="63" t="s">
        <v>269</v>
      </c>
      <c r="C390" s="63"/>
      <c r="D390" s="64" t="s">
        <v>270</v>
      </c>
      <c r="E390" s="64" t="s">
        <v>277</v>
      </c>
      <c r="F390" s="63" t="s">
        <v>345</v>
      </c>
      <c r="G390" s="63" t="s">
        <v>346</v>
      </c>
      <c r="H390" s="63" t="s">
        <v>347</v>
      </c>
      <c r="I390" s="63" t="s">
        <v>348</v>
      </c>
      <c r="J390" s="3"/>
      <c r="K390" s="3"/>
      <c r="L390" s="3"/>
      <c r="M390" s="3"/>
      <c r="N390" s="3"/>
    </row>
    <row r="391" spans="1:14">
      <c r="A391" s="63">
        <v>4</v>
      </c>
      <c r="B391" s="63" t="s">
        <v>117</v>
      </c>
      <c r="C391" s="63"/>
      <c r="D391" s="64">
        <v>11</v>
      </c>
      <c r="E391" s="64">
        <v>10</v>
      </c>
      <c r="F391" s="63">
        <v>23</v>
      </c>
      <c r="G391" s="63">
        <v>20</v>
      </c>
      <c r="H391" s="63">
        <v>77</v>
      </c>
      <c r="I391" s="63">
        <v>65</v>
      </c>
      <c r="J391" s="3"/>
      <c r="K391" s="3"/>
      <c r="L391" s="3"/>
      <c r="M391" s="3"/>
      <c r="N391" s="3"/>
    </row>
    <row r="392" spans="1:14">
      <c r="A392" s="63">
        <v>5</v>
      </c>
      <c r="B392" s="63" t="s">
        <v>260</v>
      </c>
      <c r="C392" s="63"/>
      <c r="D392" s="64">
        <v>7</v>
      </c>
      <c r="E392" s="64">
        <v>5</v>
      </c>
      <c r="F392" s="63">
        <v>10</v>
      </c>
      <c r="G392" s="63">
        <v>8</v>
      </c>
      <c r="H392" s="63">
        <v>33</v>
      </c>
      <c r="I392" s="63">
        <v>28</v>
      </c>
      <c r="J392" s="3"/>
      <c r="K392" s="3"/>
      <c r="L392" s="3"/>
      <c r="M392" s="3"/>
      <c r="N392" s="3"/>
    </row>
    <row r="393" spans="1:14" ht="21.75" customHeight="1">
      <c r="A393" s="63">
        <v>6</v>
      </c>
      <c r="B393" s="63" t="s">
        <v>349</v>
      </c>
      <c r="C393" s="63"/>
      <c r="D393" s="64">
        <v>9</v>
      </c>
      <c r="E393" s="64">
        <v>9</v>
      </c>
      <c r="F393" s="63">
        <v>14</v>
      </c>
      <c r="G393" s="63">
        <v>14</v>
      </c>
      <c r="H393" s="63">
        <v>47</v>
      </c>
      <c r="I393" s="63">
        <v>47</v>
      </c>
      <c r="J393" s="3"/>
      <c r="K393" s="3"/>
      <c r="L393" s="3"/>
      <c r="M393" s="3"/>
      <c r="N393" s="3"/>
    </row>
    <row r="394" spans="1:14">
      <c r="A394" s="63">
        <v>7</v>
      </c>
      <c r="B394" s="63" t="s">
        <v>272</v>
      </c>
      <c r="C394" s="63"/>
      <c r="D394" s="64">
        <v>2</v>
      </c>
      <c r="E394" s="64">
        <v>2</v>
      </c>
      <c r="F394" s="63">
        <v>3</v>
      </c>
      <c r="G394" s="63">
        <v>3</v>
      </c>
      <c r="H394" s="63">
        <v>10</v>
      </c>
      <c r="I394" s="63">
        <v>10</v>
      </c>
      <c r="J394" s="3"/>
      <c r="K394" s="3"/>
      <c r="L394" s="3"/>
      <c r="M394" s="3"/>
      <c r="N394" s="3"/>
    </row>
    <row r="395" spans="1:14">
      <c r="A395" s="63">
        <v>8</v>
      </c>
      <c r="B395" s="63" t="s">
        <v>274</v>
      </c>
      <c r="C395" s="63"/>
      <c r="D395" s="64">
        <v>2</v>
      </c>
      <c r="E395" s="64">
        <v>2</v>
      </c>
      <c r="F395" s="63">
        <v>3</v>
      </c>
      <c r="G395" s="63">
        <v>3</v>
      </c>
      <c r="H395" s="63">
        <v>8</v>
      </c>
      <c r="I395" s="63">
        <v>8</v>
      </c>
      <c r="J395" s="3"/>
      <c r="K395" s="3"/>
      <c r="L395" s="3"/>
      <c r="M395" s="3"/>
      <c r="N395" s="3"/>
    </row>
    <row r="396" spans="1:14">
      <c r="A396" s="63">
        <v>9</v>
      </c>
      <c r="B396" s="63" t="s">
        <v>273</v>
      </c>
      <c r="C396" s="63"/>
      <c r="D396" s="64">
        <v>200</v>
      </c>
      <c r="E396" s="64">
        <v>200</v>
      </c>
      <c r="F396" s="63">
        <v>250</v>
      </c>
      <c r="G396" s="63">
        <v>250</v>
      </c>
      <c r="H396" s="63">
        <v>850</v>
      </c>
      <c r="I396" s="63">
        <v>850</v>
      </c>
      <c r="J396" s="3"/>
      <c r="K396" s="3"/>
      <c r="L396" s="3"/>
      <c r="M396" s="3"/>
      <c r="N396" s="3"/>
    </row>
    <row r="397" spans="1:14">
      <c r="A397" s="64"/>
      <c r="B397" s="64" t="s">
        <v>223</v>
      </c>
      <c r="C397" s="116"/>
      <c r="D397" s="253">
        <v>250</v>
      </c>
      <c r="E397" s="254"/>
      <c r="F397" s="253">
        <v>300</v>
      </c>
      <c r="G397" s="254"/>
      <c r="H397" s="253">
        <v>1000</v>
      </c>
      <c r="I397" s="254"/>
      <c r="J397" s="3"/>
      <c r="K397" s="3"/>
      <c r="L397" s="3"/>
      <c r="M397" s="3"/>
      <c r="N397" s="3"/>
    </row>
    <row r="398" spans="1:14">
      <c r="A398" s="3"/>
      <c r="B398" s="3"/>
      <c r="C398" s="3"/>
      <c r="D398" s="3"/>
      <c r="E398" s="3"/>
      <c r="F398" s="3"/>
      <c r="G398" s="3"/>
      <c r="H398" s="3"/>
      <c r="I398" s="3"/>
      <c r="J398" s="3"/>
      <c r="K398" s="3"/>
      <c r="L398" s="3"/>
      <c r="M398" s="3"/>
      <c r="N398" s="3"/>
    </row>
    <row r="399" spans="1:14">
      <c r="A399" s="247" t="s">
        <v>291</v>
      </c>
      <c r="B399" s="248"/>
      <c r="C399" s="248"/>
      <c r="D399" s="248"/>
      <c r="E399" s="248"/>
      <c r="F399" s="248"/>
      <c r="G399" s="248"/>
      <c r="H399" s="248"/>
      <c r="I399" s="248"/>
      <c r="J399" s="3"/>
      <c r="K399" s="3"/>
      <c r="L399" s="3"/>
      <c r="M399" s="3"/>
      <c r="N399" s="3"/>
    </row>
    <row r="400" spans="1:14">
      <c r="A400" s="252" t="s">
        <v>350</v>
      </c>
      <c r="B400" s="248"/>
      <c r="C400" s="248"/>
      <c r="D400" s="248"/>
      <c r="E400" s="248"/>
      <c r="F400" s="248"/>
      <c r="G400" s="248"/>
      <c r="H400" s="248"/>
      <c r="I400" s="248"/>
      <c r="J400" s="3"/>
      <c r="K400" s="3"/>
      <c r="L400" s="3"/>
      <c r="M400" s="3"/>
      <c r="N400" s="3"/>
    </row>
    <row r="401" spans="1:14" ht="28.5">
      <c r="A401" s="250" t="s">
        <v>253</v>
      </c>
      <c r="B401" s="115" t="s">
        <v>119</v>
      </c>
      <c r="C401" s="115"/>
      <c r="D401" s="252" t="s">
        <v>254</v>
      </c>
      <c r="E401" s="251"/>
      <c r="F401" s="251"/>
      <c r="G401" s="251"/>
      <c r="H401" s="251"/>
      <c r="I401" s="251"/>
      <c r="J401" s="3"/>
      <c r="K401" s="3"/>
      <c r="L401" s="3"/>
      <c r="M401" s="3"/>
      <c r="N401" s="3"/>
    </row>
    <row r="402" spans="1:14" ht="28.5">
      <c r="A402" s="251"/>
      <c r="B402" s="115"/>
      <c r="C402" s="115"/>
      <c r="D402" s="115" t="s">
        <v>255</v>
      </c>
      <c r="E402" s="115" t="s">
        <v>256</v>
      </c>
      <c r="F402" s="115" t="s">
        <v>255</v>
      </c>
      <c r="G402" s="115" t="s">
        <v>256</v>
      </c>
      <c r="H402" s="115" t="s">
        <v>255</v>
      </c>
      <c r="I402" s="115" t="s">
        <v>256</v>
      </c>
      <c r="J402" s="3"/>
      <c r="K402" s="3"/>
      <c r="L402" s="3"/>
      <c r="M402" s="3"/>
      <c r="N402" s="3"/>
    </row>
    <row r="403" spans="1:14">
      <c r="A403" s="63">
        <v>1</v>
      </c>
      <c r="B403" s="63" t="s">
        <v>351</v>
      </c>
      <c r="C403" s="63"/>
      <c r="D403" s="63">
        <v>40</v>
      </c>
      <c r="E403" s="63">
        <v>40</v>
      </c>
      <c r="F403" s="63">
        <v>50</v>
      </c>
      <c r="G403" s="63">
        <v>50</v>
      </c>
      <c r="H403" s="63">
        <v>60</v>
      </c>
      <c r="I403" s="63">
        <v>60</v>
      </c>
      <c r="J403" s="3"/>
      <c r="K403" s="3"/>
      <c r="L403" s="3"/>
      <c r="M403" s="3"/>
      <c r="N403" s="3"/>
    </row>
    <row r="404" spans="1:14">
      <c r="A404" s="63">
        <v>2</v>
      </c>
      <c r="B404" s="63" t="s">
        <v>352</v>
      </c>
      <c r="C404" s="63"/>
      <c r="D404" s="63">
        <v>30</v>
      </c>
      <c r="E404" s="63">
        <v>30</v>
      </c>
      <c r="F404" s="63">
        <v>40</v>
      </c>
      <c r="G404" s="63">
        <v>40</v>
      </c>
      <c r="H404" s="63">
        <v>50</v>
      </c>
      <c r="I404" s="63">
        <v>50</v>
      </c>
      <c r="J404" s="3"/>
      <c r="K404" s="3"/>
      <c r="L404" s="3"/>
      <c r="M404" s="3"/>
      <c r="N404" s="3"/>
    </row>
    <row r="405" spans="1:14">
      <c r="A405" s="63">
        <v>3</v>
      </c>
      <c r="B405" s="63" t="s">
        <v>260</v>
      </c>
      <c r="C405" s="63"/>
      <c r="D405" s="63">
        <v>12</v>
      </c>
      <c r="E405" s="63">
        <v>10</v>
      </c>
      <c r="F405" s="63">
        <v>15</v>
      </c>
      <c r="G405" s="63">
        <v>12</v>
      </c>
      <c r="H405" s="63">
        <v>20</v>
      </c>
      <c r="I405" s="63">
        <v>15</v>
      </c>
      <c r="J405" s="3"/>
      <c r="K405" s="3"/>
      <c r="L405" s="3"/>
      <c r="M405" s="3"/>
      <c r="N405" s="3"/>
    </row>
    <row r="406" spans="1:14">
      <c r="A406" s="63">
        <v>4</v>
      </c>
      <c r="B406" s="63" t="s">
        <v>325</v>
      </c>
      <c r="C406" s="63"/>
      <c r="D406" s="63">
        <v>3</v>
      </c>
      <c r="E406" s="63">
        <v>3</v>
      </c>
      <c r="F406" s="63">
        <v>4</v>
      </c>
      <c r="G406" s="63">
        <v>4</v>
      </c>
      <c r="H406" s="63">
        <v>5</v>
      </c>
      <c r="I406" s="63">
        <v>5</v>
      </c>
      <c r="J406" s="3"/>
      <c r="K406" s="3"/>
      <c r="L406" s="3"/>
      <c r="M406" s="3"/>
      <c r="N406" s="3"/>
    </row>
    <row r="407" spans="1:14">
      <c r="A407" s="63">
        <v>6</v>
      </c>
      <c r="B407" s="63" t="s">
        <v>272</v>
      </c>
      <c r="C407" s="63"/>
      <c r="D407" s="63">
        <v>2</v>
      </c>
      <c r="E407" s="63">
        <v>2</v>
      </c>
      <c r="F407" s="63">
        <v>3</v>
      </c>
      <c r="G407" s="63">
        <v>3</v>
      </c>
      <c r="H407" s="63">
        <v>3</v>
      </c>
      <c r="I407" s="63">
        <v>3</v>
      </c>
      <c r="J407" s="3"/>
      <c r="K407" s="3"/>
      <c r="L407" s="3"/>
      <c r="M407" s="3"/>
      <c r="N407" s="3"/>
    </row>
    <row r="408" spans="1:14">
      <c r="A408" s="63">
        <v>7</v>
      </c>
      <c r="B408" s="63" t="s">
        <v>85</v>
      </c>
      <c r="C408" s="63"/>
      <c r="D408" s="63">
        <v>3</v>
      </c>
      <c r="E408" s="63">
        <v>3</v>
      </c>
      <c r="F408" s="63">
        <v>4</v>
      </c>
      <c r="G408" s="63">
        <v>4</v>
      </c>
      <c r="H408" s="63">
        <v>5</v>
      </c>
      <c r="I408" s="63">
        <v>5</v>
      </c>
      <c r="J408" s="3"/>
      <c r="K408" s="3"/>
      <c r="L408" s="3"/>
      <c r="M408" s="3"/>
      <c r="N408" s="3"/>
    </row>
    <row r="409" spans="1:14">
      <c r="A409" s="63">
        <v>8</v>
      </c>
      <c r="B409" s="63" t="s">
        <v>117</v>
      </c>
      <c r="C409" s="63"/>
      <c r="D409" s="63">
        <v>12</v>
      </c>
      <c r="E409" s="63">
        <v>10</v>
      </c>
      <c r="F409" s="63">
        <v>15</v>
      </c>
      <c r="G409" s="63">
        <v>12</v>
      </c>
      <c r="H409" s="63">
        <v>20</v>
      </c>
      <c r="I409" s="63">
        <v>15</v>
      </c>
      <c r="J409" s="3"/>
      <c r="K409" s="3"/>
      <c r="L409" s="3"/>
      <c r="M409" s="3"/>
      <c r="N409" s="3"/>
    </row>
    <row r="410" spans="1:14">
      <c r="A410" s="63">
        <v>10</v>
      </c>
      <c r="B410" s="63" t="s">
        <v>276</v>
      </c>
      <c r="C410" s="63"/>
      <c r="D410" s="63">
        <v>100</v>
      </c>
      <c r="E410" s="63">
        <v>80</v>
      </c>
      <c r="F410" s="63">
        <v>120</v>
      </c>
      <c r="G410" s="63">
        <v>90</v>
      </c>
      <c r="H410" s="63">
        <v>120</v>
      </c>
      <c r="I410" s="63">
        <v>100</v>
      </c>
      <c r="J410" s="3"/>
      <c r="K410" s="3"/>
      <c r="L410" s="3"/>
      <c r="M410" s="3"/>
      <c r="N410" s="3"/>
    </row>
    <row r="411" spans="1:14">
      <c r="A411" s="63">
        <v>11</v>
      </c>
      <c r="B411" s="63" t="s">
        <v>274</v>
      </c>
      <c r="C411" s="63"/>
      <c r="D411" s="63">
        <v>1</v>
      </c>
      <c r="E411" s="63">
        <v>1</v>
      </c>
      <c r="F411" s="63">
        <v>2</v>
      </c>
      <c r="G411" s="63">
        <v>2</v>
      </c>
      <c r="H411" s="63">
        <v>3</v>
      </c>
      <c r="I411" s="63">
        <v>3</v>
      </c>
      <c r="J411" s="3"/>
      <c r="K411" s="3"/>
      <c r="L411" s="3"/>
      <c r="M411" s="3"/>
      <c r="N411" s="3"/>
    </row>
    <row r="412" spans="1:14">
      <c r="A412" s="63"/>
      <c r="B412" s="64" t="s">
        <v>223</v>
      </c>
      <c r="C412" s="64"/>
      <c r="D412" s="253">
        <v>140</v>
      </c>
      <c r="E412" s="254"/>
      <c r="F412" s="253">
        <v>160</v>
      </c>
      <c r="G412" s="254"/>
      <c r="H412" s="253">
        <v>200</v>
      </c>
      <c r="I412" s="254"/>
      <c r="J412" s="3"/>
      <c r="K412" s="3"/>
      <c r="L412" s="3"/>
      <c r="M412" s="3"/>
      <c r="N412" s="3"/>
    </row>
    <row r="413" spans="1:14" ht="237.75" customHeight="1">
      <c r="A413" s="212" t="s">
        <v>432</v>
      </c>
      <c r="B413" s="212"/>
      <c r="C413" s="212"/>
      <c r="D413" s="212"/>
      <c r="E413" s="212"/>
      <c r="F413" s="212"/>
      <c r="G413" s="212"/>
      <c r="H413" s="212"/>
      <c r="I413" s="212"/>
      <c r="J413" s="3"/>
      <c r="K413" s="3"/>
      <c r="L413" s="3"/>
      <c r="M413" s="3"/>
      <c r="N413" s="3"/>
    </row>
    <row r="414" spans="1:14">
      <c r="A414" s="3"/>
      <c r="B414" s="3"/>
      <c r="C414" s="3"/>
      <c r="D414" s="3"/>
      <c r="E414" s="3"/>
      <c r="F414" s="3"/>
      <c r="G414" s="3"/>
      <c r="H414" s="3"/>
      <c r="I414" s="3"/>
      <c r="J414" s="3"/>
      <c r="K414" s="3"/>
      <c r="L414" s="3"/>
      <c r="M414" s="3"/>
      <c r="N414" s="3"/>
    </row>
    <row r="415" spans="1:14">
      <c r="A415" s="263" t="s">
        <v>251</v>
      </c>
      <c r="B415" s="264"/>
      <c r="C415" s="264"/>
      <c r="D415" s="264"/>
      <c r="E415" s="264"/>
      <c r="F415" s="264"/>
      <c r="G415" s="264"/>
      <c r="H415" s="264"/>
      <c r="I415" s="264"/>
      <c r="J415" s="264"/>
      <c r="K415" s="264"/>
      <c r="L415" s="265"/>
      <c r="M415" s="3"/>
      <c r="N415" s="3"/>
    </row>
    <row r="416" spans="1:14">
      <c r="A416" s="223" t="s">
        <v>353</v>
      </c>
      <c r="B416" s="261"/>
      <c r="C416" s="261"/>
      <c r="D416" s="261"/>
      <c r="E416" s="261"/>
      <c r="F416" s="261"/>
      <c r="G416" s="261"/>
      <c r="H416" s="261"/>
      <c r="I416" s="261"/>
      <c r="J416" s="261"/>
      <c r="K416" s="261"/>
      <c r="L416" s="224"/>
      <c r="M416" s="3"/>
      <c r="N416" s="3"/>
    </row>
    <row r="417" spans="1:14" ht="28.5">
      <c r="A417" s="209" t="s">
        <v>253</v>
      </c>
      <c r="B417" s="114" t="s">
        <v>119</v>
      </c>
      <c r="C417" s="208" t="s">
        <v>92</v>
      </c>
      <c r="D417" s="210"/>
      <c r="E417" s="208" t="s">
        <v>254</v>
      </c>
      <c r="F417" s="210"/>
      <c r="G417" s="210"/>
      <c r="H417" s="210"/>
      <c r="I417" s="210"/>
      <c r="J417" s="210"/>
      <c r="K417" s="210"/>
      <c r="L417" s="210"/>
      <c r="M417" s="3"/>
      <c r="N417" s="3"/>
    </row>
    <row r="418" spans="1:14" ht="28.5">
      <c r="A418" s="210"/>
      <c r="B418" s="114"/>
      <c r="C418" s="114" t="s">
        <v>255</v>
      </c>
      <c r="D418" s="114" t="s">
        <v>256</v>
      </c>
      <c r="E418" s="114" t="s">
        <v>255</v>
      </c>
      <c r="F418" s="114" t="s">
        <v>256</v>
      </c>
      <c r="G418" s="114" t="s">
        <v>255</v>
      </c>
      <c r="H418" s="114" t="s">
        <v>256</v>
      </c>
      <c r="I418" s="114" t="s">
        <v>255</v>
      </c>
      <c r="J418" s="114" t="s">
        <v>256</v>
      </c>
      <c r="K418" s="114" t="s">
        <v>255</v>
      </c>
      <c r="L418" s="114" t="s">
        <v>256</v>
      </c>
      <c r="M418" s="3"/>
      <c r="N418" s="3"/>
    </row>
    <row r="419" spans="1:14">
      <c r="A419" s="53">
        <v>1</v>
      </c>
      <c r="B419" s="83" t="s">
        <v>354</v>
      </c>
      <c r="C419" s="56">
        <v>1200</v>
      </c>
      <c r="D419" s="56">
        <v>1050</v>
      </c>
      <c r="E419" s="66">
        <v>60</v>
      </c>
      <c r="F419" s="66">
        <v>55</v>
      </c>
      <c r="G419" s="66">
        <v>90</v>
      </c>
      <c r="H419" s="66">
        <v>85</v>
      </c>
      <c r="I419" s="66">
        <v>120</v>
      </c>
      <c r="J419" s="66">
        <v>110</v>
      </c>
      <c r="K419" s="66">
        <v>100</v>
      </c>
      <c r="L419" s="66">
        <v>95</v>
      </c>
      <c r="M419" s="3"/>
      <c r="N419" s="3"/>
    </row>
    <row r="420" spans="1:14">
      <c r="A420" s="67">
        <v>2</v>
      </c>
      <c r="B420" s="45" t="s">
        <v>355</v>
      </c>
      <c r="C420" s="56">
        <v>200</v>
      </c>
      <c r="D420" s="56">
        <v>150</v>
      </c>
      <c r="E420" s="66">
        <v>12</v>
      </c>
      <c r="F420" s="66">
        <v>9</v>
      </c>
      <c r="G420" s="66">
        <v>18</v>
      </c>
      <c r="H420" s="66">
        <v>13.5</v>
      </c>
      <c r="I420" s="66">
        <v>24</v>
      </c>
      <c r="J420" s="66">
        <v>18</v>
      </c>
      <c r="K420" s="66">
        <v>20</v>
      </c>
      <c r="L420" s="66">
        <v>15</v>
      </c>
      <c r="M420" s="3"/>
      <c r="N420" s="3"/>
    </row>
    <row r="421" spans="1:14">
      <c r="A421" s="67">
        <v>3</v>
      </c>
      <c r="B421" s="45" t="s">
        <v>101</v>
      </c>
      <c r="C421" s="56">
        <v>180</v>
      </c>
      <c r="D421" s="56">
        <v>150</v>
      </c>
      <c r="E421" s="66">
        <v>10.8</v>
      </c>
      <c r="F421" s="66">
        <v>9</v>
      </c>
      <c r="G421" s="66">
        <v>16.2</v>
      </c>
      <c r="H421" s="66">
        <v>13.5</v>
      </c>
      <c r="I421" s="66">
        <v>21.6</v>
      </c>
      <c r="J421" s="66">
        <v>18</v>
      </c>
      <c r="K421" s="66">
        <v>18</v>
      </c>
      <c r="L421" s="66">
        <v>15</v>
      </c>
      <c r="M421" s="3"/>
      <c r="N421" s="3"/>
    </row>
    <row r="422" spans="1:14">
      <c r="A422" s="67">
        <v>5</v>
      </c>
      <c r="B422" s="45" t="s">
        <v>127</v>
      </c>
      <c r="C422" s="56">
        <v>1</v>
      </c>
      <c r="D422" s="56">
        <v>1</v>
      </c>
      <c r="E422" s="66">
        <v>0.06</v>
      </c>
      <c r="F422" s="66">
        <v>0.06</v>
      </c>
      <c r="G422" s="66">
        <v>0.09</v>
      </c>
      <c r="H422" s="66">
        <v>0.09</v>
      </c>
      <c r="I422" s="66">
        <v>0.12</v>
      </c>
      <c r="J422" s="66">
        <v>0.12</v>
      </c>
      <c r="K422" s="66">
        <v>0.1</v>
      </c>
      <c r="L422" s="66">
        <v>0.1</v>
      </c>
      <c r="M422" s="3"/>
      <c r="N422" s="3"/>
    </row>
    <row r="423" spans="1:14">
      <c r="A423" s="67">
        <v>6</v>
      </c>
      <c r="B423" s="45" t="s">
        <v>259</v>
      </c>
      <c r="C423" s="56">
        <v>3</v>
      </c>
      <c r="D423" s="56">
        <v>3</v>
      </c>
      <c r="E423" s="66">
        <v>0.18</v>
      </c>
      <c r="F423" s="66">
        <v>0.18</v>
      </c>
      <c r="G423" s="66">
        <v>0.27</v>
      </c>
      <c r="H423" s="66">
        <v>0.27</v>
      </c>
      <c r="I423" s="66">
        <v>0.36</v>
      </c>
      <c r="J423" s="66">
        <v>0.36</v>
      </c>
      <c r="K423" s="66">
        <v>0.3</v>
      </c>
      <c r="L423" s="66">
        <v>0.3</v>
      </c>
      <c r="M423" s="3"/>
      <c r="N423" s="3"/>
    </row>
    <row r="424" spans="1:14">
      <c r="A424" s="67">
        <v>7</v>
      </c>
      <c r="B424" s="45" t="s">
        <v>113</v>
      </c>
      <c r="C424" s="56">
        <v>30</v>
      </c>
      <c r="D424" s="56">
        <v>30</v>
      </c>
      <c r="E424" s="66">
        <v>1.8</v>
      </c>
      <c r="F424" s="66">
        <v>1.8</v>
      </c>
      <c r="G424" s="66">
        <v>2.7</v>
      </c>
      <c r="H424" s="66">
        <v>2.7</v>
      </c>
      <c r="I424" s="66">
        <v>3.6</v>
      </c>
      <c r="J424" s="66">
        <v>3.6</v>
      </c>
      <c r="K424" s="66">
        <v>3</v>
      </c>
      <c r="L424" s="66">
        <v>3</v>
      </c>
      <c r="M424" s="3"/>
      <c r="N424" s="3"/>
    </row>
    <row r="425" spans="1:14">
      <c r="A425" s="53">
        <v>8</v>
      </c>
      <c r="B425" s="83" t="s">
        <v>319</v>
      </c>
      <c r="C425" s="94">
        <v>30</v>
      </c>
      <c r="D425" s="94">
        <v>30</v>
      </c>
      <c r="E425" s="66">
        <v>1.8</v>
      </c>
      <c r="F425" s="66">
        <v>1.8</v>
      </c>
      <c r="G425" s="66">
        <v>2.7</v>
      </c>
      <c r="H425" s="66">
        <v>2.7</v>
      </c>
      <c r="I425" s="66">
        <v>3.6</v>
      </c>
      <c r="J425" s="66">
        <v>3.6</v>
      </c>
      <c r="K425" s="66">
        <v>3</v>
      </c>
      <c r="L425" s="66">
        <v>3</v>
      </c>
      <c r="M425" s="3"/>
      <c r="N425" s="3"/>
    </row>
    <row r="426" spans="1:14">
      <c r="A426" s="211" t="s">
        <v>112</v>
      </c>
      <c r="B426" s="210"/>
      <c r="C426" s="208">
        <v>1000</v>
      </c>
      <c r="D426" s="210"/>
      <c r="E426" s="208">
        <v>60</v>
      </c>
      <c r="F426" s="210"/>
      <c r="G426" s="208">
        <v>90</v>
      </c>
      <c r="H426" s="210"/>
      <c r="I426" s="208">
        <v>120</v>
      </c>
      <c r="J426" s="210"/>
      <c r="K426" s="208">
        <v>100</v>
      </c>
      <c r="L426" s="210"/>
      <c r="M426" s="3"/>
      <c r="N426" s="3"/>
    </row>
    <row r="427" spans="1:14" ht="57" customHeight="1">
      <c r="A427" s="212" t="s">
        <v>429</v>
      </c>
      <c r="B427" s="212"/>
      <c r="C427" s="212"/>
      <c r="D427" s="212"/>
      <c r="E427" s="212"/>
      <c r="F427" s="212"/>
      <c r="G427" s="212"/>
      <c r="H427" s="212"/>
      <c r="I427" s="212"/>
      <c r="J427" s="212"/>
      <c r="K427" s="212"/>
      <c r="L427" s="212"/>
      <c r="M427" s="3"/>
      <c r="N427" s="3"/>
    </row>
    <row r="428" spans="1:14">
      <c r="A428" s="3"/>
      <c r="B428" s="3"/>
      <c r="C428" s="3"/>
      <c r="D428" s="3"/>
      <c r="E428" s="3"/>
      <c r="F428" s="3"/>
      <c r="G428" s="3"/>
      <c r="H428" s="3"/>
      <c r="I428" s="3"/>
      <c r="J428" s="3"/>
      <c r="K428" s="3"/>
      <c r="L428" s="3"/>
      <c r="M428" s="3"/>
      <c r="N428" s="3"/>
    </row>
    <row r="429" spans="1:14">
      <c r="A429" s="263" t="s">
        <v>261</v>
      </c>
      <c r="B429" s="264"/>
      <c r="C429" s="264"/>
      <c r="D429" s="264"/>
      <c r="E429" s="264"/>
      <c r="F429" s="264"/>
      <c r="G429" s="264"/>
      <c r="H429" s="264"/>
      <c r="I429" s="264"/>
      <c r="J429" s="264"/>
      <c r="K429" s="264"/>
      <c r="L429" s="264"/>
      <c r="M429" s="264"/>
      <c r="N429" s="265"/>
    </row>
    <row r="430" spans="1:14">
      <c r="A430" s="223" t="s">
        <v>356</v>
      </c>
      <c r="B430" s="261"/>
      <c r="C430" s="261"/>
      <c r="D430" s="261"/>
      <c r="E430" s="261"/>
      <c r="F430" s="261"/>
      <c r="G430" s="261"/>
      <c r="H430" s="261"/>
      <c r="I430" s="261"/>
      <c r="J430" s="261"/>
      <c r="K430" s="261"/>
      <c r="L430" s="261"/>
      <c r="M430" s="261"/>
      <c r="N430" s="224"/>
    </row>
    <row r="431" spans="1:14" ht="28.5">
      <c r="A431" s="209" t="s">
        <v>253</v>
      </c>
      <c r="B431" s="114" t="s">
        <v>119</v>
      </c>
      <c r="C431" s="208" t="s">
        <v>92</v>
      </c>
      <c r="D431" s="210"/>
      <c r="E431" s="208" t="s">
        <v>254</v>
      </c>
      <c r="F431" s="210"/>
      <c r="G431" s="210"/>
      <c r="H431" s="210"/>
      <c r="I431" s="210"/>
      <c r="J431" s="210"/>
      <c r="K431" s="210"/>
      <c r="L431" s="210"/>
      <c r="M431" s="210"/>
      <c r="N431" s="210"/>
    </row>
    <row r="432" spans="1:14" ht="28.5">
      <c r="A432" s="210"/>
      <c r="B432" s="114"/>
      <c r="C432" s="114" t="s">
        <v>255</v>
      </c>
      <c r="D432" s="114" t="s">
        <v>256</v>
      </c>
      <c r="E432" s="114" t="s">
        <v>255</v>
      </c>
      <c r="F432" s="114" t="s">
        <v>256</v>
      </c>
      <c r="G432" s="114" t="s">
        <v>255</v>
      </c>
      <c r="H432" s="114" t="s">
        <v>256</v>
      </c>
      <c r="I432" s="114" t="s">
        <v>255</v>
      </c>
      <c r="J432" s="114" t="s">
        <v>256</v>
      </c>
      <c r="K432" s="114" t="s">
        <v>255</v>
      </c>
      <c r="L432" s="114" t="s">
        <v>256</v>
      </c>
      <c r="M432" s="114" t="s">
        <v>255</v>
      </c>
      <c r="N432" s="114" t="s">
        <v>256</v>
      </c>
    </row>
    <row r="433" spans="1:14" ht="30">
      <c r="A433" s="53">
        <v>1</v>
      </c>
      <c r="B433" s="39" t="s">
        <v>357</v>
      </c>
      <c r="C433" s="56">
        <v>382.5</v>
      </c>
      <c r="D433" s="56">
        <v>380</v>
      </c>
      <c r="E433" s="56">
        <v>110.625</v>
      </c>
      <c r="F433" s="56">
        <v>110</v>
      </c>
      <c r="G433" s="56">
        <v>86.5</v>
      </c>
      <c r="H433" s="56">
        <v>86</v>
      </c>
      <c r="I433" s="56">
        <v>54.375</v>
      </c>
      <c r="J433" s="56">
        <v>52</v>
      </c>
      <c r="K433" s="56">
        <v>57.9</v>
      </c>
      <c r="L433" s="56">
        <v>57.6</v>
      </c>
      <c r="M433" s="56">
        <v>38.25</v>
      </c>
      <c r="N433" s="56">
        <v>38</v>
      </c>
    </row>
    <row r="434" spans="1:14">
      <c r="A434" s="67">
        <v>2</v>
      </c>
      <c r="B434" s="83" t="s">
        <v>358</v>
      </c>
      <c r="C434" s="94">
        <v>333</v>
      </c>
      <c r="D434" s="94">
        <v>330</v>
      </c>
      <c r="E434" s="56">
        <v>68.25</v>
      </c>
      <c r="F434" s="56">
        <v>68.25</v>
      </c>
      <c r="G434" s="56">
        <v>56.6</v>
      </c>
      <c r="H434" s="56">
        <v>56</v>
      </c>
      <c r="I434" s="56">
        <v>44.95</v>
      </c>
      <c r="J434" s="56">
        <v>45.5</v>
      </c>
      <c r="K434" s="56">
        <v>27.96</v>
      </c>
      <c r="L434" s="56">
        <v>27.6</v>
      </c>
      <c r="M434" s="56">
        <v>33.299999999999997</v>
      </c>
      <c r="N434" s="56">
        <v>33</v>
      </c>
    </row>
    <row r="435" spans="1:14">
      <c r="A435" s="67">
        <v>3</v>
      </c>
      <c r="B435" s="39" t="s">
        <v>319</v>
      </c>
      <c r="C435" s="56">
        <v>25</v>
      </c>
      <c r="D435" s="56">
        <v>25</v>
      </c>
      <c r="E435" s="56">
        <v>6.25</v>
      </c>
      <c r="F435" s="56">
        <v>6.25</v>
      </c>
      <c r="G435" s="56">
        <v>5</v>
      </c>
      <c r="H435" s="56">
        <v>5</v>
      </c>
      <c r="I435" s="56">
        <v>3.75</v>
      </c>
      <c r="J435" s="56">
        <v>3.75</v>
      </c>
      <c r="K435" s="56">
        <v>3</v>
      </c>
      <c r="L435" s="56">
        <v>3</v>
      </c>
      <c r="M435" s="56">
        <v>2.5</v>
      </c>
      <c r="N435" s="56">
        <v>2.5</v>
      </c>
    </row>
    <row r="436" spans="1:14">
      <c r="A436" s="67">
        <v>4</v>
      </c>
      <c r="B436" s="39" t="s">
        <v>101</v>
      </c>
      <c r="C436" s="56">
        <v>55</v>
      </c>
      <c r="D436" s="56">
        <v>45</v>
      </c>
      <c r="E436" s="56">
        <v>13.75</v>
      </c>
      <c r="F436" s="56">
        <v>11.25</v>
      </c>
      <c r="G436" s="56">
        <v>11</v>
      </c>
      <c r="H436" s="56">
        <v>9</v>
      </c>
      <c r="I436" s="56">
        <v>8.25</v>
      </c>
      <c r="J436" s="56">
        <v>6.75</v>
      </c>
      <c r="K436" s="56">
        <v>6.6</v>
      </c>
      <c r="L436" s="56">
        <v>5.4</v>
      </c>
      <c r="M436" s="56">
        <v>5.5</v>
      </c>
      <c r="N436" s="56">
        <v>4.5</v>
      </c>
    </row>
    <row r="437" spans="1:14">
      <c r="A437" s="67">
        <v>5</v>
      </c>
      <c r="B437" s="39" t="s">
        <v>359</v>
      </c>
      <c r="C437" s="56">
        <v>70</v>
      </c>
      <c r="D437" s="56">
        <v>50</v>
      </c>
      <c r="E437" s="56">
        <v>17.5</v>
      </c>
      <c r="F437" s="56">
        <v>12.5</v>
      </c>
      <c r="G437" s="56">
        <v>14</v>
      </c>
      <c r="H437" s="56">
        <v>10</v>
      </c>
      <c r="I437" s="56">
        <v>10.5</v>
      </c>
      <c r="J437" s="56">
        <v>7.5</v>
      </c>
      <c r="K437" s="56">
        <v>8.4</v>
      </c>
      <c r="L437" s="56">
        <v>6</v>
      </c>
      <c r="M437" s="56">
        <v>7</v>
      </c>
      <c r="N437" s="56">
        <v>5</v>
      </c>
    </row>
    <row r="438" spans="1:14">
      <c r="A438" s="67">
        <v>6</v>
      </c>
      <c r="B438" s="39" t="s">
        <v>113</v>
      </c>
      <c r="C438" s="56">
        <v>35</v>
      </c>
      <c r="D438" s="56">
        <v>35</v>
      </c>
      <c r="E438" s="56">
        <v>8.75</v>
      </c>
      <c r="F438" s="56">
        <v>8.75</v>
      </c>
      <c r="G438" s="56">
        <v>7</v>
      </c>
      <c r="H438" s="56">
        <v>7</v>
      </c>
      <c r="I438" s="56">
        <v>5.25</v>
      </c>
      <c r="J438" s="56">
        <v>5.25</v>
      </c>
      <c r="K438" s="56">
        <v>4.2</v>
      </c>
      <c r="L438" s="56">
        <v>4.2</v>
      </c>
      <c r="M438" s="56">
        <v>3.5</v>
      </c>
      <c r="N438" s="56">
        <v>3.5</v>
      </c>
    </row>
    <row r="439" spans="1:14">
      <c r="A439" s="67">
        <v>7</v>
      </c>
      <c r="B439" s="39" t="s">
        <v>159</v>
      </c>
      <c r="C439" s="56">
        <v>1</v>
      </c>
      <c r="D439" s="56">
        <v>1</v>
      </c>
      <c r="E439" s="56">
        <v>0.25</v>
      </c>
      <c r="F439" s="56">
        <v>0.25</v>
      </c>
      <c r="G439" s="56">
        <v>0.2</v>
      </c>
      <c r="H439" s="56">
        <v>0.2</v>
      </c>
      <c r="I439" s="56">
        <v>0.15</v>
      </c>
      <c r="J439" s="56">
        <v>0.15</v>
      </c>
      <c r="K439" s="56">
        <v>0.12</v>
      </c>
      <c r="L439" s="56">
        <v>0.12</v>
      </c>
      <c r="M439" s="56">
        <v>0.1</v>
      </c>
      <c r="N439" s="56">
        <v>0.1</v>
      </c>
    </row>
    <row r="440" spans="1:14">
      <c r="A440" s="67">
        <v>8</v>
      </c>
      <c r="B440" s="39" t="s">
        <v>259</v>
      </c>
      <c r="C440" s="56">
        <v>3</v>
      </c>
      <c r="D440" s="56">
        <v>3</v>
      </c>
      <c r="E440" s="56">
        <v>0.75</v>
      </c>
      <c r="F440" s="56">
        <v>0.75</v>
      </c>
      <c r="G440" s="56">
        <v>0.6</v>
      </c>
      <c r="H440" s="56">
        <v>0.6</v>
      </c>
      <c r="I440" s="56">
        <v>0.45</v>
      </c>
      <c r="J440" s="56">
        <v>0.45</v>
      </c>
      <c r="K440" s="56">
        <v>0.36</v>
      </c>
      <c r="L440" s="56">
        <v>0.36</v>
      </c>
      <c r="M440" s="56">
        <v>0.3</v>
      </c>
      <c r="N440" s="56">
        <v>0.3</v>
      </c>
    </row>
    <row r="441" spans="1:14">
      <c r="A441" s="211" t="s">
        <v>112</v>
      </c>
      <c r="B441" s="210"/>
      <c r="C441" s="208">
        <v>1000</v>
      </c>
      <c r="D441" s="210"/>
      <c r="E441" s="278">
        <v>250</v>
      </c>
      <c r="F441" s="210"/>
      <c r="G441" s="278">
        <v>200</v>
      </c>
      <c r="H441" s="210"/>
      <c r="I441" s="208">
        <v>150</v>
      </c>
      <c r="J441" s="210"/>
      <c r="K441" s="208">
        <v>120</v>
      </c>
      <c r="L441" s="210"/>
      <c r="M441" s="208">
        <v>100</v>
      </c>
      <c r="N441" s="210"/>
    </row>
    <row r="442" spans="1:14" ht="101.25" customHeight="1">
      <c r="A442" s="279" t="s">
        <v>426</v>
      </c>
      <c r="B442" s="214"/>
      <c r="C442" s="214"/>
      <c r="D442" s="214"/>
      <c r="E442" s="214"/>
      <c r="F442" s="214"/>
      <c r="G442" s="214"/>
      <c r="H442" s="214"/>
      <c r="I442" s="214"/>
      <c r="J442" s="280"/>
      <c r="K442" s="3"/>
      <c r="L442" s="3"/>
      <c r="M442" s="3"/>
      <c r="N442" s="3"/>
    </row>
    <row r="443" spans="1:14">
      <c r="A443" s="275" t="s">
        <v>261</v>
      </c>
      <c r="B443" s="276"/>
      <c r="C443" s="276"/>
      <c r="D443" s="276"/>
      <c r="E443" s="276"/>
      <c r="F443" s="276"/>
      <c r="G443" s="276"/>
      <c r="H443" s="276"/>
      <c r="I443" s="276"/>
      <c r="J443" s="3"/>
      <c r="K443" s="3"/>
      <c r="L443" s="3"/>
      <c r="M443" s="3"/>
      <c r="N443" s="3"/>
    </row>
    <row r="444" spans="1:14">
      <c r="A444" s="277" t="s">
        <v>76</v>
      </c>
      <c r="B444" s="277"/>
      <c r="C444" s="277"/>
      <c r="D444" s="277"/>
      <c r="E444" s="277"/>
      <c r="F444" s="277"/>
      <c r="G444" s="277"/>
      <c r="H444" s="277"/>
      <c r="I444" s="277"/>
      <c r="J444" s="3"/>
      <c r="K444" s="3"/>
      <c r="L444" s="3"/>
      <c r="M444" s="3"/>
      <c r="N444" s="3"/>
    </row>
    <row r="445" spans="1:14" ht="28.5">
      <c r="A445" s="250" t="s">
        <v>253</v>
      </c>
      <c r="B445" s="115" t="s">
        <v>119</v>
      </c>
      <c r="C445" s="115"/>
      <c r="D445" s="252" t="s">
        <v>254</v>
      </c>
      <c r="E445" s="251"/>
      <c r="F445" s="251"/>
      <c r="G445" s="251"/>
      <c r="H445" s="251"/>
      <c r="I445" s="251"/>
      <c r="J445" s="3"/>
      <c r="K445" s="3"/>
      <c r="L445" s="3"/>
      <c r="M445" s="3"/>
      <c r="N445" s="3"/>
    </row>
    <row r="446" spans="1:14" ht="28.5">
      <c r="A446" s="251"/>
      <c r="B446" s="115"/>
      <c r="C446" s="115"/>
      <c r="D446" s="115" t="s">
        <v>255</v>
      </c>
      <c r="E446" s="115" t="s">
        <v>256</v>
      </c>
      <c r="F446" s="115" t="s">
        <v>255</v>
      </c>
      <c r="G446" s="115" t="s">
        <v>256</v>
      </c>
      <c r="H446" s="115" t="s">
        <v>255</v>
      </c>
      <c r="I446" s="115" t="s">
        <v>256</v>
      </c>
      <c r="J446" s="3"/>
      <c r="K446" s="3"/>
      <c r="L446" s="3"/>
      <c r="M446" s="3"/>
      <c r="N446" s="3"/>
    </row>
    <row r="447" spans="1:14">
      <c r="A447" s="27">
        <v>1</v>
      </c>
      <c r="B447" s="27" t="s">
        <v>178</v>
      </c>
      <c r="C447" s="27"/>
      <c r="D447" s="27">
        <v>60</v>
      </c>
      <c r="E447" s="27">
        <v>60</v>
      </c>
      <c r="F447" s="27">
        <v>75</v>
      </c>
      <c r="G447" s="27">
        <v>75</v>
      </c>
      <c r="H447" s="27">
        <v>90</v>
      </c>
      <c r="I447" s="27">
        <v>90</v>
      </c>
      <c r="J447" s="3"/>
      <c r="K447" s="3"/>
      <c r="L447" s="3"/>
      <c r="M447" s="3"/>
      <c r="N447" s="3"/>
    </row>
    <row r="448" spans="1:14">
      <c r="A448" s="27">
        <v>2</v>
      </c>
      <c r="B448" s="27" t="s">
        <v>260</v>
      </c>
      <c r="C448" s="27"/>
      <c r="D448" s="27">
        <v>8</v>
      </c>
      <c r="E448" s="27">
        <v>6</v>
      </c>
      <c r="F448" s="27">
        <v>10</v>
      </c>
      <c r="G448" s="27">
        <v>8</v>
      </c>
      <c r="H448" s="27">
        <v>12</v>
      </c>
      <c r="I448" s="27">
        <v>10</v>
      </c>
      <c r="J448" s="3"/>
      <c r="K448" s="3"/>
      <c r="L448" s="3"/>
      <c r="M448" s="3"/>
      <c r="N448" s="3"/>
    </row>
    <row r="449" spans="1:14">
      <c r="A449" s="27">
        <v>3</v>
      </c>
      <c r="B449" s="27" t="s">
        <v>360</v>
      </c>
      <c r="C449" s="27"/>
      <c r="D449" s="27">
        <v>4</v>
      </c>
      <c r="E449" s="27">
        <v>4</v>
      </c>
      <c r="F449" s="27">
        <v>6</v>
      </c>
      <c r="G449" s="27">
        <v>6</v>
      </c>
      <c r="H449" s="27">
        <v>8</v>
      </c>
      <c r="I449" s="27">
        <v>8</v>
      </c>
      <c r="J449" s="3"/>
      <c r="K449" s="3"/>
      <c r="L449" s="3"/>
      <c r="M449" s="3"/>
      <c r="N449" s="3"/>
    </row>
    <row r="450" spans="1:14">
      <c r="A450" s="27">
        <v>4</v>
      </c>
      <c r="B450" s="27" t="s">
        <v>272</v>
      </c>
      <c r="C450" s="27"/>
      <c r="D450" s="27">
        <v>5</v>
      </c>
      <c r="E450" s="27">
        <v>5</v>
      </c>
      <c r="F450" s="27">
        <v>6</v>
      </c>
      <c r="G450" s="27">
        <v>6</v>
      </c>
      <c r="H450" s="27">
        <v>7</v>
      </c>
      <c r="I450" s="27">
        <v>7</v>
      </c>
      <c r="J450" s="3"/>
      <c r="K450" s="3"/>
      <c r="L450" s="3"/>
      <c r="M450" s="3"/>
      <c r="N450" s="3"/>
    </row>
    <row r="451" spans="1:14">
      <c r="A451" s="27">
        <v>5</v>
      </c>
      <c r="B451" s="63" t="s">
        <v>361</v>
      </c>
      <c r="C451" s="27"/>
      <c r="D451" s="27">
        <v>10</v>
      </c>
      <c r="E451" s="27">
        <v>10</v>
      </c>
      <c r="F451" s="27">
        <v>12</v>
      </c>
      <c r="G451" s="27">
        <v>12</v>
      </c>
      <c r="H451" s="27">
        <v>15</v>
      </c>
      <c r="I451" s="27">
        <v>15</v>
      </c>
      <c r="J451" s="3"/>
      <c r="K451" s="3"/>
      <c r="L451" s="3"/>
      <c r="M451" s="3"/>
      <c r="N451" s="3"/>
    </row>
    <row r="452" spans="1:14">
      <c r="A452" s="27">
        <v>6</v>
      </c>
      <c r="B452" s="27" t="s">
        <v>273</v>
      </c>
      <c r="C452" s="27"/>
      <c r="D452" s="27">
        <v>8</v>
      </c>
      <c r="E452" s="27">
        <v>8</v>
      </c>
      <c r="F452" s="27">
        <v>10</v>
      </c>
      <c r="G452" s="27">
        <v>10</v>
      </c>
      <c r="H452" s="27">
        <v>12</v>
      </c>
      <c r="I452" s="27">
        <v>12</v>
      </c>
      <c r="J452" s="3"/>
      <c r="K452" s="3"/>
      <c r="L452" s="3"/>
      <c r="M452" s="3"/>
      <c r="N452" s="3"/>
    </row>
    <row r="453" spans="1:14">
      <c r="A453" s="27">
        <v>7</v>
      </c>
      <c r="B453" s="27" t="s">
        <v>274</v>
      </c>
      <c r="C453" s="95"/>
      <c r="D453" s="27">
        <v>1</v>
      </c>
      <c r="E453" s="27">
        <v>1</v>
      </c>
      <c r="F453" s="27">
        <v>1</v>
      </c>
      <c r="G453" s="27">
        <v>1</v>
      </c>
      <c r="H453" s="27">
        <v>2</v>
      </c>
      <c r="I453" s="27">
        <v>2</v>
      </c>
      <c r="J453" s="3"/>
      <c r="K453" s="3"/>
      <c r="L453" s="3"/>
      <c r="M453" s="3"/>
      <c r="N453" s="3"/>
    </row>
    <row r="454" spans="1:14">
      <c r="A454" s="27"/>
      <c r="B454" s="96" t="s">
        <v>223</v>
      </c>
      <c r="C454" s="97"/>
      <c r="D454" s="228">
        <v>60</v>
      </c>
      <c r="E454" s="230"/>
      <c r="F454" s="228">
        <v>75</v>
      </c>
      <c r="G454" s="230"/>
      <c r="H454" s="228">
        <v>90</v>
      </c>
      <c r="I454" s="230"/>
      <c r="J454" s="3"/>
      <c r="K454" s="3"/>
      <c r="L454" s="3"/>
      <c r="M454" s="3"/>
      <c r="N454" s="3"/>
    </row>
    <row r="455" spans="1:14" ht="73.5" customHeight="1">
      <c r="A455" s="212" t="s">
        <v>425</v>
      </c>
      <c r="B455" s="212"/>
      <c r="C455" s="212"/>
      <c r="D455" s="212"/>
      <c r="E455" s="212"/>
      <c r="F455" s="212"/>
      <c r="G455" s="212"/>
      <c r="H455" s="212"/>
      <c r="I455" s="212"/>
      <c r="J455" s="3"/>
      <c r="K455" s="3"/>
      <c r="L455" s="3"/>
      <c r="M455" s="3"/>
      <c r="N455" s="3"/>
    </row>
    <row r="456" spans="1:14" ht="15.75" customHeight="1">
      <c r="A456" s="124"/>
      <c r="B456" s="124"/>
      <c r="C456" s="124"/>
      <c r="D456" s="124"/>
      <c r="E456" s="124"/>
      <c r="F456" s="124"/>
      <c r="G456" s="124"/>
      <c r="H456" s="124"/>
      <c r="I456" s="124"/>
      <c r="J456" s="3"/>
      <c r="K456" s="3"/>
      <c r="L456" s="3"/>
      <c r="M456" s="3"/>
      <c r="N456" s="3"/>
    </row>
    <row r="457" spans="1:14">
      <c r="A457" s="273" t="s">
        <v>251</v>
      </c>
      <c r="B457" s="274"/>
      <c r="C457" s="274"/>
      <c r="D457" s="274"/>
      <c r="E457" s="274"/>
      <c r="F457" s="274"/>
      <c r="G457" s="274"/>
      <c r="H457" s="274"/>
      <c r="I457" s="274"/>
      <c r="J457" s="274"/>
      <c r="K457" s="98"/>
      <c r="L457" s="98"/>
      <c r="M457" s="3"/>
      <c r="N457" s="3"/>
    </row>
    <row r="458" spans="1:14">
      <c r="A458" s="223" t="s">
        <v>362</v>
      </c>
      <c r="B458" s="261"/>
      <c r="C458" s="261"/>
      <c r="D458" s="261"/>
      <c r="E458" s="261"/>
      <c r="F458" s="261"/>
      <c r="G458" s="261"/>
      <c r="H458" s="261"/>
      <c r="I458" s="261"/>
      <c r="J458" s="261"/>
      <c r="K458" s="261"/>
      <c r="L458" s="224"/>
      <c r="M458" s="3"/>
      <c r="N458" s="3"/>
    </row>
    <row r="459" spans="1:14" ht="28.5">
      <c r="A459" s="209" t="s">
        <v>253</v>
      </c>
      <c r="B459" s="114" t="s">
        <v>119</v>
      </c>
      <c r="C459" s="208" t="s">
        <v>92</v>
      </c>
      <c r="D459" s="210"/>
      <c r="E459" s="208" t="s">
        <v>254</v>
      </c>
      <c r="F459" s="210"/>
      <c r="G459" s="210"/>
      <c r="H459" s="210"/>
      <c r="I459" s="210"/>
      <c r="J459" s="210"/>
      <c r="K459" s="210"/>
      <c r="L459" s="210"/>
      <c r="M459" s="3"/>
      <c r="N459" s="3"/>
    </row>
    <row r="460" spans="1:14" ht="28.5">
      <c r="A460" s="210"/>
      <c r="B460" s="114"/>
      <c r="C460" s="114" t="s">
        <v>255</v>
      </c>
      <c r="D460" s="114" t="s">
        <v>256</v>
      </c>
      <c r="E460" s="114" t="s">
        <v>255</v>
      </c>
      <c r="F460" s="114" t="s">
        <v>256</v>
      </c>
      <c r="G460" s="114" t="s">
        <v>255</v>
      </c>
      <c r="H460" s="114" t="s">
        <v>256</v>
      </c>
      <c r="I460" s="114" t="s">
        <v>255</v>
      </c>
      <c r="J460" s="114" t="s">
        <v>256</v>
      </c>
      <c r="K460" s="114" t="s">
        <v>255</v>
      </c>
      <c r="L460" s="114" t="s">
        <v>256</v>
      </c>
      <c r="M460" s="3"/>
      <c r="N460" s="3"/>
    </row>
    <row r="461" spans="1:14">
      <c r="A461" s="53">
        <v>1</v>
      </c>
      <c r="B461" s="45" t="s">
        <v>113</v>
      </c>
      <c r="C461" s="86">
        <v>212.8</v>
      </c>
      <c r="D461" s="86">
        <v>212.8</v>
      </c>
      <c r="E461" s="56">
        <v>5.32</v>
      </c>
      <c r="F461" s="56">
        <v>5.32</v>
      </c>
      <c r="G461" s="56">
        <v>10.64</v>
      </c>
      <c r="H461" s="56">
        <v>10.64</v>
      </c>
      <c r="I461" s="56">
        <v>15.96</v>
      </c>
      <c r="J461" s="56">
        <v>15.96</v>
      </c>
      <c r="K461" s="56">
        <v>21.28</v>
      </c>
      <c r="L461" s="56">
        <v>21.28</v>
      </c>
      <c r="M461" s="3"/>
      <c r="N461" s="3"/>
    </row>
    <row r="462" spans="1:14">
      <c r="A462" s="67">
        <v>2</v>
      </c>
      <c r="B462" s="45" t="s">
        <v>123</v>
      </c>
      <c r="C462" s="86">
        <v>638.29999999999995</v>
      </c>
      <c r="D462" s="86">
        <v>638.29999999999995</v>
      </c>
      <c r="E462" s="56">
        <v>15.9575</v>
      </c>
      <c r="F462" s="56">
        <v>15.9575</v>
      </c>
      <c r="G462" s="56">
        <v>31.914999999999999</v>
      </c>
      <c r="H462" s="56">
        <v>31.914999999999999</v>
      </c>
      <c r="I462" s="56">
        <v>47.872500000000002</v>
      </c>
      <c r="J462" s="56">
        <v>47.872500000000002</v>
      </c>
      <c r="K462" s="56">
        <v>63.83</v>
      </c>
      <c r="L462" s="56">
        <v>63.83</v>
      </c>
      <c r="M462" s="3"/>
      <c r="N462" s="3"/>
    </row>
    <row r="463" spans="1:14">
      <c r="A463" s="67">
        <v>3</v>
      </c>
      <c r="B463" s="89" t="s">
        <v>363</v>
      </c>
      <c r="C463" s="85">
        <v>50</v>
      </c>
      <c r="D463" s="85">
        <v>50</v>
      </c>
      <c r="E463" s="56">
        <v>1.25</v>
      </c>
      <c r="F463" s="56">
        <v>1.25</v>
      </c>
      <c r="G463" s="56">
        <v>2.5</v>
      </c>
      <c r="H463" s="56">
        <v>2.5</v>
      </c>
      <c r="I463" s="56">
        <v>3.75</v>
      </c>
      <c r="J463" s="56">
        <v>3.75</v>
      </c>
      <c r="K463" s="56">
        <v>5</v>
      </c>
      <c r="L463" s="56">
        <v>5</v>
      </c>
      <c r="M463" s="3"/>
      <c r="N463" s="3"/>
    </row>
    <row r="464" spans="1:14">
      <c r="A464" s="67">
        <v>4</v>
      </c>
      <c r="B464" s="89" t="s">
        <v>259</v>
      </c>
      <c r="C464" s="85">
        <v>3</v>
      </c>
      <c r="D464" s="85">
        <v>3</v>
      </c>
      <c r="E464" s="56">
        <v>7.4999999999999997E-2</v>
      </c>
      <c r="F464" s="56">
        <v>7.4999999999999997E-2</v>
      </c>
      <c r="G464" s="56">
        <v>0.15</v>
      </c>
      <c r="H464" s="56">
        <v>0.15</v>
      </c>
      <c r="I464" s="56">
        <v>0.22500000000000001</v>
      </c>
      <c r="J464" s="56">
        <v>0.22500000000000001</v>
      </c>
      <c r="K464" s="56">
        <v>0.3</v>
      </c>
      <c r="L464" s="56">
        <v>0.3</v>
      </c>
      <c r="M464" s="3"/>
      <c r="N464" s="3"/>
    </row>
    <row r="465" spans="1:14">
      <c r="A465" s="67">
        <v>5</v>
      </c>
      <c r="B465" s="45" t="s">
        <v>127</v>
      </c>
      <c r="C465" s="86">
        <v>0.9</v>
      </c>
      <c r="D465" s="86">
        <v>0.9</v>
      </c>
      <c r="E465" s="87">
        <v>2.2499999999999999E-2</v>
      </c>
      <c r="F465" s="87">
        <v>2.2499999999999999E-2</v>
      </c>
      <c r="G465" s="87">
        <v>4.4999999999999998E-2</v>
      </c>
      <c r="H465" s="87">
        <v>4.4999999999999998E-2</v>
      </c>
      <c r="I465" s="56">
        <v>6.7500000000000004E-2</v>
      </c>
      <c r="J465" s="56">
        <v>6.7500000000000004E-2</v>
      </c>
      <c r="K465" s="56">
        <v>0.09</v>
      </c>
      <c r="L465" s="56">
        <v>0.09</v>
      </c>
      <c r="M465" s="3"/>
      <c r="N465" s="3"/>
    </row>
    <row r="466" spans="1:14">
      <c r="A466" s="67">
        <v>6</v>
      </c>
      <c r="B466" s="45" t="s">
        <v>364</v>
      </c>
      <c r="C466" s="86">
        <v>29.8</v>
      </c>
      <c r="D466" s="86">
        <v>29.8</v>
      </c>
      <c r="E466" s="56">
        <v>0.745</v>
      </c>
      <c r="F466" s="56">
        <v>0.745</v>
      </c>
      <c r="G466" s="56">
        <v>1.49</v>
      </c>
      <c r="H466" s="56">
        <v>1.49</v>
      </c>
      <c r="I466" s="56">
        <v>2.2349999999999999</v>
      </c>
      <c r="J466" s="56">
        <v>2.2349999999999999</v>
      </c>
      <c r="K466" s="56">
        <v>2.98</v>
      </c>
      <c r="L466" s="56">
        <v>2.98</v>
      </c>
      <c r="M466" s="3"/>
      <c r="N466" s="3"/>
    </row>
    <row r="467" spans="1:14">
      <c r="A467" s="67">
        <v>7</v>
      </c>
      <c r="B467" s="45" t="s">
        <v>365</v>
      </c>
      <c r="C467" s="86">
        <v>42.6</v>
      </c>
      <c r="D467" s="86">
        <v>42.6</v>
      </c>
      <c r="E467" s="56">
        <v>1.0649999999999999</v>
      </c>
      <c r="F467" s="56">
        <v>1.0649999999999999</v>
      </c>
      <c r="G467" s="56">
        <v>2.13</v>
      </c>
      <c r="H467" s="56">
        <v>2.13</v>
      </c>
      <c r="I467" s="56">
        <v>3.1949999999999998</v>
      </c>
      <c r="J467" s="56">
        <v>3.1949999999999998</v>
      </c>
      <c r="K467" s="56">
        <v>4.26</v>
      </c>
      <c r="L467" s="56">
        <v>4.26</v>
      </c>
      <c r="M467" s="3"/>
      <c r="N467" s="3"/>
    </row>
    <row r="468" spans="1:14">
      <c r="A468" s="67">
        <v>8</v>
      </c>
      <c r="B468" s="45" t="s">
        <v>366</v>
      </c>
      <c r="C468" s="86">
        <v>33.299999999999997</v>
      </c>
      <c r="D468" s="86">
        <v>33.299999999999997</v>
      </c>
      <c r="E468" s="56">
        <v>0.83250000000000002</v>
      </c>
      <c r="F468" s="56">
        <v>0.83250000000000002</v>
      </c>
      <c r="G468" s="56">
        <v>1.665</v>
      </c>
      <c r="H468" s="56">
        <v>1.665</v>
      </c>
      <c r="I468" s="56">
        <v>2.4975000000000001</v>
      </c>
      <c r="J468" s="56">
        <v>2.4975000000000001</v>
      </c>
      <c r="K468" s="56">
        <v>3.33</v>
      </c>
      <c r="L468" s="56">
        <v>3.33</v>
      </c>
      <c r="M468" s="3"/>
      <c r="N468" s="3"/>
    </row>
    <row r="469" spans="1:14">
      <c r="A469" s="211" t="s">
        <v>112</v>
      </c>
      <c r="B469" s="210"/>
      <c r="C469" s="208">
        <v>1000</v>
      </c>
      <c r="D469" s="210"/>
      <c r="E469" s="208">
        <v>25</v>
      </c>
      <c r="F469" s="210"/>
      <c r="G469" s="208">
        <v>50</v>
      </c>
      <c r="H469" s="210"/>
      <c r="I469" s="208">
        <v>75</v>
      </c>
      <c r="J469" s="210"/>
      <c r="K469" s="208">
        <v>100</v>
      </c>
      <c r="L469" s="210"/>
      <c r="M469" s="3"/>
      <c r="N469" s="3"/>
    </row>
    <row r="470" spans="1:14" ht="71.25" customHeight="1">
      <c r="A470" s="214" t="s">
        <v>419</v>
      </c>
      <c r="B470" s="205"/>
      <c r="C470" s="205"/>
      <c r="D470" s="205"/>
      <c r="E470" s="205"/>
      <c r="F470" s="205"/>
      <c r="G470" s="205"/>
      <c r="H470" s="205"/>
      <c r="I470" s="205"/>
      <c r="J470" s="205"/>
      <c r="K470" s="205"/>
      <c r="L470" s="205"/>
      <c r="M470" s="3"/>
      <c r="N470" s="3"/>
    </row>
    <row r="471" spans="1:14">
      <c r="A471" s="206" t="s">
        <v>251</v>
      </c>
      <c r="B471" s="207"/>
      <c r="C471" s="207"/>
      <c r="D471" s="207"/>
      <c r="E471" s="207"/>
      <c r="F471" s="207"/>
      <c r="G471" s="207"/>
      <c r="H471" s="207"/>
      <c r="I471" s="207"/>
      <c r="J471" s="207"/>
      <c r="K471" s="207"/>
      <c r="L471" s="207"/>
      <c r="M471" s="3"/>
      <c r="N471" s="3"/>
    </row>
    <row r="472" spans="1:14">
      <c r="A472" s="208" t="s">
        <v>84</v>
      </c>
      <c r="B472" s="207"/>
      <c r="C472" s="207"/>
      <c r="D472" s="207"/>
      <c r="E472" s="207"/>
      <c r="F472" s="207"/>
      <c r="G472" s="207"/>
      <c r="H472" s="207"/>
      <c r="I472" s="207"/>
      <c r="J472" s="207"/>
      <c r="K472" s="207"/>
      <c r="L472" s="207"/>
      <c r="M472" s="3"/>
      <c r="N472" s="3"/>
    </row>
    <row r="473" spans="1:14" ht="28.5">
      <c r="A473" s="209" t="s">
        <v>253</v>
      </c>
      <c r="B473" s="114" t="s">
        <v>119</v>
      </c>
      <c r="C473" s="208" t="s">
        <v>92</v>
      </c>
      <c r="D473" s="210"/>
      <c r="E473" s="208" t="s">
        <v>254</v>
      </c>
      <c r="F473" s="210"/>
      <c r="G473" s="210"/>
      <c r="H473" s="210"/>
      <c r="I473" s="210"/>
      <c r="J473" s="210"/>
      <c r="K473" s="210"/>
      <c r="L473" s="210"/>
      <c r="M473" s="3"/>
      <c r="N473" s="3"/>
    </row>
    <row r="474" spans="1:14" ht="28.5">
      <c r="A474" s="210"/>
      <c r="B474" s="114"/>
      <c r="C474" s="114" t="s">
        <v>255</v>
      </c>
      <c r="D474" s="114" t="s">
        <v>256</v>
      </c>
      <c r="E474" s="114" t="s">
        <v>255</v>
      </c>
      <c r="F474" s="114" t="s">
        <v>256</v>
      </c>
      <c r="G474" s="114" t="s">
        <v>255</v>
      </c>
      <c r="H474" s="114" t="s">
        <v>256</v>
      </c>
      <c r="I474" s="114" t="s">
        <v>255</v>
      </c>
      <c r="J474" s="114" t="s">
        <v>256</v>
      </c>
      <c r="K474" s="114" t="s">
        <v>255</v>
      </c>
      <c r="L474" s="114" t="s">
        <v>256</v>
      </c>
      <c r="M474" s="3"/>
      <c r="N474" s="3"/>
    </row>
    <row r="475" spans="1:14">
      <c r="A475" s="53">
        <v>1</v>
      </c>
      <c r="B475" s="89" t="s">
        <v>367</v>
      </c>
      <c r="C475" s="56">
        <v>1000</v>
      </c>
      <c r="D475" s="56">
        <v>940</v>
      </c>
      <c r="E475" s="66">
        <v>60</v>
      </c>
      <c r="F475" s="66">
        <v>55</v>
      </c>
      <c r="G475" s="84">
        <v>90</v>
      </c>
      <c r="H475" s="84">
        <v>85</v>
      </c>
      <c r="I475" s="84">
        <v>120</v>
      </c>
      <c r="J475" s="84">
        <v>110</v>
      </c>
      <c r="K475" s="66">
        <v>100</v>
      </c>
      <c r="L475" s="66">
        <v>94</v>
      </c>
      <c r="M475" s="3"/>
      <c r="N475" s="3"/>
    </row>
    <row r="476" spans="1:14">
      <c r="A476" s="53">
        <v>2</v>
      </c>
      <c r="B476" s="45" t="s">
        <v>101</v>
      </c>
      <c r="C476" s="56">
        <v>160</v>
      </c>
      <c r="D476" s="56">
        <v>150</v>
      </c>
      <c r="E476" s="66">
        <v>10.8</v>
      </c>
      <c r="F476" s="66">
        <v>9</v>
      </c>
      <c r="G476" s="84">
        <v>13</v>
      </c>
      <c r="H476" s="84">
        <v>13</v>
      </c>
      <c r="I476" s="84">
        <v>16</v>
      </c>
      <c r="J476" s="84">
        <v>16</v>
      </c>
      <c r="K476" s="66">
        <v>15</v>
      </c>
      <c r="L476" s="66">
        <v>15</v>
      </c>
      <c r="M476" s="3"/>
      <c r="N476" s="3"/>
    </row>
    <row r="477" spans="1:14">
      <c r="A477" s="53">
        <v>3</v>
      </c>
      <c r="B477" s="39" t="s">
        <v>368</v>
      </c>
      <c r="C477" s="86">
        <v>170</v>
      </c>
      <c r="D477" s="56">
        <v>170</v>
      </c>
      <c r="E477" s="66">
        <v>10.199999999999999</v>
      </c>
      <c r="F477" s="66">
        <v>10.199999999999999</v>
      </c>
      <c r="G477" s="84">
        <v>15.3</v>
      </c>
      <c r="H477" s="84">
        <v>15.3</v>
      </c>
      <c r="I477" s="84">
        <v>20.399999999999999</v>
      </c>
      <c r="J477" s="84">
        <v>20.399999999999999</v>
      </c>
      <c r="K477" s="66">
        <v>17</v>
      </c>
      <c r="L477" s="66">
        <v>17</v>
      </c>
      <c r="M477" s="3"/>
      <c r="N477" s="3"/>
    </row>
    <row r="478" spans="1:14">
      <c r="A478" s="53">
        <v>4</v>
      </c>
      <c r="B478" s="39" t="s">
        <v>259</v>
      </c>
      <c r="C478" s="56">
        <v>2.5</v>
      </c>
      <c r="D478" s="56">
        <v>2.5</v>
      </c>
      <c r="E478" s="56">
        <v>0.15</v>
      </c>
      <c r="F478" s="56">
        <v>0.15</v>
      </c>
      <c r="G478" s="56">
        <v>0.22500000000000001</v>
      </c>
      <c r="H478" s="56">
        <v>0.22500000000000001</v>
      </c>
      <c r="I478" s="56">
        <v>0.3</v>
      </c>
      <c r="J478" s="56">
        <v>0.3</v>
      </c>
      <c r="K478" s="56">
        <v>0.25</v>
      </c>
      <c r="L478" s="56">
        <v>0.25</v>
      </c>
      <c r="M478" s="3"/>
      <c r="N478" s="3"/>
    </row>
    <row r="479" spans="1:14">
      <c r="A479" s="113"/>
      <c r="B479" s="113" t="s">
        <v>369</v>
      </c>
      <c r="C479" s="56"/>
      <c r="D479" s="56">
        <v>800</v>
      </c>
      <c r="E479" s="66"/>
      <c r="F479" s="66">
        <v>48</v>
      </c>
      <c r="G479" s="66"/>
      <c r="H479" s="66">
        <v>72</v>
      </c>
      <c r="I479" s="66"/>
      <c r="J479" s="84">
        <v>96</v>
      </c>
      <c r="K479" s="66"/>
      <c r="L479" s="66">
        <v>96</v>
      </c>
      <c r="M479" s="3"/>
      <c r="N479" s="3"/>
    </row>
    <row r="480" spans="1:14" ht="28.5">
      <c r="A480" s="113"/>
      <c r="B480" s="113" t="s">
        <v>370</v>
      </c>
      <c r="C480" s="94"/>
      <c r="D480" s="94">
        <v>200</v>
      </c>
      <c r="E480" s="56"/>
      <c r="F480" s="56">
        <v>12</v>
      </c>
      <c r="G480" s="56"/>
      <c r="H480" s="56">
        <v>18</v>
      </c>
      <c r="I480" s="56"/>
      <c r="J480" s="84">
        <v>24</v>
      </c>
      <c r="K480" s="56"/>
      <c r="L480" s="56">
        <v>24</v>
      </c>
      <c r="M480" s="3"/>
      <c r="N480" s="3"/>
    </row>
    <row r="481" spans="1:14">
      <c r="A481" s="211" t="s">
        <v>112</v>
      </c>
      <c r="B481" s="210"/>
      <c r="C481" s="208">
        <v>1000</v>
      </c>
      <c r="D481" s="210"/>
      <c r="E481" s="208">
        <v>60</v>
      </c>
      <c r="F481" s="210"/>
      <c r="G481" s="208">
        <v>90</v>
      </c>
      <c r="H481" s="210"/>
      <c r="I481" s="208">
        <v>120</v>
      </c>
      <c r="J481" s="210"/>
      <c r="K481" s="208">
        <v>100</v>
      </c>
      <c r="L481" s="210"/>
      <c r="M481" s="3"/>
      <c r="N481" s="3"/>
    </row>
    <row r="482" spans="1:14" ht="81" customHeight="1">
      <c r="A482" s="212" t="s">
        <v>418</v>
      </c>
      <c r="B482" s="213"/>
      <c r="C482" s="213"/>
      <c r="D482" s="213"/>
      <c r="E482" s="213"/>
      <c r="F482" s="213"/>
      <c r="G482" s="213"/>
      <c r="H482" s="213"/>
      <c r="I482" s="213"/>
      <c r="J482" s="213"/>
      <c r="K482" s="213"/>
      <c r="L482" s="213"/>
      <c r="M482" s="3"/>
      <c r="N482" s="3"/>
    </row>
    <row r="483" spans="1:14" ht="18" customHeight="1">
      <c r="A483" s="125"/>
      <c r="B483" s="126"/>
      <c r="C483" s="126"/>
      <c r="D483" s="126"/>
      <c r="E483" s="126"/>
      <c r="F483" s="126"/>
      <c r="G483" s="126"/>
      <c r="H483" s="126"/>
      <c r="I483" s="126"/>
      <c r="J483" s="126"/>
      <c r="K483" s="127"/>
      <c r="L483" s="127"/>
      <c r="M483" s="3"/>
      <c r="N483" s="3"/>
    </row>
    <row r="484" spans="1:14">
      <c r="A484" s="281" t="s">
        <v>114</v>
      </c>
      <c r="B484" s="282"/>
      <c r="C484" s="282"/>
      <c r="D484" s="282"/>
      <c r="E484" s="282"/>
      <c r="F484" s="282"/>
      <c r="G484" s="282"/>
      <c r="H484" s="282"/>
      <c r="I484" s="282"/>
      <c r="J484" s="283"/>
      <c r="K484" s="3"/>
      <c r="L484" s="3"/>
      <c r="M484" s="3"/>
      <c r="N484" s="3"/>
    </row>
    <row r="485" spans="1:14">
      <c r="A485" s="281" t="s">
        <v>371</v>
      </c>
      <c r="B485" s="282"/>
      <c r="C485" s="282"/>
      <c r="D485" s="282"/>
      <c r="E485" s="282"/>
      <c r="F485" s="282"/>
      <c r="G485" s="282"/>
      <c r="H485" s="282"/>
      <c r="I485" s="282"/>
      <c r="J485" s="283"/>
      <c r="K485" s="3"/>
      <c r="L485" s="3"/>
      <c r="M485" s="3"/>
      <c r="N485" s="3"/>
    </row>
    <row r="486" spans="1:14" ht="29.25">
      <c r="A486" s="64"/>
      <c r="B486" s="64" t="s">
        <v>119</v>
      </c>
      <c r="C486" s="64" t="s">
        <v>92</v>
      </c>
      <c r="D486" s="284" t="s">
        <v>254</v>
      </c>
      <c r="E486" s="285"/>
      <c r="F486" s="285"/>
      <c r="G486" s="285"/>
      <c r="H486" s="285"/>
      <c r="I486" s="285"/>
      <c r="J486" s="286"/>
      <c r="K486" s="3"/>
      <c r="L486" s="3"/>
      <c r="M486" s="3"/>
      <c r="N486" s="3"/>
    </row>
    <row r="487" spans="1:14" ht="29.25">
      <c r="A487" s="64"/>
      <c r="B487" s="64"/>
      <c r="C487" s="64" t="s">
        <v>255</v>
      </c>
      <c r="D487" s="64" t="s">
        <v>256</v>
      </c>
      <c r="E487" s="64" t="s">
        <v>255</v>
      </c>
      <c r="F487" s="64" t="s">
        <v>256</v>
      </c>
      <c r="G487" s="64" t="s">
        <v>255</v>
      </c>
      <c r="H487" s="64" t="s">
        <v>256</v>
      </c>
      <c r="I487" s="64" t="s">
        <v>255</v>
      </c>
      <c r="J487" s="64" t="s">
        <v>256</v>
      </c>
      <c r="K487" s="3"/>
      <c r="L487" s="3"/>
      <c r="M487" s="3"/>
      <c r="N487" s="3"/>
    </row>
    <row r="488" spans="1:14">
      <c r="A488" s="63">
        <v>1</v>
      </c>
      <c r="B488" s="63" t="s">
        <v>358</v>
      </c>
      <c r="C488" s="63">
        <v>327</v>
      </c>
      <c r="D488" s="63">
        <v>327</v>
      </c>
      <c r="E488" s="63">
        <v>50</v>
      </c>
      <c r="F488" s="63">
        <v>50</v>
      </c>
      <c r="G488" s="63">
        <v>40.799999999999997</v>
      </c>
      <c r="H488" s="63">
        <v>40.799999999999997</v>
      </c>
      <c r="I488" s="63">
        <v>32.700000000000003</v>
      </c>
      <c r="J488" s="63">
        <v>32.700000000000003</v>
      </c>
      <c r="K488" s="3"/>
      <c r="L488" s="3"/>
      <c r="M488" s="3"/>
      <c r="N488" s="3"/>
    </row>
    <row r="489" spans="1:14">
      <c r="A489" s="63">
        <v>2</v>
      </c>
      <c r="B489" s="63" t="s">
        <v>123</v>
      </c>
      <c r="C489" s="63">
        <v>750</v>
      </c>
      <c r="D489" s="63">
        <v>750</v>
      </c>
      <c r="E489" s="63">
        <v>112.5</v>
      </c>
      <c r="F489" s="63">
        <v>112.5</v>
      </c>
      <c r="G489" s="63">
        <v>90</v>
      </c>
      <c r="H489" s="63">
        <v>90</v>
      </c>
      <c r="I489" s="63">
        <v>75</v>
      </c>
      <c r="J489" s="63">
        <v>75</v>
      </c>
      <c r="K489" s="3"/>
      <c r="L489" s="3"/>
      <c r="M489" s="3"/>
      <c r="N489" s="3"/>
    </row>
    <row r="490" spans="1:14">
      <c r="A490" s="63">
        <v>3</v>
      </c>
      <c r="B490" s="63" t="s">
        <v>259</v>
      </c>
      <c r="C490" s="63">
        <v>5</v>
      </c>
      <c r="D490" s="63">
        <v>5</v>
      </c>
      <c r="E490" s="63">
        <v>0.8</v>
      </c>
      <c r="F490" s="63">
        <v>0.8</v>
      </c>
      <c r="G490" s="63">
        <v>0.6</v>
      </c>
      <c r="H490" s="63">
        <v>0.6</v>
      </c>
      <c r="I490" s="63">
        <v>0.5</v>
      </c>
      <c r="J490" s="63">
        <v>0.5</v>
      </c>
      <c r="K490" s="3"/>
      <c r="L490" s="3"/>
      <c r="M490" s="3"/>
      <c r="N490" s="3"/>
    </row>
    <row r="491" spans="1:14">
      <c r="A491" s="63">
        <v>4</v>
      </c>
      <c r="B491" s="63" t="s">
        <v>372</v>
      </c>
      <c r="C491" s="63">
        <v>25</v>
      </c>
      <c r="D491" s="63">
        <v>25</v>
      </c>
      <c r="E491" s="63">
        <v>3.8</v>
      </c>
      <c r="F491" s="63">
        <v>3.8</v>
      </c>
      <c r="G491" s="63">
        <v>3</v>
      </c>
      <c r="H491" s="63">
        <v>3</v>
      </c>
      <c r="I491" s="63">
        <v>2.5</v>
      </c>
      <c r="J491" s="63">
        <v>2.5</v>
      </c>
      <c r="K491" s="3"/>
      <c r="L491" s="3"/>
      <c r="M491" s="3"/>
      <c r="N491" s="3"/>
    </row>
    <row r="492" spans="1:14">
      <c r="A492" s="63"/>
      <c r="B492" s="64"/>
      <c r="C492" s="64">
        <v>1000</v>
      </c>
      <c r="D492" s="64"/>
      <c r="E492" s="64">
        <v>150</v>
      </c>
      <c r="F492" s="64"/>
      <c r="G492" s="64">
        <v>120</v>
      </c>
      <c r="H492" s="64"/>
      <c r="I492" s="64">
        <v>100</v>
      </c>
      <c r="J492" s="27"/>
      <c r="K492" s="3"/>
      <c r="L492" s="3"/>
      <c r="M492" s="3"/>
      <c r="N492" s="3"/>
    </row>
    <row r="493" spans="1:14" ht="46.5" customHeight="1">
      <c r="A493" s="205" t="s">
        <v>415</v>
      </c>
      <c r="B493" s="205"/>
      <c r="C493" s="205"/>
      <c r="D493" s="205"/>
      <c r="E493" s="205"/>
      <c r="F493" s="205"/>
      <c r="G493" s="205"/>
      <c r="H493" s="205"/>
      <c r="I493" s="205"/>
      <c r="J493" s="205"/>
      <c r="K493" s="3"/>
      <c r="L493" s="3"/>
      <c r="M493" s="3"/>
      <c r="N493" s="3"/>
    </row>
    <row r="494" spans="1:14">
      <c r="A494" s="263" t="s">
        <v>261</v>
      </c>
      <c r="B494" s="264"/>
      <c r="C494" s="264"/>
      <c r="D494" s="264"/>
      <c r="E494" s="264"/>
      <c r="F494" s="264"/>
      <c r="G494" s="264"/>
      <c r="H494" s="264"/>
      <c r="I494" s="264"/>
      <c r="J494" s="264"/>
      <c r="K494" s="264"/>
      <c r="L494" s="265"/>
      <c r="M494" s="3"/>
      <c r="N494" s="3"/>
    </row>
    <row r="495" spans="1:14">
      <c r="A495" s="223" t="s">
        <v>80</v>
      </c>
      <c r="B495" s="261"/>
      <c r="C495" s="261"/>
      <c r="D495" s="261"/>
      <c r="E495" s="261"/>
      <c r="F495" s="261"/>
      <c r="G495" s="261"/>
      <c r="H495" s="261"/>
      <c r="I495" s="261"/>
      <c r="J495" s="261"/>
      <c r="K495" s="261"/>
      <c r="L495" s="224"/>
      <c r="M495" s="3"/>
      <c r="N495" s="3"/>
    </row>
    <row r="496" spans="1:14" ht="28.5">
      <c r="A496" s="209" t="s">
        <v>253</v>
      </c>
      <c r="B496" s="114" t="s">
        <v>119</v>
      </c>
      <c r="C496" s="208" t="s">
        <v>373</v>
      </c>
      <c r="D496" s="210"/>
      <c r="E496" s="208" t="s">
        <v>343</v>
      </c>
      <c r="F496" s="210"/>
      <c r="G496" s="210"/>
      <c r="H496" s="210"/>
      <c r="I496" s="210"/>
      <c r="J496" s="210"/>
      <c r="K496" s="210"/>
      <c r="L496" s="210"/>
      <c r="M496" s="3"/>
      <c r="N496" s="3"/>
    </row>
    <row r="497" spans="1:14" ht="28.5">
      <c r="A497" s="210"/>
      <c r="B497" s="114"/>
      <c r="C497" s="114" t="s">
        <v>255</v>
      </c>
      <c r="D497" s="114" t="s">
        <v>256</v>
      </c>
      <c r="E497" s="114" t="s">
        <v>255</v>
      </c>
      <c r="F497" s="114" t="s">
        <v>256</v>
      </c>
      <c r="G497" s="114" t="s">
        <v>255</v>
      </c>
      <c r="H497" s="114" t="s">
        <v>256</v>
      </c>
      <c r="I497" s="114" t="s">
        <v>255</v>
      </c>
      <c r="J497" s="114" t="s">
        <v>256</v>
      </c>
      <c r="K497" s="114"/>
      <c r="L497" s="114"/>
      <c r="M497" s="3"/>
      <c r="N497" s="3"/>
    </row>
    <row r="498" spans="1:14">
      <c r="A498" s="53">
        <v>1</v>
      </c>
      <c r="B498" s="54" t="s">
        <v>123</v>
      </c>
      <c r="C498" s="66">
        <v>850</v>
      </c>
      <c r="D498" s="66">
        <v>850</v>
      </c>
      <c r="E498" s="118">
        <v>200</v>
      </c>
      <c r="F498" s="118">
        <v>200</v>
      </c>
      <c r="G498" s="56">
        <v>250</v>
      </c>
      <c r="H498" s="56">
        <v>250</v>
      </c>
      <c r="I498" s="56">
        <v>80</v>
      </c>
      <c r="J498" s="56">
        <v>80</v>
      </c>
      <c r="K498" s="56"/>
      <c r="L498" s="56"/>
      <c r="M498" s="3"/>
      <c r="N498" s="3"/>
    </row>
    <row r="499" spans="1:14">
      <c r="A499" s="53">
        <v>2</v>
      </c>
      <c r="B499" s="54" t="s">
        <v>340</v>
      </c>
      <c r="C499" s="66">
        <v>80</v>
      </c>
      <c r="D499" s="66">
        <v>80</v>
      </c>
      <c r="E499" s="118">
        <v>15</v>
      </c>
      <c r="F499" s="118">
        <v>15</v>
      </c>
      <c r="G499" s="56">
        <v>25</v>
      </c>
      <c r="H499" s="56">
        <v>25</v>
      </c>
      <c r="I499" s="56">
        <v>8</v>
      </c>
      <c r="J499" s="56">
        <v>8</v>
      </c>
      <c r="K499" s="56"/>
      <c r="L499" s="56"/>
      <c r="M499" s="3"/>
      <c r="N499" s="3"/>
    </row>
    <row r="500" spans="1:14">
      <c r="A500" s="53">
        <v>3</v>
      </c>
      <c r="B500" s="54" t="s">
        <v>359</v>
      </c>
      <c r="C500" s="66">
        <v>54</v>
      </c>
      <c r="D500" s="86">
        <v>40</v>
      </c>
      <c r="E500" s="118">
        <v>10.8</v>
      </c>
      <c r="F500" s="118">
        <v>8</v>
      </c>
      <c r="G500" s="56">
        <v>16.2</v>
      </c>
      <c r="H500" s="56">
        <v>12</v>
      </c>
      <c r="I500" s="56">
        <v>5.4</v>
      </c>
      <c r="J500" s="56">
        <v>4</v>
      </c>
      <c r="K500" s="56"/>
      <c r="L500" s="56"/>
      <c r="M500" s="3"/>
      <c r="N500" s="3"/>
    </row>
    <row r="501" spans="1:14">
      <c r="A501" s="53">
        <v>4</v>
      </c>
      <c r="B501" s="54" t="s">
        <v>374</v>
      </c>
      <c r="C501" s="66" t="s">
        <v>375</v>
      </c>
      <c r="D501" s="86" t="s">
        <v>376</v>
      </c>
      <c r="E501" s="118" t="s">
        <v>300</v>
      </c>
      <c r="F501" s="118" t="s">
        <v>301</v>
      </c>
      <c r="G501" s="56" t="s">
        <v>377</v>
      </c>
      <c r="H501" s="56" t="s">
        <v>378</v>
      </c>
      <c r="I501" s="56" t="s">
        <v>379</v>
      </c>
      <c r="J501" s="56" t="s">
        <v>380</v>
      </c>
      <c r="K501" s="56"/>
      <c r="L501" s="56"/>
      <c r="M501" s="3"/>
      <c r="N501" s="3"/>
    </row>
    <row r="502" spans="1:14">
      <c r="A502" s="53">
        <v>5</v>
      </c>
      <c r="B502" s="39" t="s">
        <v>101</v>
      </c>
      <c r="C502" s="66">
        <v>30</v>
      </c>
      <c r="D502" s="86">
        <v>25</v>
      </c>
      <c r="E502" s="118">
        <v>6</v>
      </c>
      <c r="F502" s="118">
        <v>5</v>
      </c>
      <c r="G502" s="56">
        <v>9</v>
      </c>
      <c r="H502" s="56">
        <v>7.5</v>
      </c>
      <c r="I502" s="56">
        <v>3</v>
      </c>
      <c r="J502" s="56">
        <v>2.5</v>
      </c>
      <c r="K502" s="56"/>
      <c r="L502" s="56"/>
      <c r="M502" s="3"/>
      <c r="N502" s="3"/>
    </row>
    <row r="503" spans="1:14" ht="30">
      <c r="A503" s="53">
        <v>6</v>
      </c>
      <c r="B503" s="39" t="s">
        <v>339</v>
      </c>
      <c r="C503" s="66">
        <v>8</v>
      </c>
      <c r="D503" s="66">
        <v>8</v>
      </c>
      <c r="E503" s="118">
        <v>1.6</v>
      </c>
      <c r="F503" s="118">
        <v>1.6</v>
      </c>
      <c r="G503" s="56">
        <v>2.4</v>
      </c>
      <c r="H503" s="56">
        <v>2.4</v>
      </c>
      <c r="I503" s="56">
        <v>0.8</v>
      </c>
      <c r="J503" s="56">
        <v>0.8</v>
      </c>
      <c r="K503" s="56"/>
      <c r="L503" s="56"/>
      <c r="M503" s="3"/>
      <c r="N503" s="3"/>
    </row>
    <row r="504" spans="1:14">
      <c r="A504" s="53">
        <v>8</v>
      </c>
      <c r="B504" s="54" t="s">
        <v>259</v>
      </c>
      <c r="C504" s="66">
        <v>3</v>
      </c>
      <c r="D504" s="66">
        <v>3</v>
      </c>
      <c r="E504" s="118">
        <v>0.6</v>
      </c>
      <c r="F504" s="118">
        <v>0.6</v>
      </c>
      <c r="G504" s="56">
        <v>0.9</v>
      </c>
      <c r="H504" s="56">
        <v>0.9</v>
      </c>
      <c r="I504" s="56">
        <v>0.3</v>
      </c>
      <c r="J504" s="56">
        <v>0.3</v>
      </c>
      <c r="K504" s="56"/>
      <c r="L504" s="56"/>
      <c r="M504" s="3"/>
      <c r="N504" s="3"/>
    </row>
    <row r="505" spans="1:14">
      <c r="A505" s="211" t="s">
        <v>112</v>
      </c>
      <c r="B505" s="210"/>
      <c r="C505" s="208">
        <v>1000</v>
      </c>
      <c r="D505" s="210"/>
      <c r="E505" s="208">
        <v>250</v>
      </c>
      <c r="F505" s="262"/>
      <c r="G505" s="208">
        <v>300</v>
      </c>
      <c r="H505" s="210"/>
      <c r="I505" s="208">
        <v>100</v>
      </c>
      <c r="J505" s="210"/>
      <c r="K505" s="208"/>
      <c r="L505" s="210"/>
      <c r="M505" s="3"/>
      <c r="N505" s="3"/>
    </row>
    <row r="506" spans="1:14" ht="312.75" customHeight="1">
      <c r="A506" s="214" t="s">
        <v>412</v>
      </c>
      <c r="B506" s="205"/>
      <c r="C506" s="205"/>
      <c r="D506" s="205"/>
      <c r="E506" s="205"/>
      <c r="F506" s="205"/>
      <c r="G506" s="205"/>
      <c r="H506" s="205"/>
      <c r="I506" s="205"/>
      <c r="J506" s="205"/>
      <c r="K506" s="205"/>
      <c r="L506" s="205"/>
      <c r="M506" s="3"/>
      <c r="N506" s="3"/>
    </row>
    <row r="507" spans="1:14">
      <c r="A507" s="228" t="s">
        <v>381</v>
      </c>
      <c r="B507" s="205"/>
      <c r="C507" s="205"/>
      <c r="D507" s="205"/>
      <c r="E507" s="205"/>
      <c r="F507" s="205"/>
      <c r="G507" s="205"/>
      <c r="H507" s="205"/>
      <c r="I507" s="205"/>
      <c r="J507" s="205"/>
      <c r="K507" s="205"/>
      <c r="L507" s="287"/>
      <c r="M507" s="3"/>
      <c r="N507" s="3"/>
    </row>
    <row r="508" spans="1:14" ht="28.5">
      <c r="A508" s="209" t="s">
        <v>253</v>
      </c>
      <c r="B508" s="114" t="s">
        <v>119</v>
      </c>
      <c r="C508" s="208" t="s">
        <v>92</v>
      </c>
      <c r="D508" s="210"/>
      <c r="E508" s="208" t="s">
        <v>254</v>
      </c>
      <c r="F508" s="210"/>
      <c r="G508" s="210"/>
      <c r="H508" s="210"/>
      <c r="I508" s="210"/>
      <c r="J508" s="210"/>
      <c r="K508" s="210"/>
      <c r="L508" s="210"/>
      <c r="M508" s="3"/>
      <c r="N508" s="3"/>
    </row>
    <row r="509" spans="1:14" ht="28.5">
      <c r="A509" s="210"/>
      <c r="B509" s="114"/>
      <c r="C509" s="114" t="s">
        <v>255</v>
      </c>
      <c r="D509" s="114" t="s">
        <v>256</v>
      </c>
      <c r="E509" s="114" t="s">
        <v>255</v>
      </c>
      <c r="F509" s="114" t="s">
        <v>256</v>
      </c>
      <c r="G509" s="114" t="s">
        <v>255</v>
      </c>
      <c r="H509" s="114" t="s">
        <v>256</v>
      </c>
      <c r="I509" s="114" t="s">
        <v>255</v>
      </c>
      <c r="J509" s="114" t="s">
        <v>256</v>
      </c>
      <c r="K509" s="114" t="s">
        <v>255</v>
      </c>
      <c r="L509" s="114" t="s">
        <v>256</v>
      </c>
      <c r="M509" s="3"/>
      <c r="N509" s="3"/>
    </row>
    <row r="510" spans="1:14">
      <c r="A510" s="53">
        <v>1</v>
      </c>
      <c r="B510" s="99" t="s">
        <v>382</v>
      </c>
      <c r="C510" s="100">
        <v>825</v>
      </c>
      <c r="D510" s="100">
        <v>800</v>
      </c>
      <c r="E510" s="56">
        <v>103.125</v>
      </c>
      <c r="F510" s="56">
        <v>100</v>
      </c>
      <c r="G510" s="56">
        <v>123.75</v>
      </c>
      <c r="H510" s="56">
        <v>120</v>
      </c>
      <c r="I510" s="66">
        <v>85.125</v>
      </c>
      <c r="J510" s="66">
        <v>80</v>
      </c>
      <c r="K510" s="66">
        <v>95.5</v>
      </c>
      <c r="L510" s="66">
        <v>90</v>
      </c>
      <c r="M510" s="3"/>
      <c r="N510" s="3"/>
    </row>
    <row r="511" spans="1:14">
      <c r="A511" s="67">
        <v>2</v>
      </c>
      <c r="B511" s="45" t="s">
        <v>159</v>
      </c>
      <c r="C511" s="100">
        <v>1</v>
      </c>
      <c r="D511" s="100">
        <v>1</v>
      </c>
      <c r="E511" s="56">
        <v>0.125</v>
      </c>
      <c r="F511" s="56">
        <v>0.125</v>
      </c>
      <c r="G511" s="56">
        <v>0.15</v>
      </c>
      <c r="H511" s="56">
        <v>0.15</v>
      </c>
      <c r="I511" s="66">
        <v>8.5000000000000006E-2</v>
      </c>
      <c r="J511" s="66">
        <v>8.5000000000000006E-2</v>
      </c>
      <c r="K511" s="66">
        <v>0.1</v>
      </c>
      <c r="L511" s="66">
        <v>0.1</v>
      </c>
      <c r="M511" s="3"/>
      <c r="N511" s="3"/>
    </row>
    <row r="512" spans="1:14">
      <c r="A512" s="67">
        <v>3</v>
      </c>
      <c r="B512" s="89" t="s">
        <v>259</v>
      </c>
      <c r="C512" s="100">
        <v>3</v>
      </c>
      <c r="D512" s="100">
        <v>3</v>
      </c>
      <c r="E512" s="56">
        <v>0.375</v>
      </c>
      <c r="F512" s="56">
        <v>0.375</v>
      </c>
      <c r="G512" s="56">
        <v>0.45</v>
      </c>
      <c r="H512" s="56">
        <v>0.45</v>
      </c>
      <c r="I512" s="66">
        <v>0.255</v>
      </c>
      <c r="J512" s="66">
        <v>0.255</v>
      </c>
      <c r="K512" s="66">
        <v>0.3</v>
      </c>
      <c r="L512" s="66">
        <v>0.3</v>
      </c>
      <c r="M512" s="3"/>
      <c r="N512" s="3"/>
    </row>
    <row r="513" spans="1:14">
      <c r="A513" s="67">
        <v>4</v>
      </c>
      <c r="B513" s="45" t="s">
        <v>383</v>
      </c>
      <c r="C513" s="56">
        <v>100</v>
      </c>
      <c r="D513" s="56">
        <v>100</v>
      </c>
      <c r="E513" s="56">
        <v>12.5</v>
      </c>
      <c r="F513" s="56">
        <v>12.5</v>
      </c>
      <c r="G513" s="56">
        <v>15</v>
      </c>
      <c r="H513" s="56">
        <v>15</v>
      </c>
      <c r="I513" s="66">
        <v>8.5</v>
      </c>
      <c r="J513" s="66">
        <v>8.5</v>
      </c>
      <c r="K513" s="66">
        <v>10</v>
      </c>
      <c r="L513" s="66">
        <v>10</v>
      </c>
      <c r="M513" s="3"/>
      <c r="N513" s="3"/>
    </row>
    <row r="514" spans="1:14" ht="30">
      <c r="A514" s="67">
        <v>5</v>
      </c>
      <c r="B514" s="54" t="s">
        <v>384</v>
      </c>
      <c r="C514" s="56">
        <v>100</v>
      </c>
      <c r="D514" s="56">
        <v>100</v>
      </c>
      <c r="E514" s="56">
        <v>12.5</v>
      </c>
      <c r="F514" s="56">
        <v>12.5</v>
      </c>
      <c r="G514" s="56">
        <v>15</v>
      </c>
      <c r="H514" s="56">
        <v>15</v>
      </c>
      <c r="I514" s="66">
        <v>8.5</v>
      </c>
      <c r="J514" s="66">
        <v>8.5</v>
      </c>
      <c r="K514" s="66">
        <v>10</v>
      </c>
      <c r="L514" s="66">
        <v>10</v>
      </c>
      <c r="M514" s="3"/>
      <c r="N514" s="3"/>
    </row>
    <row r="515" spans="1:14">
      <c r="A515" s="67">
        <v>6</v>
      </c>
      <c r="B515" s="45" t="s">
        <v>385</v>
      </c>
      <c r="C515" s="56">
        <v>4</v>
      </c>
      <c r="D515" s="56">
        <v>160</v>
      </c>
      <c r="E515" s="56">
        <v>0.5</v>
      </c>
      <c r="F515" s="56">
        <v>20</v>
      </c>
      <c r="G515" s="56">
        <v>0.6</v>
      </c>
      <c r="H515" s="56">
        <v>24</v>
      </c>
      <c r="I515" s="66">
        <v>0.34</v>
      </c>
      <c r="J515" s="66">
        <v>13.6</v>
      </c>
      <c r="K515" s="66">
        <v>0.4</v>
      </c>
      <c r="L515" s="66">
        <v>16</v>
      </c>
      <c r="M515" s="3"/>
      <c r="N515" s="3"/>
    </row>
    <row r="516" spans="1:14">
      <c r="A516" s="67">
        <v>7</v>
      </c>
      <c r="B516" s="45" t="s">
        <v>386</v>
      </c>
      <c r="C516" s="84">
        <v>80</v>
      </c>
      <c r="D516" s="56">
        <v>80</v>
      </c>
      <c r="E516" s="56">
        <v>10</v>
      </c>
      <c r="F516" s="56">
        <v>10</v>
      </c>
      <c r="G516" s="56">
        <v>12</v>
      </c>
      <c r="H516" s="56">
        <v>12</v>
      </c>
      <c r="I516" s="66">
        <v>6.8</v>
      </c>
      <c r="J516" s="66">
        <v>6.8</v>
      </c>
      <c r="K516" s="66">
        <v>8</v>
      </c>
      <c r="L516" s="66">
        <v>8</v>
      </c>
      <c r="M516" s="3"/>
      <c r="N516" s="3"/>
    </row>
    <row r="517" spans="1:14">
      <c r="A517" s="67">
        <v>8</v>
      </c>
      <c r="B517" s="45" t="s">
        <v>387</v>
      </c>
      <c r="C517" s="100">
        <v>100</v>
      </c>
      <c r="D517" s="100">
        <v>100</v>
      </c>
      <c r="E517" s="56">
        <v>12.5</v>
      </c>
      <c r="F517" s="56">
        <v>12.5</v>
      </c>
      <c r="G517" s="56">
        <v>15</v>
      </c>
      <c r="H517" s="56">
        <v>15</v>
      </c>
      <c r="I517" s="66">
        <v>8.5</v>
      </c>
      <c r="J517" s="66">
        <v>8.5</v>
      </c>
      <c r="K517" s="66">
        <v>10</v>
      </c>
      <c r="L517" s="66">
        <v>10</v>
      </c>
      <c r="M517" s="3"/>
      <c r="N517" s="3"/>
    </row>
    <row r="518" spans="1:14" ht="30">
      <c r="A518" s="67">
        <v>9</v>
      </c>
      <c r="B518" s="54" t="s">
        <v>388</v>
      </c>
      <c r="C518" s="101">
        <v>28</v>
      </c>
      <c r="D518" s="101">
        <v>28</v>
      </c>
      <c r="E518" s="56">
        <v>3</v>
      </c>
      <c r="F518" s="56">
        <v>3</v>
      </c>
      <c r="G518" s="56">
        <v>3.2</v>
      </c>
      <c r="H518" s="56">
        <v>3.2</v>
      </c>
      <c r="I518" s="66">
        <v>2.5</v>
      </c>
      <c r="J518" s="66">
        <v>2.5</v>
      </c>
      <c r="K518" s="66">
        <v>2.8</v>
      </c>
      <c r="L518" s="66">
        <v>2.8</v>
      </c>
      <c r="M518" s="3"/>
      <c r="N518" s="3"/>
    </row>
    <row r="519" spans="1:14">
      <c r="A519" s="39"/>
      <c r="B519" s="102" t="s">
        <v>389</v>
      </c>
      <c r="C519" s="101"/>
      <c r="D519" s="118">
        <v>1300</v>
      </c>
      <c r="E519" s="56"/>
      <c r="F519" s="118">
        <v>162.5</v>
      </c>
      <c r="G519" s="118"/>
      <c r="H519" s="118">
        <v>195</v>
      </c>
      <c r="I519" s="103"/>
      <c r="J519" s="103">
        <v>110.5</v>
      </c>
      <c r="K519" s="103"/>
      <c r="L519" s="103">
        <v>130</v>
      </c>
      <c r="M519" s="3"/>
      <c r="N519" s="3"/>
    </row>
    <row r="520" spans="1:14">
      <c r="A520" s="211" t="s">
        <v>112</v>
      </c>
      <c r="B520" s="210"/>
      <c r="C520" s="208">
        <v>1000</v>
      </c>
      <c r="D520" s="210"/>
      <c r="E520" s="208">
        <v>125</v>
      </c>
      <c r="F520" s="210"/>
      <c r="G520" s="208">
        <v>150</v>
      </c>
      <c r="H520" s="210"/>
      <c r="I520" s="208">
        <v>85</v>
      </c>
      <c r="J520" s="210"/>
      <c r="K520" s="208">
        <v>100</v>
      </c>
      <c r="L520" s="210"/>
      <c r="M520" s="3"/>
      <c r="N520" s="3"/>
    </row>
    <row r="521" spans="1:14" ht="79.5" customHeight="1">
      <c r="A521" s="212" t="s">
        <v>416</v>
      </c>
      <c r="B521" s="213"/>
      <c r="C521" s="213"/>
      <c r="D521" s="213"/>
      <c r="E521" s="213"/>
      <c r="F521" s="213"/>
      <c r="G521" s="213"/>
      <c r="H521" s="213"/>
      <c r="I521" s="213"/>
      <c r="J521" s="213"/>
      <c r="K521" s="213"/>
      <c r="L521" s="213"/>
      <c r="M521" s="3"/>
      <c r="N521" s="3"/>
    </row>
    <row r="522" spans="1:14" ht="16.5" customHeight="1">
      <c r="A522" s="125"/>
      <c r="B522" s="126"/>
      <c r="C522" s="126"/>
      <c r="D522" s="126"/>
      <c r="E522" s="126"/>
      <c r="F522" s="126"/>
      <c r="G522" s="126"/>
      <c r="H522" s="126"/>
      <c r="I522" s="126"/>
      <c r="J522" s="126"/>
      <c r="K522" s="127"/>
      <c r="L522" s="127"/>
      <c r="M522" s="3"/>
      <c r="N522" s="3"/>
    </row>
    <row r="523" spans="1:14">
      <c r="A523" s="206" t="s">
        <v>291</v>
      </c>
      <c r="B523" s="207"/>
      <c r="C523" s="207"/>
      <c r="D523" s="207"/>
      <c r="E523" s="207"/>
      <c r="F523" s="207"/>
      <c r="G523" s="207"/>
      <c r="H523" s="207"/>
      <c r="I523" s="207"/>
      <c r="J523" s="207"/>
      <c r="K523" s="3"/>
      <c r="L523" s="3"/>
      <c r="M523" s="3"/>
      <c r="N523" s="3"/>
    </row>
    <row r="524" spans="1:14">
      <c r="A524" s="208" t="s">
        <v>390</v>
      </c>
      <c r="B524" s="207"/>
      <c r="C524" s="207"/>
      <c r="D524" s="207"/>
      <c r="E524" s="207"/>
      <c r="F524" s="207"/>
      <c r="G524" s="207"/>
      <c r="H524" s="207"/>
      <c r="I524" s="207"/>
      <c r="J524" s="207"/>
      <c r="K524" s="3"/>
      <c r="L524" s="3"/>
      <c r="M524" s="3"/>
      <c r="N524" s="3"/>
    </row>
    <row r="525" spans="1:14" ht="28.5">
      <c r="A525" s="209" t="s">
        <v>253</v>
      </c>
      <c r="B525" s="114" t="s">
        <v>119</v>
      </c>
      <c r="C525" s="208" t="s">
        <v>92</v>
      </c>
      <c r="D525" s="210"/>
      <c r="E525" s="208" t="s">
        <v>254</v>
      </c>
      <c r="F525" s="210"/>
      <c r="G525" s="210"/>
      <c r="H525" s="210"/>
      <c r="I525" s="210"/>
      <c r="J525" s="210"/>
      <c r="K525" s="3"/>
      <c r="L525" s="3"/>
      <c r="M525" s="3"/>
      <c r="N525" s="3"/>
    </row>
    <row r="526" spans="1:14" ht="28.5">
      <c r="A526" s="210"/>
      <c r="B526" s="114"/>
      <c r="C526" s="114" t="s">
        <v>255</v>
      </c>
      <c r="D526" s="114" t="s">
        <v>256</v>
      </c>
      <c r="E526" s="114" t="s">
        <v>255</v>
      </c>
      <c r="F526" s="114" t="s">
        <v>256</v>
      </c>
      <c r="G526" s="114" t="s">
        <v>255</v>
      </c>
      <c r="H526" s="114" t="s">
        <v>256</v>
      </c>
      <c r="I526" s="114" t="s">
        <v>255</v>
      </c>
      <c r="J526" s="114" t="s">
        <v>256</v>
      </c>
      <c r="K526" s="3"/>
      <c r="L526" s="3"/>
      <c r="M526" s="3"/>
      <c r="N526" s="3"/>
    </row>
    <row r="527" spans="1:14">
      <c r="A527" s="53">
        <v>1</v>
      </c>
      <c r="B527" s="54" t="s">
        <v>391</v>
      </c>
      <c r="C527" s="66">
        <v>400</v>
      </c>
      <c r="D527" s="66">
        <v>400</v>
      </c>
      <c r="E527" s="56">
        <v>20</v>
      </c>
      <c r="F527" s="56">
        <v>20</v>
      </c>
      <c r="G527" s="56">
        <v>30</v>
      </c>
      <c r="H527" s="56">
        <v>30</v>
      </c>
      <c r="I527" s="55">
        <v>40</v>
      </c>
      <c r="J527" s="55">
        <v>40</v>
      </c>
      <c r="K527" s="3"/>
      <c r="L527" s="3"/>
      <c r="M527" s="3"/>
      <c r="N527" s="3"/>
    </row>
    <row r="528" spans="1:14">
      <c r="A528" s="67">
        <v>2</v>
      </c>
      <c r="B528" s="54" t="s">
        <v>123</v>
      </c>
      <c r="C528" s="66">
        <v>720</v>
      </c>
      <c r="D528" s="66">
        <v>720</v>
      </c>
      <c r="E528" s="56">
        <v>36</v>
      </c>
      <c r="F528" s="56">
        <v>36</v>
      </c>
      <c r="G528" s="56">
        <v>54</v>
      </c>
      <c r="H528" s="56">
        <v>54</v>
      </c>
      <c r="I528" s="55">
        <v>72</v>
      </c>
      <c r="J528" s="55">
        <v>72</v>
      </c>
      <c r="K528" s="3"/>
      <c r="L528" s="3"/>
      <c r="M528" s="3"/>
      <c r="N528" s="3"/>
    </row>
    <row r="529" spans="1:14">
      <c r="A529" s="67">
        <v>3</v>
      </c>
      <c r="B529" s="54" t="s">
        <v>372</v>
      </c>
      <c r="C529" s="55">
        <v>30</v>
      </c>
      <c r="D529" s="55">
        <v>30</v>
      </c>
      <c r="E529" s="56">
        <v>1.5</v>
      </c>
      <c r="F529" s="56">
        <v>1.5</v>
      </c>
      <c r="G529" s="56">
        <v>2.25</v>
      </c>
      <c r="H529" s="56">
        <v>2.25</v>
      </c>
      <c r="I529" s="55">
        <v>3</v>
      </c>
      <c r="J529" s="55">
        <v>3</v>
      </c>
      <c r="K529" s="3"/>
      <c r="L529" s="3"/>
      <c r="M529" s="3"/>
      <c r="N529" s="3"/>
    </row>
    <row r="530" spans="1:14">
      <c r="A530" s="67">
        <v>4</v>
      </c>
      <c r="B530" s="54" t="s">
        <v>259</v>
      </c>
      <c r="C530" s="66">
        <v>3</v>
      </c>
      <c r="D530" s="66">
        <v>3</v>
      </c>
      <c r="E530" s="56">
        <v>0.15</v>
      </c>
      <c r="F530" s="56">
        <v>0.15</v>
      </c>
      <c r="G530" s="56">
        <v>0.22500000000000001</v>
      </c>
      <c r="H530" s="56">
        <v>0.22500000000000001</v>
      </c>
      <c r="I530" s="56">
        <v>0.3</v>
      </c>
      <c r="J530" s="56">
        <v>0.3</v>
      </c>
      <c r="K530" s="3"/>
      <c r="L530" s="3"/>
      <c r="M530" s="3"/>
      <c r="N530" s="3"/>
    </row>
    <row r="531" spans="1:14">
      <c r="A531" s="211" t="s">
        <v>112</v>
      </c>
      <c r="B531" s="210"/>
      <c r="C531" s="208">
        <v>1000</v>
      </c>
      <c r="D531" s="210"/>
      <c r="E531" s="208">
        <v>50</v>
      </c>
      <c r="F531" s="210"/>
      <c r="G531" s="208">
        <v>75</v>
      </c>
      <c r="H531" s="210"/>
      <c r="I531" s="208">
        <v>100</v>
      </c>
      <c r="J531" s="210"/>
      <c r="K531" s="3"/>
      <c r="L531" s="3"/>
      <c r="M531" s="3"/>
      <c r="N531" s="3"/>
    </row>
    <row r="532" spans="1:14" ht="35.25" customHeight="1">
      <c r="A532" s="205" t="s">
        <v>413</v>
      </c>
      <c r="B532" s="205"/>
      <c r="C532" s="205"/>
      <c r="D532" s="205"/>
      <c r="E532" s="205"/>
      <c r="F532" s="205"/>
      <c r="G532" s="205"/>
      <c r="H532" s="205"/>
      <c r="I532" s="205"/>
      <c r="J532" s="205"/>
      <c r="K532" s="3"/>
      <c r="L532" s="3"/>
      <c r="M532" s="3"/>
      <c r="N532" s="3"/>
    </row>
    <row r="533" spans="1:14" ht="15.75" customHeight="1">
      <c r="A533" s="123"/>
      <c r="B533" s="123"/>
      <c r="C533" s="123"/>
      <c r="D533" s="123"/>
      <c r="E533" s="123"/>
      <c r="F533" s="123"/>
      <c r="G533" s="123"/>
      <c r="H533" s="123"/>
      <c r="I533" s="123"/>
      <c r="J533" s="123"/>
      <c r="K533" s="3"/>
      <c r="L533" s="3"/>
      <c r="M533" s="3"/>
      <c r="N533" s="3"/>
    </row>
    <row r="534" spans="1:14">
      <c r="A534" s="277" t="s">
        <v>114</v>
      </c>
      <c r="B534" s="288"/>
      <c r="C534" s="288"/>
      <c r="D534" s="288"/>
      <c r="E534" s="288"/>
      <c r="F534" s="288"/>
      <c r="G534" s="288"/>
      <c r="H534" s="288"/>
      <c r="I534" s="288"/>
      <c r="J534" s="288"/>
      <c r="K534" s="288"/>
      <c r="L534" s="288"/>
      <c r="M534" s="3"/>
      <c r="N534" s="3"/>
    </row>
    <row r="535" spans="1:14">
      <c r="A535" s="219" t="s">
        <v>392</v>
      </c>
      <c r="B535" s="219"/>
      <c r="C535" s="219"/>
      <c r="D535" s="219"/>
      <c r="E535" s="219"/>
      <c r="F535" s="219"/>
      <c r="G535" s="219"/>
      <c r="H535" s="219"/>
      <c r="I535" s="219"/>
      <c r="J535" s="219"/>
      <c r="K535" s="219"/>
      <c r="L535" s="219"/>
      <c r="M535" s="3"/>
      <c r="N535" s="3"/>
    </row>
    <row r="536" spans="1:14" ht="28.5">
      <c r="A536" s="222" t="s">
        <v>253</v>
      </c>
      <c r="B536" s="112" t="s">
        <v>119</v>
      </c>
      <c r="C536" s="219" t="s">
        <v>92</v>
      </c>
      <c r="D536" s="216"/>
      <c r="E536" s="219" t="s">
        <v>254</v>
      </c>
      <c r="F536" s="216"/>
      <c r="G536" s="216"/>
      <c r="H536" s="216"/>
      <c r="I536" s="216"/>
      <c r="J536" s="216"/>
      <c r="K536" s="216"/>
      <c r="L536" s="216"/>
      <c r="M536" s="3"/>
      <c r="N536" s="3"/>
    </row>
    <row r="537" spans="1:14" ht="28.5">
      <c r="A537" s="216"/>
      <c r="B537" s="112"/>
      <c r="C537" s="112" t="s">
        <v>255</v>
      </c>
      <c r="D537" s="112" t="s">
        <v>256</v>
      </c>
      <c r="E537" s="112" t="s">
        <v>255</v>
      </c>
      <c r="F537" s="112" t="s">
        <v>256</v>
      </c>
      <c r="G537" s="112" t="s">
        <v>255</v>
      </c>
      <c r="H537" s="112" t="s">
        <v>256</v>
      </c>
      <c r="I537" s="112" t="s">
        <v>255</v>
      </c>
      <c r="J537" s="112" t="s">
        <v>256</v>
      </c>
      <c r="K537" s="112" t="s">
        <v>255</v>
      </c>
      <c r="L537" s="112" t="s">
        <v>256</v>
      </c>
      <c r="M537" s="3"/>
      <c r="N537" s="3"/>
    </row>
    <row r="538" spans="1:14">
      <c r="A538" s="58">
        <v>1</v>
      </c>
      <c r="B538" s="73" t="s">
        <v>382</v>
      </c>
      <c r="C538" s="61">
        <v>1000</v>
      </c>
      <c r="D538" s="61">
        <v>990</v>
      </c>
      <c r="E538" s="61">
        <v>70</v>
      </c>
      <c r="F538" s="61">
        <v>69</v>
      </c>
      <c r="G538" s="61">
        <v>125</v>
      </c>
      <c r="H538" s="61">
        <v>123</v>
      </c>
      <c r="I538" s="61">
        <v>90</v>
      </c>
      <c r="J538" s="61">
        <v>89</v>
      </c>
      <c r="K538" s="65">
        <v>100</v>
      </c>
      <c r="L538" s="65">
        <v>88</v>
      </c>
      <c r="M538" s="3"/>
      <c r="N538" s="3"/>
    </row>
    <row r="539" spans="1:14">
      <c r="A539" s="58">
        <v>2</v>
      </c>
      <c r="B539" s="73" t="s">
        <v>393</v>
      </c>
      <c r="C539" s="61">
        <v>200</v>
      </c>
      <c r="D539" s="61">
        <v>200</v>
      </c>
      <c r="E539" s="61">
        <v>13.2</v>
      </c>
      <c r="F539" s="61">
        <v>13.2</v>
      </c>
      <c r="G539" s="61">
        <v>25</v>
      </c>
      <c r="H539" s="61">
        <v>25</v>
      </c>
      <c r="I539" s="61">
        <v>17</v>
      </c>
      <c r="J539" s="61">
        <v>17</v>
      </c>
      <c r="K539" s="65">
        <v>20</v>
      </c>
      <c r="L539" s="65">
        <v>20</v>
      </c>
      <c r="M539" s="3"/>
      <c r="N539" s="3"/>
    </row>
    <row r="540" spans="1:14">
      <c r="A540" s="58">
        <v>3</v>
      </c>
      <c r="B540" s="104" t="s">
        <v>394</v>
      </c>
      <c r="C540" s="105">
        <v>2</v>
      </c>
      <c r="D540" s="61">
        <v>80</v>
      </c>
      <c r="E540" s="61">
        <v>0.1</v>
      </c>
      <c r="F540" s="61">
        <v>0.1</v>
      </c>
      <c r="G540" s="61">
        <v>0.25</v>
      </c>
      <c r="H540" s="61">
        <v>10</v>
      </c>
      <c r="I540" s="61">
        <v>0.17</v>
      </c>
      <c r="J540" s="61">
        <v>6.8</v>
      </c>
      <c r="K540" s="65">
        <v>0.2</v>
      </c>
      <c r="L540" s="65">
        <v>8</v>
      </c>
      <c r="M540" s="3"/>
      <c r="N540" s="3"/>
    </row>
    <row r="541" spans="1:14">
      <c r="A541" s="58">
        <v>4</v>
      </c>
      <c r="B541" s="59" t="s">
        <v>315</v>
      </c>
      <c r="C541" s="106">
        <v>80</v>
      </c>
      <c r="D541" s="61">
        <v>80</v>
      </c>
      <c r="E541" s="61">
        <v>5.29</v>
      </c>
      <c r="F541" s="61">
        <v>5.29</v>
      </c>
      <c r="G541" s="61">
        <v>10</v>
      </c>
      <c r="H541" s="61">
        <v>10</v>
      </c>
      <c r="I541" s="61">
        <v>6.8</v>
      </c>
      <c r="J541" s="61">
        <v>6.8</v>
      </c>
      <c r="K541" s="65">
        <v>8</v>
      </c>
      <c r="L541" s="65">
        <v>8</v>
      </c>
      <c r="M541" s="3"/>
      <c r="N541" s="3"/>
    </row>
    <row r="542" spans="1:14" ht="30">
      <c r="A542" s="58">
        <v>5</v>
      </c>
      <c r="B542" s="73" t="s">
        <v>384</v>
      </c>
      <c r="C542" s="61">
        <v>92</v>
      </c>
      <c r="D542" s="61">
        <v>90</v>
      </c>
      <c r="E542" s="61">
        <v>6</v>
      </c>
      <c r="F542" s="61">
        <v>6</v>
      </c>
      <c r="G542" s="61">
        <v>11.5</v>
      </c>
      <c r="H542" s="61">
        <v>11.25</v>
      </c>
      <c r="I542" s="61">
        <v>7.82</v>
      </c>
      <c r="J542" s="61">
        <v>7.65</v>
      </c>
      <c r="K542" s="65">
        <v>9.1999999999999993</v>
      </c>
      <c r="L542" s="65">
        <v>9</v>
      </c>
      <c r="M542" s="3"/>
      <c r="N542" s="3"/>
    </row>
    <row r="543" spans="1:14">
      <c r="A543" s="58">
        <v>6</v>
      </c>
      <c r="B543" s="73" t="s">
        <v>259</v>
      </c>
      <c r="C543" s="61">
        <v>3</v>
      </c>
      <c r="D543" s="61">
        <v>3</v>
      </c>
      <c r="E543" s="61">
        <v>0.2</v>
      </c>
      <c r="F543" s="61">
        <v>0.2</v>
      </c>
      <c r="G543" s="61">
        <v>0.375</v>
      </c>
      <c r="H543" s="61">
        <v>0.375</v>
      </c>
      <c r="I543" s="61">
        <v>0.255</v>
      </c>
      <c r="J543" s="61">
        <v>0.255</v>
      </c>
      <c r="K543" s="65">
        <v>0.3</v>
      </c>
      <c r="L543" s="65">
        <v>0.3</v>
      </c>
      <c r="M543" s="3"/>
      <c r="N543" s="3"/>
    </row>
    <row r="544" spans="1:14">
      <c r="A544" s="58">
        <v>7</v>
      </c>
      <c r="B544" s="107" t="s">
        <v>395</v>
      </c>
      <c r="C544" s="61">
        <v>100</v>
      </c>
      <c r="D544" s="61">
        <v>100</v>
      </c>
      <c r="E544" s="61">
        <v>7</v>
      </c>
      <c r="F544" s="61">
        <v>7</v>
      </c>
      <c r="G544" s="61">
        <v>12.5</v>
      </c>
      <c r="H544" s="61">
        <v>12.5</v>
      </c>
      <c r="I544" s="61">
        <v>9</v>
      </c>
      <c r="J544" s="61">
        <v>9</v>
      </c>
      <c r="K544" s="65">
        <v>10</v>
      </c>
      <c r="L544" s="65">
        <v>10</v>
      </c>
      <c r="M544" s="3"/>
      <c r="N544" s="3"/>
    </row>
    <row r="545" spans="1:14">
      <c r="A545" s="58">
        <v>8</v>
      </c>
      <c r="B545" s="107" t="s">
        <v>159</v>
      </c>
      <c r="C545" s="61">
        <v>1</v>
      </c>
      <c r="D545" s="61">
        <v>1</v>
      </c>
      <c r="E545" s="61">
        <v>0.1</v>
      </c>
      <c r="F545" s="61">
        <v>0.1</v>
      </c>
      <c r="G545" s="61">
        <v>0.125</v>
      </c>
      <c r="H545" s="61">
        <v>0.125</v>
      </c>
      <c r="I545" s="61">
        <v>8.5000000000000006E-2</v>
      </c>
      <c r="J545" s="61">
        <v>8.5000000000000006E-2</v>
      </c>
      <c r="K545" s="65">
        <v>0.1</v>
      </c>
      <c r="L545" s="65">
        <v>0.1</v>
      </c>
      <c r="M545" s="3"/>
      <c r="N545" s="3"/>
    </row>
    <row r="546" spans="1:14" ht="30">
      <c r="A546" s="58">
        <v>9</v>
      </c>
      <c r="B546" s="107" t="s">
        <v>388</v>
      </c>
      <c r="C546" s="61">
        <v>15</v>
      </c>
      <c r="D546" s="61">
        <v>15</v>
      </c>
      <c r="E546" s="61">
        <v>1.01</v>
      </c>
      <c r="F546" s="61">
        <v>1.01</v>
      </c>
      <c r="G546" s="61">
        <v>1.875</v>
      </c>
      <c r="H546" s="61">
        <v>1.875</v>
      </c>
      <c r="I546" s="61">
        <v>1.2749999999999999</v>
      </c>
      <c r="J546" s="61">
        <v>1.2749999999999999</v>
      </c>
      <c r="K546" s="65">
        <v>1.5</v>
      </c>
      <c r="L546" s="65">
        <v>1.5</v>
      </c>
      <c r="M546" s="3"/>
      <c r="N546" s="3"/>
    </row>
    <row r="547" spans="1:14">
      <c r="A547" s="215" t="s">
        <v>112</v>
      </c>
      <c r="B547" s="216"/>
      <c r="C547" s="219">
        <v>1000</v>
      </c>
      <c r="D547" s="216"/>
      <c r="E547" s="219">
        <v>70</v>
      </c>
      <c r="F547" s="216"/>
      <c r="G547" s="219">
        <v>125</v>
      </c>
      <c r="H547" s="216"/>
      <c r="I547" s="219">
        <v>90</v>
      </c>
      <c r="J547" s="216"/>
      <c r="K547" s="219">
        <v>100</v>
      </c>
      <c r="L547" s="216"/>
      <c r="M547" s="3"/>
      <c r="N547" s="3"/>
    </row>
    <row r="548" spans="1:14">
      <c r="A548" s="294"/>
      <c r="B548" s="295"/>
      <c r="C548" s="295"/>
      <c r="D548" s="295"/>
      <c r="E548" s="295"/>
      <c r="F548" s="295"/>
      <c r="G548" s="295"/>
      <c r="H548" s="295"/>
      <c r="I548" s="295"/>
      <c r="J548" s="295"/>
      <c r="K548" s="108"/>
      <c r="L548" s="108"/>
      <c r="M548" s="3"/>
      <c r="N548" s="3"/>
    </row>
    <row r="549" spans="1:14">
      <c r="A549" s="220" t="s">
        <v>396</v>
      </c>
      <c r="B549" s="221"/>
      <c r="C549" s="221"/>
      <c r="D549" s="221"/>
      <c r="E549" s="221"/>
      <c r="F549" s="221"/>
      <c r="G549" s="221"/>
      <c r="H549" s="221"/>
      <c r="I549" s="221"/>
      <c r="J549" s="221"/>
      <c r="K549" s="108"/>
      <c r="L549" s="108"/>
      <c r="M549" s="3"/>
      <c r="N549" s="3"/>
    </row>
    <row r="550" spans="1:14">
      <c r="A550" s="296" t="s">
        <v>397</v>
      </c>
      <c r="B550" s="296"/>
      <c r="C550" s="296"/>
      <c r="D550" s="296"/>
      <c r="E550" s="296"/>
      <c r="F550" s="296"/>
      <c r="G550" s="296"/>
      <c r="H550" s="296"/>
      <c r="I550" s="296"/>
      <c r="J550" s="296"/>
      <c r="K550" s="109"/>
      <c r="L550" s="108"/>
      <c r="M550" s="3"/>
      <c r="N550" s="3"/>
    </row>
    <row r="551" spans="1:14">
      <c r="A551" s="296"/>
      <c r="B551" s="296"/>
      <c r="C551" s="296"/>
      <c r="D551" s="296"/>
      <c r="E551" s="296"/>
      <c r="F551" s="296"/>
      <c r="G551" s="296"/>
      <c r="H551" s="296"/>
      <c r="I551" s="296"/>
      <c r="J551" s="296"/>
      <c r="K551" s="108"/>
      <c r="L551" s="108"/>
      <c r="M551" s="3"/>
      <c r="N551" s="3"/>
    </row>
    <row r="552" spans="1:14">
      <c r="A552" s="296"/>
      <c r="B552" s="296"/>
      <c r="C552" s="296"/>
      <c r="D552" s="296"/>
      <c r="E552" s="296"/>
      <c r="F552" s="296"/>
      <c r="G552" s="296"/>
      <c r="H552" s="296"/>
      <c r="I552" s="296"/>
      <c r="J552" s="296"/>
      <c r="K552" s="3"/>
      <c r="L552" s="3"/>
      <c r="M552" s="3"/>
      <c r="N552" s="3"/>
    </row>
    <row r="553" spans="1:14">
      <c r="A553" s="296"/>
      <c r="B553" s="296"/>
      <c r="C553" s="296"/>
      <c r="D553" s="296"/>
      <c r="E553" s="296"/>
      <c r="F553" s="296"/>
      <c r="G553" s="296"/>
      <c r="H553" s="296"/>
      <c r="I553" s="296"/>
      <c r="J553" s="296"/>
      <c r="K553" s="3"/>
      <c r="L553" s="3"/>
      <c r="M553" s="3"/>
      <c r="N553" s="3"/>
    </row>
    <row r="554" spans="1:14">
      <c r="A554" s="296"/>
      <c r="B554" s="296"/>
      <c r="C554" s="296"/>
      <c r="D554" s="296"/>
      <c r="E554" s="296"/>
      <c r="F554" s="296"/>
      <c r="G554" s="296"/>
      <c r="H554" s="296"/>
      <c r="I554" s="296"/>
      <c r="J554" s="296"/>
      <c r="K554" s="3"/>
      <c r="L554" s="3"/>
      <c r="M554" s="3"/>
      <c r="N554" s="3"/>
    </row>
    <row r="555" spans="1:14">
      <c r="A555" s="111"/>
      <c r="B555" s="247" t="s">
        <v>261</v>
      </c>
      <c r="C555" s="248"/>
      <c r="D555" s="248"/>
      <c r="E555" s="248"/>
      <c r="F555" s="248"/>
      <c r="G555" s="248"/>
      <c r="H555" s="248"/>
      <c r="I555" s="248"/>
      <c r="J555" s="248"/>
      <c r="K555" s="3"/>
      <c r="L555" s="3"/>
      <c r="M555" s="3"/>
      <c r="N555" s="3"/>
    </row>
    <row r="556" spans="1:14">
      <c r="A556" s="27"/>
      <c r="B556" s="249" t="s">
        <v>398</v>
      </c>
      <c r="C556" s="249"/>
      <c r="D556" s="249"/>
      <c r="E556" s="249"/>
      <c r="F556" s="249"/>
      <c r="G556" s="249"/>
      <c r="H556" s="249"/>
      <c r="I556" s="249"/>
      <c r="J556" s="249"/>
      <c r="K556" s="3"/>
      <c r="L556" s="3"/>
      <c r="M556" s="3"/>
      <c r="N556" s="3"/>
    </row>
    <row r="557" spans="1:14">
      <c r="A557" s="293" t="s">
        <v>253</v>
      </c>
      <c r="B557" s="289" t="s">
        <v>119</v>
      </c>
      <c r="C557" s="289" t="s">
        <v>92</v>
      </c>
      <c r="D557" s="289"/>
      <c r="E557" s="289" t="s">
        <v>254</v>
      </c>
      <c r="F557" s="289"/>
      <c r="G557" s="289"/>
      <c r="H557" s="289"/>
      <c r="I557" s="289"/>
      <c r="J557" s="289"/>
      <c r="K557" s="3"/>
      <c r="L557" s="3"/>
      <c r="M557" s="3"/>
      <c r="N557" s="3"/>
    </row>
    <row r="558" spans="1:14" ht="28.5">
      <c r="A558" s="293"/>
      <c r="B558" s="289"/>
      <c r="C558" s="119" t="s">
        <v>255</v>
      </c>
      <c r="D558" s="119" t="s">
        <v>256</v>
      </c>
      <c r="E558" s="119" t="s">
        <v>255</v>
      </c>
      <c r="F558" s="119" t="s">
        <v>256</v>
      </c>
      <c r="G558" s="119" t="s">
        <v>255</v>
      </c>
      <c r="H558" s="119" t="s">
        <v>256</v>
      </c>
      <c r="I558" s="119" t="s">
        <v>255</v>
      </c>
      <c r="J558" s="119" t="s">
        <v>256</v>
      </c>
      <c r="K558" s="3"/>
      <c r="L558" s="3"/>
      <c r="M558" s="3"/>
      <c r="N558" s="3"/>
    </row>
    <row r="559" spans="1:14">
      <c r="A559" s="120">
        <v>1</v>
      </c>
      <c r="B559" s="110" t="s">
        <v>178</v>
      </c>
      <c r="C559" s="120">
        <v>1000</v>
      </c>
      <c r="D559" s="120">
        <v>1000</v>
      </c>
      <c r="E559" s="120">
        <v>120</v>
      </c>
      <c r="F559" s="120">
        <v>120</v>
      </c>
      <c r="G559" s="120">
        <v>90</v>
      </c>
      <c r="H559" s="120">
        <v>90</v>
      </c>
      <c r="I559" s="120">
        <v>70</v>
      </c>
      <c r="J559" s="120">
        <v>70</v>
      </c>
      <c r="K559" s="3"/>
      <c r="L559" s="3"/>
      <c r="M559" s="3"/>
      <c r="N559" s="3"/>
    </row>
    <row r="560" spans="1:14">
      <c r="A560" s="120">
        <v>2</v>
      </c>
      <c r="B560" s="110" t="s">
        <v>399</v>
      </c>
      <c r="C560" s="120">
        <v>150</v>
      </c>
      <c r="D560" s="120">
        <v>150</v>
      </c>
      <c r="E560" s="120">
        <v>18</v>
      </c>
      <c r="F560" s="120">
        <v>18</v>
      </c>
      <c r="G560" s="120">
        <v>15</v>
      </c>
      <c r="H560" s="120">
        <v>15</v>
      </c>
      <c r="I560" s="120">
        <v>11</v>
      </c>
      <c r="J560" s="120">
        <v>11</v>
      </c>
      <c r="K560" s="3"/>
      <c r="L560" s="3"/>
      <c r="M560" s="3"/>
      <c r="N560" s="3"/>
    </row>
    <row r="561" spans="1:14">
      <c r="A561" s="120">
        <v>3</v>
      </c>
      <c r="B561" s="110" t="s">
        <v>400</v>
      </c>
      <c r="C561" s="120">
        <v>2</v>
      </c>
      <c r="D561" s="120">
        <v>80</v>
      </c>
      <c r="E561" s="120">
        <v>0.24</v>
      </c>
      <c r="F561" s="120">
        <v>9.6</v>
      </c>
      <c r="G561" s="120">
        <v>0.2</v>
      </c>
      <c r="H561" s="120">
        <v>8</v>
      </c>
      <c r="I561" s="120">
        <v>0.14000000000000001</v>
      </c>
      <c r="J561" s="120">
        <v>5.6</v>
      </c>
      <c r="K561" s="3"/>
      <c r="L561" s="3"/>
      <c r="M561" s="3"/>
      <c r="N561" s="3"/>
    </row>
    <row r="562" spans="1:14" ht="30">
      <c r="A562" s="292">
        <v>4</v>
      </c>
      <c r="B562" s="110" t="s">
        <v>401</v>
      </c>
      <c r="C562" s="120">
        <v>50</v>
      </c>
      <c r="D562" s="120">
        <v>50</v>
      </c>
      <c r="E562" s="120">
        <v>6</v>
      </c>
      <c r="F562" s="120">
        <v>6</v>
      </c>
      <c r="G562" s="120">
        <v>5</v>
      </c>
      <c r="H562" s="120">
        <v>5</v>
      </c>
      <c r="I562" s="120">
        <v>4</v>
      </c>
      <c r="J562" s="120">
        <v>4</v>
      </c>
      <c r="K562" s="3"/>
      <c r="L562" s="3"/>
      <c r="M562" s="3"/>
      <c r="N562" s="3"/>
    </row>
    <row r="563" spans="1:14">
      <c r="A563" s="292"/>
      <c r="B563" s="110" t="s">
        <v>402</v>
      </c>
      <c r="C563" s="120">
        <v>50</v>
      </c>
      <c r="D563" s="120">
        <v>50</v>
      </c>
      <c r="E563" s="120">
        <v>6</v>
      </c>
      <c r="F563" s="120">
        <v>6</v>
      </c>
      <c r="G563" s="120">
        <v>5</v>
      </c>
      <c r="H563" s="120">
        <v>5</v>
      </c>
      <c r="I563" s="120">
        <v>4</v>
      </c>
      <c r="J563" s="120">
        <v>4</v>
      </c>
      <c r="K563" s="3"/>
      <c r="L563" s="3"/>
      <c r="M563" s="3"/>
      <c r="N563" s="3"/>
    </row>
    <row r="564" spans="1:14" ht="45">
      <c r="A564" s="120">
        <v>5</v>
      </c>
      <c r="B564" s="110" t="s">
        <v>403</v>
      </c>
      <c r="C564" s="120">
        <v>52</v>
      </c>
      <c r="D564" s="120">
        <v>50</v>
      </c>
      <c r="E564" s="120">
        <v>6</v>
      </c>
      <c r="F564" s="120">
        <v>6</v>
      </c>
      <c r="G564" s="120">
        <v>5</v>
      </c>
      <c r="H564" s="120">
        <v>5</v>
      </c>
      <c r="I564" s="120">
        <v>4</v>
      </c>
      <c r="J564" s="120">
        <v>4</v>
      </c>
      <c r="K564" s="3"/>
      <c r="L564" s="3"/>
      <c r="M564" s="3"/>
      <c r="N564" s="3"/>
    </row>
    <row r="565" spans="1:14">
      <c r="A565" s="120">
        <v>6</v>
      </c>
      <c r="B565" s="110" t="s">
        <v>259</v>
      </c>
      <c r="C565" s="120">
        <v>3</v>
      </c>
      <c r="D565" s="120">
        <v>3</v>
      </c>
      <c r="E565" s="120">
        <v>0.36</v>
      </c>
      <c r="F565" s="120">
        <v>0.36</v>
      </c>
      <c r="G565" s="120">
        <v>0.3</v>
      </c>
      <c r="H565" s="120">
        <v>0.3</v>
      </c>
      <c r="I565" s="120">
        <v>0.21</v>
      </c>
      <c r="J565" s="120">
        <v>0.21</v>
      </c>
      <c r="K565" s="3"/>
      <c r="L565" s="3"/>
      <c r="M565" s="3"/>
      <c r="N565" s="3"/>
    </row>
    <row r="566" spans="1:14">
      <c r="A566" s="120">
        <v>7</v>
      </c>
      <c r="B566" s="110" t="s">
        <v>404</v>
      </c>
      <c r="C566" s="120">
        <v>10</v>
      </c>
      <c r="D566" s="120">
        <v>10</v>
      </c>
      <c r="E566" s="120">
        <v>1.2</v>
      </c>
      <c r="F566" s="120">
        <v>1.2</v>
      </c>
      <c r="G566" s="120">
        <v>1</v>
      </c>
      <c r="H566" s="120">
        <v>1</v>
      </c>
      <c r="I566" s="120">
        <v>0.7</v>
      </c>
      <c r="J566" s="120">
        <v>0.7</v>
      </c>
      <c r="K566" s="3"/>
      <c r="L566" s="3"/>
      <c r="M566" s="3"/>
      <c r="N566" s="3"/>
    </row>
    <row r="567" spans="1:14">
      <c r="A567" s="120">
        <v>8</v>
      </c>
      <c r="B567" s="110" t="s">
        <v>159</v>
      </c>
      <c r="C567" s="120">
        <v>1</v>
      </c>
      <c r="D567" s="120">
        <v>1</v>
      </c>
      <c r="E567" s="120">
        <v>0.1</v>
      </c>
      <c r="F567" s="120">
        <v>0.1</v>
      </c>
      <c r="G567" s="120">
        <v>0.1</v>
      </c>
      <c r="H567" s="120">
        <v>0.1</v>
      </c>
      <c r="I567" s="120">
        <v>0.1</v>
      </c>
      <c r="J567" s="120">
        <v>0.1</v>
      </c>
      <c r="K567" s="3"/>
      <c r="L567" s="3"/>
      <c r="M567" s="3"/>
      <c r="N567" s="3"/>
    </row>
    <row r="568" spans="1:14" ht="30">
      <c r="A568" s="120">
        <v>9</v>
      </c>
      <c r="B568" s="110" t="s">
        <v>388</v>
      </c>
      <c r="C568" s="120">
        <v>30</v>
      </c>
      <c r="D568" s="120">
        <v>30</v>
      </c>
      <c r="E568" s="120">
        <v>4</v>
      </c>
      <c r="F568" s="120">
        <v>4</v>
      </c>
      <c r="G568" s="120">
        <v>3.5</v>
      </c>
      <c r="H568" s="120">
        <v>3.5</v>
      </c>
      <c r="I568" s="120">
        <v>3</v>
      </c>
      <c r="J568" s="120">
        <v>3</v>
      </c>
      <c r="K568" s="3"/>
      <c r="L568" s="3"/>
      <c r="M568" s="3"/>
      <c r="N568" s="3"/>
    </row>
    <row r="569" spans="1:14">
      <c r="A569" s="128"/>
      <c r="B569" s="121" t="s">
        <v>405</v>
      </c>
      <c r="C569" s="128"/>
      <c r="D569" s="110">
        <v>1300</v>
      </c>
      <c r="E569" s="128"/>
      <c r="F569" s="119">
        <v>156</v>
      </c>
      <c r="G569" s="128"/>
      <c r="H569" s="119">
        <v>117</v>
      </c>
      <c r="I569" s="128"/>
      <c r="J569" s="119">
        <v>91</v>
      </c>
      <c r="K569" s="3"/>
      <c r="L569" s="3"/>
      <c r="M569" s="3"/>
      <c r="N569" s="3"/>
    </row>
    <row r="570" spans="1:14">
      <c r="A570" s="293" t="s">
        <v>112</v>
      </c>
      <c r="B570" s="293"/>
      <c r="C570" s="289">
        <v>1000</v>
      </c>
      <c r="D570" s="289"/>
      <c r="E570" s="289">
        <v>120</v>
      </c>
      <c r="F570" s="289"/>
      <c r="G570" s="289">
        <v>90</v>
      </c>
      <c r="H570" s="289"/>
      <c r="I570" s="289">
        <v>70</v>
      </c>
      <c r="J570" s="289"/>
      <c r="K570" s="3"/>
      <c r="L570" s="3"/>
      <c r="M570" s="3"/>
      <c r="N570" s="3"/>
    </row>
    <row r="571" spans="1:14" ht="80.25" customHeight="1">
      <c r="A571" s="212" t="s">
        <v>417</v>
      </c>
      <c r="B571" s="213"/>
      <c r="C571" s="213"/>
      <c r="D571" s="213"/>
      <c r="E571" s="213"/>
      <c r="F571" s="213"/>
      <c r="G571" s="213"/>
      <c r="H571" s="213"/>
      <c r="I571" s="213"/>
      <c r="J571" s="213"/>
      <c r="K571" s="3"/>
      <c r="L571" s="3"/>
      <c r="M571" s="3"/>
      <c r="N571" s="3"/>
    </row>
    <row r="573" spans="1:14" ht="15.75">
      <c r="A573" s="297" t="s">
        <v>440</v>
      </c>
      <c r="B573" s="298"/>
      <c r="C573" s="298"/>
      <c r="D573" s="298"/>
      <c r="E573" s="298"/>
      <c r="F573" s="298"/>
      <c r="G573" s="298"/>
      <c r="H573" s="298"/>
      <c r="I573" s="298"/>
      <c r="J573" s="298"/>
    </row>
    <row r="574" spans="1:14" ht="15.75">
      <c r="A574" s="300" t="s">
        <v>448</v>
      </c>
      <c r="B574" s="298"/>
      <c r="C574" s="298"/>
      <c r="D574" s="298"/>
      <c r="E574" s="298"/>
      <c r="F574" s="298"/>
      <c r="G574" s="298"/>
      <c r="H574" s="298"/>
      <c r="I574" s="298"/>
      <c r="J574" s="298"/>
    </row>
    <row r="575" spans="1:14" ht="31.5">
      <c r="A575" s="301" t="s">
        <v>253</v>
      </c>
      <c r="B575" s="152" t="s">
        <v>119</v>
      </c>
      <c r="C575" s="300" t="s">
        <v>92</v>
      </c>
      <c r="D575" s="302"/>
      <c r="E575" s="303" t="s">
        <v>254</v>
      </c>
      <c r="F575" s="302"/>
      <c r="G575" s="302"/>
      <c r="H575" s="302"/>
      <c r="I575" s="302"/>
      <c r="J575" s="302"/>
    </row>
    <row r="576" spans="1:14" ht="15.75">
      <c r="A576" s="302"/>
      <c r="B576" s="152"/>
      <c r="C576" s="153" t="s">
        <v>255</v>
      </c>
      <c r="D576" s="153" t="s">
        <v>256</v>
      </c>
      <c r="E576" s="153" t="s">
        <v>255</v>
      </c>
      <c r="F576" s="153" t="s">
        <v>256</v>
      </c>
      <c r="G576" s="153" t="s">
        <v>255</v>
      </c>
      <c r="H576" s="153" t="s">
        <v>256</v>
      </c>
      <c r="I576" s="153" t="s">
        <v>255</v>
      </c>
      <c r="J576" s="153" t="s">
        <v>256</v>
      </c>
    </row>
    <row r="577" spans="1:10" ht="15.75">
      <c r="A577" s="154">
        <v>1</v>
      </c>
      <c r="B577" s="162" t="s">
        <v>444</v>
      </c>
      <c r="C577" s="155">
        <v>1400</v>
      </c>
      <c r="D577" s="155">
        <v>1200</v>
      </c>
      <c r="E577" s="155">
        <v>90</v>
      </c>
      <c r="F577" s="155">
        <f t="shared" ref="E577:F581" si="3">D577*60/1000</f>
        <v>72</v>
      </c>
      <c r="G577" s="156">
        <v>110</v>
      </c>
      <c r="H577" s="156">
        <f t="shared" ref="G577:H579" si="4">D577*85/1000</f>
        <v>102</v>
      </c>
      <c r="I577" s="155">
        <v>140</v>
      </c>
      <c r="J577" s="155">
        <f t="shared" ref="I577:J581" si="5">D577*100/1000</f>
        <v>120</v>
      </c>
    </row>
    <row r="578" spans="1:10" ht="15.75">
      <c r="A578" s="157">
        <v>2</v>
      </c>
      <c r="B578" s="158" t="s">
        <v>441</v>
      </c>
      <c r="C578" s="155">
        <v>3</v>
      </c>
      <c r="D578" s="155">
        <v>3</v>
      </c>
      <c r="E578" s="155">
        <f t="shared" si="3"/>
        <v>0.18</v>
      </c>
      <c r="F578" s="155">
        <f t="shared" si="3"/>
        <v>0.18</v>
      </c>
      <c r="G578" s="156">
        <f t="shared" si="4"/>
        <v>0.255</v>
      </c>
      <c r="H578" s="156">
        <f t="shared" si="4"/>
        <v>0.255</v>
      </c>
      <c r="I578" s="155">
        <f t="shared" si="5"/>
        <v>0.3</v>
      </c>
      <c r="J578" s="155">
        <f t="shared" si="5"/>
        <v>0.3</v>
      </c>
    </row>
    <row r="579" spans="1:10" ht="15.75">
      <c r="A579" s="157">
        <v>3</v>
      </c>
      <c r="B579" s="163" t="s">
        <v>445</v>
      </c>
      <c r="C579" s="159">
        <v>15</v>
      </c>
      <c r="D579" s="159">
        <v>15</v>
      </c>
      <c r="E579" s="155">
        <f t="shared" si="3"/>
        <v>0.9</v>
      </c>
      <c r="F579" s="155">
        <f t="shared" si="3"/>
        <v>0.9</v>
      </c>
      <c r="G579" s="156">
        <f t="shared" si="4"/>
        <v>1.2749999999999999</v>
      </c>
      <c r="H579" s="156">
        <f t="shared" si="4"/>
        <v>1.2749999999999999</v>
      </c>
      <c r="I579" s="160">
        <f t="shared" si="5"/>
        <v>1.5</v>
      </c>
      <c r="J579" s="160">
        <f t="shared" si="5"/>
        <v>1.5</v>
      </c>
    </row>
    <row r="580" spans="1:10" ht="15.75">
      <c r="A580" s="157"/>
      <c r="B580" s="161" t="s">
        <v>442</v>
      </c>
      <c r="C580" s="155"/>
      <c r="D580" s="155">
        <v>864</v>
      </c>
      <c r="E580" s="156"/>
      <c r="F580" s="155">
        <f t="shared" si="3"/>
        <v>51.84</v>
      </c>
      <c r="G580" s="155"/>
      <c r="H580" s="156">
        <f t="shared" ref="H580:H581" si="6">D580*90/1000</f>
        <v>77.760000000000005</v>
      </c>
      <c r="I580" s="160"/>
      <c r="J580" s="160">
        <f t="shared" si="5"/>
        <v>86.4</v>
      </c>
    </row>
    <row r="581" spans="1:10" ht="15.75">
      <c r="A581" s="157"/>
      <c r="B581" s="161" t="s">
        <v>443</v>
      </c>
      <c r="C581" s="155"/>
      <c r="D581" s="155">
        <v>136</v>
      </c>
      <c r="E581" s="156"/>
      <c r="F581" s="155">
        <f t="shared" si="3"/>
        <v>8.16</v>
      </c>
      <c r="G581" s="155"/>
      <c r="H581" s="156">
        <f t="shared" si="6"/>
        <v>12.24</v>
      </c>
      <c r="I581" s="160"/>
      <c r="J581" s="160">
        <f t="shared" si="5"/>
        <v>13.6</v>
      </c>
    </row>
    <row r="582" spans="1:10" ht="15.75">
      <c r="A582" s="304" t="s">
        <v>112</v>
      </c>
      <c r="B582" s="302"/>
      <c r="C582" s="300">
        <v>1000</v>
      </c>
      <c r="D582" s="302"/>
      <c r="E582" s="300">
        <v>60</v>
      </c>
      <c r="F582" s="302"/>
      <c r="G582" s="300">
        <v>85</v>
      </c>
      <c r="H582" s="302"/>
      <c r="I582" s="300">
        <v>100</v>
      </c>
      <c r="J582" s="302"/>
    </row>
    <row r="583" spans="1:10" ht="15.75">
      <c r="A583" s="297" t="s">
        <v>396</v>
      </c>
      <c r="B583" s="298"/>
      <c r="C583" s="298"/>
      <c r="D583" s="298"/>
      <c r="E583" s="298"/>
      <c r="F583" s="298"/>
      <c r="G583" s="298"/>
      <c r="H583" s="298"/>
      <c r="I583" s="298"/>
      <c r="J583" s="298"/>
    </row>
    <row r="584" spans="1:10">
      <c r="A584" s="299" t="s">
        <v>446</v>
      </c>
      <c r="B584" s="298"/>
      <c r="C584" s="298"/>
      <c r="D584" s="298"/>
      <c r="E584" s="298"/>
      <c r="F584" s="298"/>
      <c r="G584" s="298"/>
      <c r="H584" s="298"/>
      <c r="I584" s="298"/>
      <c r="J584" s="298"/>
    </row>
    <row r="585" spans="1:10" ht="55.5" customHeight="1">
      <c r="A585" s="298"/>
      <c r="B585" s="298"/>
      <c r="C585" s="298"/>
      <c r="D585" s="298"/>
      <c r="E585" s="298"/>
      <c r="F585" s="298"/>
      <c r="G585" s="298"/>
      <c r="H585" s="298"/>
      <c r="I585" s="298"/>
      <c r="J585" s="298"/>
    </row>
    <row r="587" spans="1:10">
      <c r="A587" s="206" t="s">
        <v>291</v>
      </c>
      <c r="B587" s="207"/>
      <c r="C587" s="207"/>
      <c r="D587" s="207"/>
      <c r="E587" s="207"/>
      <c r="F587" s="207"/>
      <c r="G587" s="207"/>
      <c r="H587" s="207"/>
      <c r="I587" s="207"/>
      <c r="J587" s="207"/>
    </row>
    <row r="588" spans="1:10">
      <c r="A588" s="208" t="s">
        <v>452</v>
      </c>
      <c r="B588" s="207"/>
      <c r="C588" s="207"/>
      <c r="D588" s="207"/>
      <c r="E588" s="207"/>
      <c r="F588" s="207"/>
      <c r="G588" s="207"/>
      <c r="H588" s="207"/>
      <c r="I588" s="207"/>
      <c r="J588" s="207"/>
    </row>
    <row r="589" spans="1:10" ht="28.5">
      <c r="A589" s="209" t="s">
        <v>253</v>
      </c>
      <c r="B589" s="165" t="s">
        <v>119</v>
      </c>
      <c r="C589" s="208" t="s">
        <v>92</v>
      </c>
      <c r="D589" s="210"/>
      <c r="E589" s="208" t="s">
        <v>254</v>
      </c>
      <c r="F589" s="210"/>
      <c r="G589" s="210"/>
      <c r="H589" s="210"/>
      <c r="I589" s="210"/>
      <c r="J589" s="210"/>
    </row>
    <row r="590" spans="1:10" ht="28.5">
      <c r="A590" s="210"/>
      <c r="B590" s="165"/>
      <c r="C590" s="165" t="s">
        <v>255</v>
      </c>
      <c r="D590" s="165" t="s">
        <v>256</v>
      </c>
      <c r="E590" s="165" t="s">
        <v>255</v>
      </c>
      <c r="F590" s="165" t="s">
        <v>256</v>
      </c>
      <c r="G590" s="165" t="s">
        <v>255</v>
      </c>
      <c r="H590" s="165" t="s">
        <v>256</v>
      </c>
      <c r="I590" s="165" t="s">
        <v>255</v>
      </c>
      <c r="J590" s="165" t="s">
        <v>256</v>
      </c>
    </row>
    <row r="591" spans="1:10">
      <c r="A591" s="53">
        <v>1</v>
      </c>
      <c r="B591" s="54" t="s">
        <v>451</v>
      </c>
      <c r="C591" s="66">
        <v>333</v>
      </c>
      <c r="D591" s="66">
        <v>333</v>
      </c>
      <c r="E591" s="56">
        <v>40</v>
      </c>
      <c r="F591" s="56">
        <v>40</v>
      </c>
      <c r="G591" s="56">
        <v>50</v>
      </c>
      <c r="H591" s="56">
        <v>50</v>
      </c>
      <c r="I591" s="55">
        <v>33</v>
      </c>
      <c r="J591" s="55">
        <v>33</v>
      </c>
    </row>
    <row r="592" spans="1:10">
      <c r="A592" s="67">
        <v>2</v>
      </c>
      <c r="B592" s="54" t="s">
        <v>123</v>
      </c>
      <c r="C592" s="66">
        <v>800</v>
      </c>
      <c r="D592" s="66">
        <v>800</v>
      </c>
      <c r="E592" s="56">
        <v>90</v>
      </c>
      <c r="F592" s="56">
        <v>90</v>
      </c>
      <c r="G592" s="56">
        <v>120</v>
      </c>
      <c r="H592" s="56">
        <v>120</v>
      </c>
      <c r="I592" s="55">
        <v>80</v>
      </c>
      <c r="J592" s="55">
        <v>80</v>
      </c>
    </row>
    <row r="593" spans="1:10">
      <c r="A593" s="67">
        <v>3</v>
      </c>
      <c r="B593" s="54" t="s">
        <v>372</v>
      </c>
      <c r="C593" s="55">
        <v>17</v>
      </c>
      <c r="D593" s="55">
        <v>17</v>
      </c>
      <c r="E593" s="56">
        <v>2</v>
      </c>
      <c r="F593" s="56">
        <v>2</v>
      </c>
      <c r="G593" s="56">
        <v>3</v>
      </c>
      <c r="H593" s="56">
        <v>3</v>
      </c>
      <c r="I593" s="55">
        <v>1</v>
      </c>
      <c r="J593" s="55">
        <v>1</v>
      </c>
    </row>
    <row r="594" spans="1:10">
      <c r="A594" s="67">
        <v>4</v>
      </c>
      <c r="B594" s="54" t="s">
        <v>259</v>
      </c>
      <c r="C594" s="66">
        <v>10</v>
      </c>
      <c r="D594" s="66">
        <v>10</v>
      </c>
      <c r="E594" s="56">
        <v>1.2</v>
      </c>
      <c r="F594" s="56">
        <v>1.2</v>
      </c>
      <c r="G594" s="56">
        <v>1.5</v>
      </c>
      <c r="H594" s="56">
        <v>1.5</v>
      </c>
      <c r="I594" s="56">
        <v>0.3</v>
      </c>
      <c r="J594" s="56">
        <v>0.3</v>
      </c>
    </row>
    <row r="595" spans="1:10">
      <c r="A595" s="211" t="s">
        <v>112</v>
      </c>
      <c r="B595" s="210"/>
      <c r="C595" s="208">
        <v>1000</v>
      </c>
      <c r="D595" s="210"/>
      <c r="E595" s="208">
        <v>120</v>
      </c>
      <c r="F595" s="210"/>
      <c r="G595" s="208">
        <v>150</v>
      </c>
      <c r="H595" s="210"/>
      <c r="I595" s="208">
        <v>100</v>
      </c>
      <c r="J595" s="210"/>
    </row>
    <row r="596" spans="1:10">
      <c r="A596" s="205" t="s">
        <v>453</v>
      </c>
      <c r="B596" s="205"/>
      <c r="C596" s="205"/>
      <c r="D596" s="205"/>
      <c r="E596" s="205"/>
      <c r="F596" s="205"/>
      <c r="G596" s="205"/>
      <c r="H596" s="205"/>
      <c r="I596" s="205"/>
      <c r="J596" s="205"/>
    </row>
    <row r="598" spans="1:10" ht="15.75">
      <c r="A598" s="204" t="s">
        <v>454</v>
      </c>
      <c r="B598" s="204"/>
      <c r="C598" s="204"/>
      <c r="D598" s="204"/>
      <c r="E598" s="204"/>
      <c r="F598" s="204"/>
      <c r="G598" s="204"/>
      <c r="H598" s="204"/>
      <c r="I598" s="204"/>
      <c r="J598" s="204"/>
    </row>
    <row r="599" spans="1:10" ht="15.75">
      <c r="A599" s="204" t="s">
        <v>455</v>
      </c>
      <c r="B599" s="204"/>
      <c r="C599" s="204"/>
      <c r="D599" s="204"/>
      <c r="E599" s="204"/>
      <c r="F599" s="204"/>
      <c r="G599" s="204"/>
      <c r="H599" s="204"/>
      <c r="I599" s="204"/>
      <c r="J599" s="204"/>
    </row>
    <row r="600" spans="1:10" ht="15.75">
      <c r="A600" s="167" t="s">
        <v>456</v>
      </c>
    </row>
    <row r="601" spans="1:10">
      <c r="A601" s="202" t="s">
        <v>253</v>
      </c>
      <c r="B601" s="202" t="s">
        <v>119</v>
      </c>
      <c r="C601" s="202" t="s">
        <v>92</v>
      </c>
      <c r="D601" s="202"/>
      <c r="E601" s="202" t="s">
        <v>457</v>
      </c>
      <c r="F601" s="202"/>
      <c r="G601" s="202"/>
      <c r="H601" s="202"/>
      <c r="I601" s="202"/>
      <c r="J601" s="202"/>
    </row>
    <row r="602" spans="1:10">
      <c r="A602" s="202"/>
      <c r="B602" s="202"/>
      <c r="C602" s="202" t="s">
        <v>255</v>
      </c>
      <c r="D602" s="202" t="s">
        <v>256</v>
      </c>
      <c r="E602" s="202" t="s">
        <v>255</v>
      </c>
      <c r="F602" s="202" t="s">
        <v>256</v>
      </c>
      <c r="G602" s="202" t="s">
        <v>255</v>
      </c>
      <c r="H602" s="202" t="s">
        <v>256</v>
      </c>
      <c r="I602" s="202" t="s">
        <v>255</v>
      </c>
      <c r="J602" s="202" t="s">
        <v>256</v>
      </c>
    </row>
    <row r="603" spans="1:10">
      <c r="A603" s="202"/>
      <c r="B603" s="202"/>
      <c r="C603" s="202"/>
      <c r="D603" s="202"/>
      <c r="E603" s="202"/>
      <c r="F603" s="202"/>
      <c r="G603" s="202"/>
      <c r="H603" s="202"/>
      <c r="I603" s="202"/>
      <c r="J603" s="202"/>
    </row>
    <row r="604" spans="1:10">
      <c r="A604" s="110">
        <v>1</v>
      </c>
      <c r="B604" s="110" t="s">
        <v>458</v>
      </c>
      <c r="C604" s="166">
        <v>300</v>
      </c>
      <c r="D604" s="166">
        <v>295</v>
      </c>
      <c r="E604" s="166">
        <v>60</v>
      </c>
      <c r="F604" s="166">
        <v>59</v>
      </c>
      <c r="G604" s="166">
        <v>45</v>
      </c>
      <c r="H604" s="166">
        <v>44.3</v>
      </c>
      <c r="I604" s="166">
        <v>30</v>
      </c>
      <c r="J604" s="166">
        <v>29.5</v>
      </c>
    </row>
    <row r="605" spans="1:10">
      <c r="A605" s="110">
        <v>2</v>
      </c>
      <c r="B605" s="110" t="s">
        <v>308</v>
      </c>
      <c r="C605" s="166">
        <v>10</v>
      </c>
      <c r="D605" s="166">
        <v>10</v>
      </c>
      <c r="E605" s="166">
        <v>3</v>
      </c>
      <c r="F605" s="166">
        <v>3</v>
      </c>
      <c r="G605" s="166">
        <v>2</v>
      </c>
      <c r="H605" s="166">
        <v>2</v>
      </c>
      <c r="I605" s="166">
        <v>1</v>
      </c>
      <c r="J605" s="166">
        <v>1</v>
      </c>
    </row>
    <row r="606" spans="1:10">
      <c r="A606" s="110">
        <v>3</v>
      </c>
      <c r="B606" s="110" t="s">
        <v>274</v>
      </c>
      <c r="C606" s="166">
        <v>10</v>
      </c>
      <c r="D606" s="166">
        <v>10</v>
      </c>
      <c r="E606" s="166">
        <v>2</v>
      </c>
      <c r="F606" s="166">
        <v>2</v>
      </c>
      <c r="G606" s="166">
        <v>1.5</v>
      </c>
      <c r="H606" s="166">
        <v>1.5</v>
      </c>
      <c r="I606" s="166">
        <v>1</v>
      </c>
      <c r="J606" s="166">
        <v>1</v>
      </c>
    </row>
    <row r="607" spans="1:10">
      <c r="A607" s="110">
        <v>4</v>
      </c>
      <c r="B607" s="110" t="s">
        <v>123</v>
      </c>
      <c r="C607" s="166">
        <v>1200</v>
      </c>
      <c r="D607" s="166">
        <v>1200</v>
      </c>
      <c r="E607" s="166">
        <v>240</v>
      </c>
      <c r="F607" s="166">
        <v>240</v>
      </c>
      <c r="G607" s="166">
        <v>180</v>
      </c>
      <c r="H607" s="166">
        <v>180</v>
      </c>
      <c r="I607" s="166">
        <v>120</v>
      </c>
      <c r="J607" s="166">
        <v>120</v>
      </c>
    </row>
    <row r="608" spans="1:10">
      <c r="A608" s="202" t="s">
        <v>112</v>
      </c>
      <c r="B608" s="202"/>
      <c r="C608" s="202">
        <v>1000</v>
      </c>
      <c r="D608" s="202"/>
      <c r="E608" s="202">
        <v>200</v>
      </c>
      <c r="F608" s="202"/>
      <c r="G608" s="202">
        <v>150</v>
      </c>
      <c r="H608" s="202"/>
      <c r="I608" s="202">
        <v>100</v>
      </c>
      <c r="J608" s="202"/>
    </row>
    <row r="609" spans="1:23" ht="15.75">
      <c r="A609" s="168"/>
    </row>
    <row r="610" spans="1:23" ht="69" customHeight="1">
      <c r="A610" s="203" t="s">
        <v>459</v>
      </c>
      <c r="B610" s="203"/>
      <c r="C610" s="203"/>
      <c r="D610" s="203"/>
      <c r="E610" s="203"/>
      <c r="F610" s="203"/>
      <c r="G610" s="203"/>
      <c r="H610" s="203"/>
      <c r="I610" s="203"/>
      <c r="J610" s="203"/>
      <c r="K610" s="169"/>
      <c r="L610" s="169"/>
      <c r="M610" s="169"/>
      <c r="N610" s="169"/>
      <c r="O610" s="169"/>
      <c r="P610" s="169"/>
      <c r="Q610" s="169"/>
      <c r="R610" s="169"/>
      <c r="S610" s="169"/>
      <c r="T610" s="169"/>
      <c r="U610" s="169"/>
      <c r="V610" s="169"/>
      <c r="W610" s="169"/>
    </row>
    <row r="612" spans="1:23" ht="15.75">
      <c r="A612" s="305" t="s">
        <v>114</v>
      </c>
      <c r="B612" s="305"/>
      <c r="C612" s="305"/>
      <c r="D612" s="305"/>
      <c r="E612" s="305"/>
      <c r="F612" s="305"/>
      <c r="G612" s="305"/>
      <c r="H612" s="305"/>
      <c r="I612" s="305"/>
      <c r="J612" s="305"/>
      <c r="K612" s="305"/>
      <c r="L612" s="305"/>
    </row>
    <row r="613" spans="1:23" ht="15.75">
      <c r="A613" s="305" t="s">
        <v>460</v>
      </c>
      <c r="B613" s="305"/>
      <c r="C613" s="305"/>
      <c r="D613" s="305"/>
      <c r="E613" s="305"/>
      <c r="F613" s="305"/>
      <c r="G613" s="305"/>
      <c r="H613" s="305"/>
      <c r="I613" s="305"/>
      <c r="J613" s="305"/>
      <c r="K613" s="305"/>
      <c r="L613" s="305"/>
    </row>
    <row r="614" spans="1:23" ht="15.75">
      <c r="A614" s="170" t="s">
        <v>461</v>
      </c>
    </row>
    <row r="615" spans="1:23" ht="28.5">
      <c r="A615" s="307" t="s">
        <v>253</v>
      </c>
      <c r="B615" s="172" t="s">
        <v>119</v>
      </c>
      <c r="C615" s="308" t="s">
        <v>92</v>
      </c>
      <c r="D615" s="308"/>
      <c r="E615" s="308" t="s">
        <v>457</v>
      </c>
      <c r="F615" s="308"/>
      <c r="G615" s="308"/>
      <c r="H615" s="308"/>
      <c r="I615" s="308"/>
      <c r="J615" s="308"/>
      <c r="K615" s="308"/>
      <c r="L615" s="308"/>
    </row>
    <row r="616" spans="1:23" ht="28.5">
      <c r="A616" s="307"/>
      <c r="B616" s="173"/>
      <c r="C616" s="174" t="s">
        <v>255</v>
      </c>
      <c r="D616" s="174" t="s">
        <v>256</v>
      </c>
      <c r="E616" s="174" t="s">
        <v>255</v>
      </c>
      <c r="F616" s="174" t="s">
        <v>256</v>
      </c>
      <c r="G616" s="174" t="s">
        <v>255</v>
      </c>
      <c r="H616" s="174" t="s">
        <v>256</v>
      </c>
      <c r="I616" s="174" t="s">
        <v>255</v>
      </c>
      <c r="J616" s="174" t="s">
        <v>256</v>
      </c>
      <c r="K616" s="174" t="s">
        <v>255</v>
      </c>
      <c r="L616" s="174" t="s">
        <v>256</v>
      </c>
    </row>
    <row r="617" spans="1:23">
      <c r="A617" s="175">
        <v>1</v>
      </c>
      <c r="B617" s="137" t="s">
        <v>382</v>
      </c>
      <c r="C617" s="176">
        <v>808</v>
      </c>
      <c r="D617" s="176">
        <v>800</v>
      </c>
      <c r="E617" s="176">
        <v>121</v>
      </c>
      <c r="F617" s="176">
        <v>120</v>
      </c>
      <c r="G617" s="176">
        <v>101</v>
      </c>
      <c r="H617" s="176">
        <v>100</v>
      </c>
      <c r="I617" s="176">
        <v>81</v>
      </c>
      <c r="J617" s="176">
        <v>80</v>
      </c>
      <c r="K617" s="176">
        <v>69</v>
      </c>
      <c r="L617" s="176">
        <v>68</v>
      </c>
    </row>
    <row r="618" spans="1:23">
      <c r="A618" s="175">
        <v>2</v>
      </c>
      <c r="B618" s="177" t="s">
        <v>159</v>
      </c>
      <c r="C618" s="176">
        <v>1</v>
      </c>
      <c r="D618" s="176">
        <v>1</v>
      </c>
      <c r="E618" s="176">
        <v>0.15</v>
      </c>
      <c r="F618" s="176">
        <v>0.15</v>
      </c>
      <c r="G618" s="176">
        <v>0.13</v>
      </c>
      <c r="H618" s="176">
        <v>0.13</v>
      </c>
      <c r="I618" s="176">
        <v>0.1</v>
      </c>
      <c r="J618" s="176">
        <v>0.1</v>
      </c>
      <c r="K618" s="176">
        <v>0.09</v>
      </c>
      <c r="L618" s="176">
        <v>0.09</v>
      </c>
    </row>
    <row r="619" spans="1:23">
      <c r="A619" s="175">
        <v>3</v>
      </c>
      <c r="B619" s="177" t="s">
        <v>259</v>
      </c>
      <c r="C619" s="176">
        <v>3</v>
      </c>
      <c r="D619" s="176">
        <v>3</v>
      </c>
      <c r="E619" s="176">
        <v>0.45</v>
      </c>
      <c r="F619" s="176">
        <v>0.45</v>
      </c>
      <c r="G619" s="176">
        <v>0.38</v>
      </c>
      <c r="H619" s="176">
        <v>0.38</v>
      </c>
      <c r="I619" s="176">
        <v>0.3</v>
      </c>
      <c r="J619" s="176">
        <v>0.3</v>
      </c>
      <c r="K619" s="176">
        <v>0.26</v>
      </c>
      <c r="L619" s="176">
        <v>0.26</v>
      </c>
    </row>
    <row r="620" spans="1:23">
      <c r="A620" s="175">
        <v>4</v>
      </c>
      <c r="B620" s="177" t="s">
        <v>462</v>
      </c>
      <c r="C620" s="176">
        <v>100</v>
      </c>
      <c r="D620" s="176">
        <v>100</v>
      </c>
      <c r="E620" s="176">
        <v>15</v>
      </c>
      <c r="F620" s="176">
        <v>15</v>
      </c>
      <c r="G620" s="176">
        <v>13</v>
      </c>
      <c r="H620" s="176">
        <v>13</v>
      </c>
      <c r="I620" s="176">
        <v>10</v>
      </c>
      <c r="J620" s="176">
        <v>10</v>
      </c>
      <c r="K620" s="176">
        <v>9</v>
      </c>
      <c r="L620" s="176">
        <v>9</v>
      </c>
    </row>
    <row r="621" spans="1:23" ht="45">
      <c r="A621" s="175">
        <v>5</v>
      </c>
      <c r="B621" s="177" t="s">
        <v>403</v>
      </c>
      <c r="C621" s="176">
        <v>100</v>
      </c>
      <c r="D621" s="176">
        <v>100</v>
      </c>
      <c r="E621" s="176">
        <v>15</v>
      </c>
      <c r="F621" s="176">
        <v>15</v>
      </c>
      <c r="G621" s="176">
        <v>13</v>
      </c>
      <c r="H621" s="176">
        <v>13</v>
      </c>
      <c r="I621" s="176">
        <v>10</v>
      </c>
      <c r="J621" s="176">
        <v>10</v>
      </c>
      <c r="K621" s="176">
        <v>9</v>
      </c>
      <c r="L621" s="176">
        <v>9</v>
      </c>
    </row>
    <row r="622" spans="1:23">
      <c r="A622" s="175">
        <v>6</v>
      </c>
      <c r="B622" s="177" t="s">
        <v>463</v>
      </c>
      <c r="C622" s="176"/>
      <c r="D622" s="176">
        <v>70</v>
      </c>
      <c r="E622" s="173"/>
      <c r="F622" s="176">
        <v>13</v>
      </c>
      <c r="G622" s="173"/>
      <c r="H622" s="176">
        <v>10</v>
      </c>
      <c r="I622" s="173"/>
      <c r="J622" s="176">
        <v>7</v>
      </c>
      <c r="K622" s="173"/>
      <c r="L622" s="176">
        <v>8</v>
      </c>
    </row>
    <row r="623" spans="1:23" ht="30">
      <c r="A623" s="175">
        <v>7</v>
      </c>
      <c r="B623" s="177" t="s">
        <v>401</v>
      </c>
      <c r="C623" s="176">
        <v>80</v>
      </c>
      <c r="D623" s="176">
        <v>80</v>
      </c>
      <c r="E623" s="176">
        <v>12</v>
      </c>
      <c r="F623" s="176">
        <v>12</v>
      </c>
      <c r="G623" s="176">
        <v>10</v>
      </c>
      <c r="H623" s="176">
        <v>10</v>
      </c>
      <c r="I623" s="176">
        <v>8</v>
      </c>
      <c r="J623" s="176">
        <v>8</v>
      </c>
      <c r="K623" s="176">
        <v>7</v>
      </c>
      <c r="L623" s="176">
        <v>7</v>
      </c>
    </row>
    <row r="624" spans="1:23">
      <c r="A624" s="175">
        <v>8</v>
      </c>
      <c r="B624" s="177" t="s">
        <v>399</v>
      </c>
      <c r="C624" s="176">
        <v>100</v>
      </c>
      <c r="D624" s="176">
        <v>100</v>
      </c>
      <c r="E624" s="176">
        <v>15</v>
      </c>
      <c r="F624" s="176">
        <v>15</v>
      </c>
      <c r="G624" s="176">
        <v>13</v>
      </c>
      <c r="H624" s="176">
        <v>13</v>
      </c>
      <c r="I624" s="176">
        <v>10</v>
      </c>
      <c r="J624" s="176">
        <v>10</v>
      </c>
      <c r="K624" s="176">
        <v>9</v>
      </c>
      <c r="L624" s="176">
        <v>9</v>
      </c>
    </row>
    <row r="625" spans="1:12" ht="30">
      <c r="A625" s="175">
        <v>9</v>
      </c>
      <c r="B625" s="177" t="s">
        <v>388</v>
      </c>
      <c r="C625" s="176">
        <v>15</v>
      </c>
      <c r="D625" s="176">
        <v>15</v>
      </c>
      <c r="E625" s="176">
        <v>2.2999999999999998</v>
      </c>
      <c r="F625" s="176">
        <v>2.2999999999999998</v>
      </c>
      <c r="G625" s="176">
        <v>1.9</v>
      </c>
      <c r="H625" s="176">
        <v>1.9</v>
      </c>
      <c r="I625" s="176">
        <v>1.5</v>
      </c>
      <c r="J625" s="176">
        <v>1.5</v>
      </c>
      <c r="K625" s="176">
        <v>1.3</v>
      </c>
      <c r="L625" s="176">
        <v>1.3</v>
      </c>
    </row>
    <row r="626" spans="1:12">
      <c r="A626" s="178"/>
      <c r="B626" s="177" t="s">
        <v>389</v>
      </c>
      <c r="C626" s="178"/>
      <c r="D626" s="176">
        <v>1300</v>
      </c>
      <c r="E626" s="178"/>
      <c r="F626" s="176">
        <v>195</v>
      </c>
      <c r="G626" s="178"/>
      <c r="H626" s="176">
        <v>163</v>
      </c>
      <c r="I626" s="178"/>
      <c r="J626" s="176">
        <v>130</v>
      </c>
      <c r="K626" s="178"/>
      <c r="L626" s="176">
        <v>111</v>
      </c>
    </row>
    <row r="627" spans="1:12">
      <c r="A627" s="308" t="s">
        <v>112</v>
      </c>
      <c r="B627" s="308"/>
      <c r="C627" s="308">
        <v>1000</v>
      </c>
      <c r="D627" s="308"/>
      <c r="E627" s="308">
        <v>150</v>
      </c>
      <c r="F627" s="308"/>
      <c r="G627" s="308">
        <v>125</v>
      </c>
      <c r="H627" s="308"/>
      <c r="I627" s="308">
        <v>100</v>
      </c>
      <c r="J627" s="308"/>
      <c r="K627" s="308">
        <v>85</v>
      </c>
      <c r="L627" s="308"/>
    </row>
    <row r="628" spans="1:12" ht="15.75">
      <c r="A628" s="171"/>
    </row>
    <row r="629" spans="1:12" ht="15.75" customHeight="1">
      <c r="A629" s="203" t="s">
        <v>464</v>
      </c>
      <c r="B629" s="306"/>
      <c r="C629" s="306"/>
      <c r="D629" s="306"/>
      <c r="E629" s="306"/>
      <c r="F629" s="306"/>
      <c r="G629" s="306"/>
      <c r="H629" s="306"/>
      <c r="I629" s="306"/>
      <c r="J629" s="306"/>
      <c r="K629" s="306"/>
      <c r="L629" s="306"/>
    </row>
    <row r="630" spans="1:12">
      <c r="A630" s="306"/>
      <c r="B630" s="306"/>
      <c r="C630" s="306"/>
      <c r="D630" s="306"/>
      <c r="E630" s="306"/>
      <c r="F630" s="306"/>
      <c r="G630" s="306"/>
      <c r="H630" s="306"/>
      <c r="I630" s="306"/>
      <c r="J630" s="306"/>
      <c r="K630" s="306"/>
      <c r="L630" s="306"/>
    </row>
    <row r="631" spans="1:12">
      <c r="A631" s="306"/>
      <c r="B631" s="306"/>
      <c r="C631" s="306"/>
      <c r="D631" s="306"/>
      <c r="E631" s="306"/>
      <c r="F631" s="306"/>
      <c r="G631" s="306"/>
      <c r="H631" s="306"/>
      <c r="I631" s="306"/>
      <c r="J631" s="306"/>
      <c r="K631" s="306"/>
      <c r="L631" s="306"/>
    </row>
    <row r="632" spans="1:12">
      <c r="A632" s="306"/>
      <c r="B632" s="306"/>
      <c r="C632" s="306"/>
      <c r="D632" s="306"/>
      <c r="E632" s="306"/>
      <c r="F632" s="306"/>
      <c r="G632" s="306"/>
      <c r="H632" s="306"/>
      <c r="I632" s="306"/>
      <c r="J632" s="306"/>
      <c r="K632" s="306"/>
      <c r="L632" s="306"/>
    </row>
    <row r="633" spans="1:12" ht="59.25" customHeight="1">
      <c r="A633" s="306"/>
      <c r="B633" s="306"/>
      <c r="C633" s="306"/>
      <c r="D633" s="306"/>
      <c r="E633" s="306"/>
      <c r="F633" s="306"/>
      <c r="G633" s="306"/>
      <c r="H633" s="306"/>
      <c r="I633" s="306"/>
      <c r="J633" s="306"/>
      <c r="K633" s="306"/>
      <c r="L633" s="306"/>
    </row>
  </sheetData>
  <mergeCells count="486">
    <mergeCell ref="A612:L612"/>
    <mergeCell ref="A613:L613"/>
    <mergeCell ref="A629:L633"/>
    <mergeCell ref="A615:A616"/>
    <mergeCell ref="C615:D615"/>
    <mergeCell ref="E615:L615"/>
    <mergeCell ref="A627:B627"/>
    <mergeCell ref="C627:D627"/>
    <mergeCell ref="E627:F627"/>
    <mergeCell ref="G627:H627"/>
    <mergeCell ref="I627:J627"/>
    <mergeCell ref="K627:L627"/>
    <mergeCell ref="A583:J583"/>
    <mergeCell ref="A584:J585"/>
    <mergeCell ref="A573:J573"/>
    <mergeCell ref="A574:J574"/>
    <mergeCell ref="A575:A576"/>
    <mergeCell ref="C575:D575"/>
    <mergeCell ref="E575:J575"/>
    <mergeCell ref="A582:B582"/>
    <mergeCell ref="C582:D582"/>
    <mergeCell ref="E582:F582"/>
    <mergeCell ref="G582:H582"/>
    <mergeCell ref="I582:J582"/>
    <mergeCell ref="I570:J570"/>
    <mergeCell ref="A153:J153"/>
    <mergeCell ref="A168:I168"/>
    <mergeCell ref="A187:I187"/>
    <mergeCell ref="A237:J237"/>
    <mergeCell ref="A300:I300"/>
    <mergeCell ref="A506:L506"/>
    <mergeCell ref="A562:A563"/>
    <mergeCell ref="A570:B570"/>
    <mergeCell ref="C570:D570"/>
    <mergeCell ref="E570:F570"/>
    <mergeCell ref="G570:H570"/>
    <mergeCell ref="B556:J556"/>
    <mergeCell ref="A557:A558"/>
    <mergeCell ref="B557:B558"/>
    <mergeCell ref="C557:D557"/>
    <mergeCell ref="E557:J557"/>
    <mergeCell ref="K547:L547"/>
    <mergeCell ref="A548:J548"/>
    <mergeCell ref="A549:J549"/>
    <mergeCell ref="A550:J554"/>
    <mergeCell ref="B555:J555"/>
    <mergeCell ref="A547:B547"/>
    <mergeCell ref="C547:D547"/>
    <mergeCell ref="E547:F547"/>
    <mergeCell ref="G547:H547"/>
    <mergeCell ref="I547:J547"/>
    <mergeCell ref="A534:L534"/>
    <mergeCell ref="A535:L535"/>
    <mergeCell ref="A536:A537"/>
    <mergeCell ref="C536:D536"/>
    <mergeCell ref="E536:L536"/>
    <mergeCell ref="A531:B531"/>
    <mergeCell ref="C531:D531"/>
    <mergeCell ref="E531:F531"/>
    <mergeCell ref="G531:H531"/>
    <mergeCell ref="I531:J531"/>
    <mergeCell ref="A532:J532"/>
    <mergeCell ref="A523:J523"/>
    <mergeCell ref="A524:J524"/>
    <mergeCell ref="A525:A526"/>
    <mergeCell ref="C525:D525"/>
    <mergeCell ref="E525:J525"/>
    <mergeCell ref="A507:L507"/>
    <mergeCell ref="A508:A509"/>
    <mergeCell ref="C508:D508"/>
    <mergeCell ref="E508:L508"/>
    <mergeCell ref="A520:B520"/>
    <mergeCell ref="C520:D520"/>
    <mergeCell ref="E520:F520"/>
    <mergeCell ref="G520:H520"/>
    <mergeCell ref="I520:J520"/>
    <mergeCell ref="K520:L520"/>
    <mergeCell ref="A495:L495"/>
    <mergeCell ref="A496:A497"/>
    <mergeCell ref="C496:D496"/>
    <mergeCell ref="E496:L496"/>
    <mergeCell ref="A505:B505"/>
    <mergeCell ref="C505:D505"/>
    <mergeCell ref="E505:F505"/>
    <mergeCell ref="G505:H505"/>
    <mergeCell ref="I505:J505"/>
    <mergeCell ref="K505:L505"/>
    <mergeCell ref="K481:L481"/>
    <mergeCell ref="A484:J484"/>
    <mergeCell ref="A485:J485"/>
    <mergeCell ref="D486:J486"/>
    <mergeCell ref="A494:L494"/>
    <mergeCell ref="A481:B481"/>
    <mergeCell ref="C481:D481"/>
    <mergeCell ref="E481:F481"/>
    <mergeCell ref="G481:H481"/>
    <mergeCell ref="I481:J481"/>
    <mergeCell ref="A471:L471"/>
    <mergeCell ref="A472:L472"/>
    <mergeCell ref="A473:A474"/>
    <mergeCell ref="C473:D473"/>
    <mergeCell ref="E473:L473"/>
    <mergeCell ref="A459:A460"/>
    <mergeCell ref="C459:D459"/>
    <mergeCell ref="E459:L459"/>
    <mergeCell ref="A469:B469"/>
    <mergeCell ref="C469:D469"/>
    <mergeCell ref="E469:F469"/>
    <mergeCell ref="G469:H469"/>
    <mergeCell ref="I469:J469"/>
    <mergeCell ref="K469:L469"/>
    <mergeCell ref="D454:E454"/>
    <mergeCell ref="F454:G454"/>
    <mergeCell ref="H454:I454"/>
    <mergeCell ref="A457:J457"/>
    <mergeCell ref="A458:L458"/>
    <mergeCell ref="K441:L441"/>
    <mergeCell ref="M441:N441"/>
    <mergeCell ref="A443:I443"/>
    <mergeCell ref="A444:I444"/>
    <mergeCell ref="A445:A446"/>
    <mergeCell ref="D445:I445"/>
    <mergeCell ref="A441:B441"/>
    <mergeCell ref="C441:D441"/>
    <mergeCell ref="E441:F441"/>
    <mergeCell ref="G441:H441"/>
    <mergeCell ref="I441:J441"/>
    <mergeCell ref="A455:I455"/>
    <mergeCell ref="A442:J442"/>
    <mergeCell ref="K426:L426"/>
    <mergeCell ref="A429:N429"/>
    <mergeCell ref="A430:N430"/>
    <mergeCell ref="A431:A432"/>
    <mergeCell ref="C431:D431"/>
    <mergeCell ref="E431:N431"/>
    <mergeCell ref="A426:B426"/>
    <mergeCell ref="C426:D426"/>
    <mergeCell ref="E426:F426"/>
    <mergeCell ref="G426:H426"/>
    <mergeCell ref="I426:J426"/>
    <mergeCell ref="A427:L427"/>
    <mergeCell ref="A415:L415"/>
    <mergeCell ref="A416:L416"/>
    <mergeCell ref="A417:A418"/>
    <mergeCell ref="C417:D417"/>
    <mergeCell ref="E417:L417"/>
    <mergeCell ref="A401:A402"/>
    <mergeCell ref="D401:I401"/>
    <mergeCell ref="D412:E412"/>
    <mergeCell ref="F412:G412"/>
    <mergeCell ref="H412:I412"/>
    <mergeCell ref="D397:E397"/>
    <mergeCell ref="F397:G397"/>
    <mergeCell ref="H397:I397"/>
    <mergeCell ref="A399:I399"/>
    <mergeCell ref="A400:I400"/>
    <mergeCell ref="K382:L382"/>
    <mergeCell ref="M382:N382"/>
    <mergeCell ref="A384:I384"/>
    <mergeCell ref="A385:I385"/>
    <mergeCell ref="A386:A387"/>
    <mergeCell ref="C386:I386"/>
    <mergeCell ref="A382:B382"/>
    <mergeCell ref="C382:D382"/>
    <mergeCell ref="E382:F382"/>
    <mergeCell ref="G382:H382"/>
    <mergeCell ref="I382:J382"/>
    <mergeCell ref="A383:I383"/>
    <mergeCell ref="A370:N370"/>
    <mergeCell ref="A371:N371"/>
    <mergeCell ref="A372:A373"/>
    <mergeCell ref="B372:B373"/>
    <mergeCell ref="C372:D372"/>
    <mergeCell ref="E372:N372"/>
    <mergeCell ref="A355:I355"/>
    <mergeCell ref="A356:I356"/>
    <mergeCell ref="A357:A358"/>
    <mergeCell ref="D357:I357"/>
    <mergeCell ref="A368:B368"/>
    <mergeCell ref="D368:E368"/>
    <mergeCell ref="F368:G368"/>
    <mergeCell ref="H368:I368"/>
    <mergeCell ref="A353:B353"/>
    <mergeCell ref="C353:D353"/>
    <mergeCell ref="E353:F353"/>
    <mergeCell ref="G353:H353"/>
    <mergeCell ref="I353:J353"/>
    <mergeCell ref="K342:L342"/>
    <mergeCell ref="A344:J344"/>
    <mergeCell ref="A345:J345"/>
    <mergeCell ref="A346:A347"/>
    <mergeCell ref="C346:D346"/>
    <mergeCell ref="E346:J346"/>
    <mergeCell ref="A342:B342"/>
    <mergeCell ref="C342:D342"/>
    <mergeCell ref="E342:F342"/>
    <mergeCell ref="G342:H342"/>
    <mergeCell ref="I342:J342"/>
    <mergeCell ref="A343:J343"/>
    <mergeCell ref="A329:L329"/>
    <mergeCell ref="A330:L330"/>
    <mergeCell ref="A331:A332"/>
    <mergeCell ref="C331:D331"/>
    <mergeCell ref="E331:L331"/>
    <mergeCell ref="A317:I317"/>
    <mergeCell ref="A318:I318"/>
    <mergeCell ref="A319:A320"/>
    <mergeCell ref="C319:I319"/>
    <mergeCell ref="A327:B327"/>
    <mergeCell ref="D327:E327"/>
    <mergeCell ref="F327:G327"/>
    <mergeCell ref="H327:I327"/>
    <mergeCell ref="A328:I328"/>
    <mergeCell ref="A302:I302"/>
    <mergeCell ref="A303:I303"/>
    <mergeCell ref="A304:A305"/>
    <mergeCell ref="D304:I304"/>
    <mergeCell ref="A315:B315"/>
    <mergeCell ref="D315:E315"/>
    <mergeCell ref="F315:G315"/>
    <mergeCell ref="H315:I315"/>
    <mergeCell ref="A287:I287"/>
    <mergeCell ref="A288:I288"/>
    <mergeCell ref="A289:A290"/>
    <mergeCell ref="D289:I289"/>
    <mergeCell ref="A299:B299"/>
    <mergeCell ref="D299:E299"/>
    <mergeCell ref="F299:G299"/>
    <mergeCell ref="H299:I299"/>
    <mergeCell ref="A267:J267"/>
    <mergeCell ref="A268:J268"/>
    <mergeCell ref="A269:A270"/>
    <mergeCell ref="C269:D269"/>
    <mergeCell ref="E269:J269"/>
    <mergeCell ref="A285:B285"/>
    <mergeCell ref="C285:D285"/>
    <mergeCell ref="E285:F285"/>
    <mergeCell ref="G285:H285"/>
    <mergeCell ref="I285:J285"/>
    <mergeCell ref="A277:J277"/>
    <mergeCell ref="A278:J278"/>
    <mergeCell ref="A279:A280"/>
    <mergeCell ref="C279:D279"/>
    <mergeCell ref="E279:J279"/>
    <mergeCell ref="A276:J276"/>
    <mergeCell ref="A247:J247"/>
    <mergeCell ref="A248:J248"/>
    <mergeCell ref="A249:A250"/>
    <mergeCell ref="C249:J249"/>
    <mergeCell ref="A256:B256"/>
    <mergeCell ref="C256:D256"/>
    <mergeCell ref="E256:F256"/>
    <mergeCell ref="G256:H256"/>
    <mergeCell ref="I256:J256"/>
    <mergeCell ref="A245:B245"/>
    <mergeCell ref="C245:D245"/>
    <mergeCell ref="E245:F245"/>
    <mergeCell ref="G245:H245"/>
    <mergeCell ref="I245:J245"/>
    <mergeCell ref="A238:J238"/>
    <mergeCell ref="A239:J239"/>
    <mergeCell ref="A240:A241"/>
    <mergeCell ref="C240:D240"/>
    <mergeCell ref="E240:J240"/>
    <mergeCell ref="A236:B236"/>
    <mergeCell ref="C236:D236"/>
    <mergeCell ref="E236:F236"/>
    <mergeCell ref="G236:H236"/>
    <mergeCell ref="I236:J236"/>
    <mergeCell ref="K222:L222"/>
    <mergeCell ref="A224:J224"/>
    <mergeCell ref="A225:J225"/>
    <mergeCell ref="A226:A227"/>
    <mergeCell ref="C226:D226"/>
    <mergeCell ref="E226:J226"/>
    <mergeCell ref="A222:B222"/>
    <mergeCell ref="C222:D222"/>
    <mergeCell ref="E222:F222"/>
    <mergeCell ref="G222:H222"/>
    <mergeCell ref="I222:J222"/>
    <mergeCell ref="A223:J223"/>
    <mergeCell ref="A214:L214"/>
    <mergeCell ref="A215:L215"/>
    <mergeCell ref="A216:A217"/>
    <mergeCell ref="C216:D216"/>
    <mergeCell ref="E216:L216"/>
    <mergeCell ref="A211:C211"/>
    <mergeCell ref="D211:E211"/>
    <mergeCell ref="F211:G211"/>
    <mergeCell ref="H211:I211"/>
    <mergeCell ref="J211:K211"/>
    <mergeCell ref="A212:K212"/>
    <mergeCell ref="A202:K202"/>
    <mergeCell ref="A203:K203"/>
    <mergeCell ref="A204:A205"/>
    <mergeCell ref="D204:E204"/>
    <mergeCell ref="F204:K204"/>
    <mergeCell ref="A188:I188"/>
    <mergeCell ref="A189:I189"/>
    <mergeCell ref="A190:A191"/>
    <mergeCell ref="C190:I190"/>
    <mergeCell ref="A200:B200"/>
    <mergeCell ref="D200:E200"/>
    <mergeCell ref="F200:G200"/>
    <mergeCell ref="H200:I200"/>
    <mergeCell ref="A201:I201"/>
    <mergeCell ref="A170:I170"/>
    <mergeCell ref="A171:I171"/>
    <mergeCell ref="A172:A173"/>
    <mergeCell ref="D172:I172"/>
    <mergeCell ref="D186:E186"/>
    <mergeCell ref="F186:G186"/>
    <mergeCell ref="H186:I186"/>
    <mergeCell ref="A154:I154"/>
    <mergeCell ref="A155:I155"/>
    <mergeCell ref="A156:A157"/>
    <mergeCell ref="D156:I156"/>
    <mergeCell ref="A167:B167"/>
    <mergeCell ref="D167:E167"/>
    <mergeCell ref="F167:G167"/>
    <mergeCell ref="H167:I167"/>
    <mergeCell ref="A152:B152"/>
    <mergeCell ref="C152:D152"/>
    <mergeCell ref="E152:F152"/>
    <mergeCell ref="G152:H152"/>
    <mergeCell ref="I152:J152"/>
    <mergeCell ref="A135:N142"/>
    <mergeCell ref="A144:J144"/>
    <mergeCell ref="A145:J145"/>
    <mergeCell ref="A146:A147"/>
    <mergeCell ref="C146:D146"/>
    <mergeCell ref="E146:J146"/>
    <mergeCell ref="I134:J134"/>
    <mergeCell ref="K134:L134"/>
    <mergeCell ref="M134:N134"/>
    <mergeCell ref="A134:B134"/>
    <mergeCell ref="C134:D134"/>
    <mergeCell ref="E134:F134"/>
    <mergeCell ref="G134:H134"/>
    <mergeCell ref="A131:B131"/>
    <mergeCell ref="K131:L132"/>
    <mergeCell ref="M131:N132"/>
    <mergeCell ref="I131:J132"/>
    <mergeCell ref="A123:A124"/>
    <mergeCell ref="B123:B124"/>
    <mergeCell ref="D123:D124"/>
    <mergeCell ref="F123:F124"/>
    <mergeCell ref="H123:H124"/>
    <mergeCell ref="A132:B132"/>
    <mergeCell ref="C131:D132"/>
    <mergeCell ref="E131:F132"/>
    <mergeCell ref="G131:H132"/>
    <mergeCell ref="A1:J1"/>
    <mergeCell ref="A3:J3"/>
    <mergeCell ref="A4:J4"/>
    <mergeCell ref="B116:B117"/>
    <mergeCell ref="J123:J124"/>
    <mergeCell ref="L123:L124"/>
    <mergeCell ref="N123:N124"/>
    <mergeCell ref="A127:A128"/>
    <mergeCell ref="E20:F20"/>
    <mergeCell ref="G20:H20"/>
    <mergeCell ref="I20:J20"/>
    <mergeCell ref="C115:D115"/>
    <mergeCell ref="H115:I115"/>
    <mergeCell ref="J115:K115"/>
    <mergeCell ref="A22:J22"/>
    <mergeCell ref="A21:J21"/>
    <mergeCell ref="A42:J42"/>
    <mergeCell ref="A70:J70"/>
    <mergeCell ref="A111:J111"/>
    <mergeCell ref="A72:J72"/>
    <mergeCell ref="A73:A76"/>
    <mergeCell ref="B25:B28"/>
    <mergeCell ref="C25:D26"/>
    <mergeCell ref="E25:J26"/>
    <mergeCell ref="I110:J110"/>
    <mergeCell ref="I87:J87"/>
    <mergeCell ref="B92:B95"/>
    <mergeCell ref="C92:D93"/>
    <mergeCell ref="E92:J93"/>
    <mergeCell ref="G41:H41"/>
    <mergeCell ref="I41:J41"/>
    <mergeCell ref="C69:D69"/>
    <mergeCell ref="E69:F69"/>
    <mergeCell ref="G69:H69"/>
    <mergeCell ref="I69:J69"/>
    <mergeCell ref="A71:J71"/>
    <mergeCell ref="A41:B41"/>
    <mergeCell ref="C41:D41"/>
    <mergeCell ref="E41:F41"/>
    <mergeCell ref="A2:J2"/>
    <mergeCell ref="A44:J44"/>
    <mergeCell ref="A45:J45"/>
    <mergeCell ref="A46:A48"/>
    <mergeCell ref="A23:J23"/>
    <mergeCell ref="A24:J24"/>
    <mergeCell ref="A25:A28"/>
    <mergeCell ref="B46:B48"/>
    <mergeCell ref="C46:D46"/>
    <mergeCell ref="E46:J46"/>
    <mergeCell ref="I47:I48"/>
    <mergeCell ref="B8:B11"/>
    <mergeCell ref="C8:D9"/>
    <mergeCell ref="E8:J9"/>
    <mergeCell ref="A20:B20"/>
    <mergeCell ref="C20:D20"/>
    <mergeCell ref="A115:A117"/>
    <mergeCell ref="A6:J6"/>
    <mergeCell ref="A7:J7"/>
    <mergeCell ref="A8:A11"/>
    <mergeCell ref="A5:J5"/>
    <mergeCell ref="A113:N113"/>
    <mergeCell ref="A114:N114"/>
    <mergeCell ref="A90:J90"/>
    <mergeCell ref="A91:J91"/>
    <mergeCell ref="A89:J89"/>
    <mergeCell ref="A92:A95"/>
    <mergeCell ref="G87:H87"/>
    <mergeCell ref="B73:B76"/>
    <mergeCell ref="C73:D74"/>
    <mergeCell ref="E73:J74"/>
    <mergeCell ref="A69:B69"/>
    <mergeCell ref="A78:B78"/>
    <mergeCell ref="A87:B87"/>
    <mergeCell ref="C87:D87"/>
    <mergeCell ref="E87:F87"/>
    <mergeCell ref="A110:B110"/>
    <mergeCell ref="C110:D110"/>
    <mergeCell ref="E110:F110"/>
    <mergeCell ref="G110:H110"/>
    <mergeCell ref="A286:J286"/>
    <mergeCell ref="A493:J493"/>
    <mergeCell ref="A521:L521"/>
    <mergeCell ref="A571:J571"/>
    <mergeCell ref="A482:L482"/>
    <mergeCell ref="A470:L470"/>
    <mergeCell ref="A257:J257"/>
    <mergeCell ref="A354:J354"/>
    <mergeCell ref="A265:B265"/>
    <mergeCell ref="C265:D265"/>
    <mergeCell ref="E265:F265"/>
    <mergeCell ref="G265:H265"/>
    <mergeCell ref="I265:J265"/>
    <mergeCell ref="A258:J258"/>
    <mergeCell ref="A259:J259"/>
    <mergeCell ref="A260:A261"/>
    <mergeCell ref="C260:D260"/>
    <mergeCell ref="E260:J260"/>
    <mergeCell ref="A275:B275"/>
    <mergeCell ref="C275:D275"/>
    <mergeCell ref="E275:F275"/>
    <mergeCell ref="G275:H275"/>
    <mergeCell ref="I275:J275"/>
    <mergeCell ref="A413:I413"/>
    <mergeCell ref="A587:J587"/>
    <mergeCell ref="A588:J588"/>
    <mergeCell ref="A589:A590"/>
    <mergeCell ref="C589:D589"/>
    <mergeCell ref="E589:J589"/>
    <mergeCell ref="A595:B595"/>
    <mergeCell ref="C595:D595"/>
    <mergeCell ref="E595:F595"/>
    <mergeCell ref="G595:H595"/>
    <mergeCell ref="I595:J595"/>
    <mergeCell ref="A608:B608"/>
    <mergeCell ref="C608:D608"/>
    <mergeCell ref="E608:F608"/>
    <mergeCell ref="G608:H608"/>
    <mergeCell ref="I608:J608"/>
    <mergeCell ref="A610:J610"/>
    <mergeCell ref="A598:J598"/>
    <mergeCell ref="A599:J599"/>
    <mergeCell ref="A596:J596"/>
    <mergeCell ref="A601:A603"/>
    <mergeCell ref="B601:B603"/>
    <mergeCell ref="C601:D601"/>
    <mergeCell ref="E601:J601"/>
    <mergeCell ref="C602:C603"/>
    <mergeCell ref="D602:D603"/>
    <mergeCell ref="E602:E603"/>
    <mergeCell ref="F602:F603"/>
    <mergeCell ref="G602:G603"/>
    <mergeCell ref="H602:H603"/>
    <mergeCell ref="I602:I603"/>
    <mergeCell ref="J602:J603"/>
  </mergeCells>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Лист1</vt:lpstr>
      <vt:lpstr>Лист2</vt:lpstr>
      <vt:lpstr>Лист3</vt:lpstr>
      <vt:lpstr>Лист4</vt:lpstr>
      <vt:lpstr>рецептури</vt:lpstr>
      <vt:lpstr>рецептури!bookmark195</vt:lpstr>
      <vt:lpstr>рецептури!bookmark7</vt:lpstr>
      <vt:lpstr>рецептури!bookmark8</vt:lpstr>
      <vt:lpstr>рецептури!bookmark989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2025-02-24T14:06:10Z</dcterms:modified>
</cp:coreProperties>
</file>