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5 клас" sheetId="1" state="visible" r:id="rId2"/>
    <sheet name="6 клас" sheetId="2" state="visible" r:id="rId3"/>
    <sheet name="7 клас" sheetId="3" state="visible" r:id="rId4"/>
    <sheet name="8 клас" sheetId="4" state="visible" r:id="rId5"/>
    <sheet name="9 клас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<sst xmlns="http://schemas.openxmlformats.org/spreadsheetml/2006/main" count="100" uniqueCount="36">
  <si>
    <t xml:space="preserve">5 клас</t>
  </si>
  <si>
    <t xml:space="preserve">Предмет</t>
  </si>
  <si>
    <t xml:space="preserve">Високий </t>
  </si>
  <si>
    <t xml:space="preserve">Достатній </t>
  </si>
  <si>
    <t xml:space="preserve">Середній </t>
  </si>
  <si>
    <t xml:space="preserve">Початковий </t>
  </si>
  <si>
    <t xml:space="preserve">Якість знань</t>
  </si>
  <si>
    <t xml:space="preserve">Укр. мова</t>
  </si>
  <si>
    <t xml:space="preserve">Укр.л-ра</t>
  </si>
  <si>
    <t xml:space="preserve">Зарубіжна л-ра</t>
  </si>
  <si>
    <t xml:space="preserve">Англ. мова</t>
  </si>
  <si>
    <t xml:space="preserve">Досл. історію і суспіл.</t>
  </si>
  <si>
    <t xml:space="preserve">Математика </t>
  </si>
  <si>
    <t xml:space="preserve">Інформатика</t>
  </si>
  <si>
    <t xml:space="preserve">Пізнаємо природу</t>
  </si>
  <si>
    <t xml:space="preserve">Загальний % якості знань</t>
  </si>
  <si>
    <t xml:space="preserve">Загальний % якості знань по закладу освіти</t>
  </si>
  <si>
    <t xml:space="preserve">6 клас</t>
  </si>
  <si>
    <t xml:space="preserve">Українська мова</t>
  </si>
  <si>
    <t xml:space="preserve">Українська л-ра</t>
  </si>
  <si>
    <t xml:space="preserve">Інтегров. Курс соц. та здоровя зберігаючої галузі </t>
  </si>
  <si>
    <t xml:space="preserve">7 клас</t>
  </si>
  <si>
    <t xml:space="preserve">Історія України</t>
  </si>
  <si>
    <t xml:space="preserve">Алгебра </t>
  </si>
  <si>
    <t xml:space="preserve">Геометрія </t>
  </si>
  <si>
    <t xml:space="preserve">Біологія </t>
  </si>
  <si>
    <t xml:space="preserve">Фізика </t>
  </si>
  <si>
    <t xml:space="preserve">Хімія </t>
  </si>
  <si>
    <t xml:space="preserve">Інформатика </t>
  </si>
  <si>
    <t xml:space="preserve">8 клас</t>
  </si>
  <si>
    <t xml:space="preserve">Історія Укр</t>
  </si>
  <si>
    <t xml:space="preserve">Географія </t>
  </si>
  <si>
    <t xml:space="preserve">9  клас</t>
  </si>
  <si>
    <t xml:space="preserve">Всесвітня Історія</t>
  </si>
  <si>
    <t xml:space="preserve">Географія</t>
  </si>
  <si>
    <t xml:space="preserve">Правознавство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</si>
</sst>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%"/>
  </numFmts>
  <fonts count="11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  <font>
      <sz val="10"/>
      <color rgb="FF000000"/>
      <name val="Calibri"/>
      <family val="2"/>
    </font>
    <font>
      <sz val="14"/>
      <name val="Calibri"/>
      <family val="2"/>
      <charset val="204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7E7E7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0883D"/>
      <rgbColor rgb="FF800080"/>
      <rgbColor rgb="FF008080"/>
      <rgbColor rgb="FFC0C0C0"/>
      <rgbColor rgb="FF878787"/>
      <rgbColor rgb="FF9999FF"/>
      <rgbColor rgb="FF8C3734"/>
      <rgbColor rgb="FFFFFFCC"/>
      <rgbColor rgb="FFCCFFFF"/>
      <rgbColor rgb="FF660066"/>
      <rgbColor rgb="FFFF8080"/>
      <rgbColor rgb="FF365C89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F81BD"/>
      <rgbColor rgb="FF33CCCC"/>
      <rgbColor rgb="FF9BBB59"/>
      <rgbColor rgb="FFFFCC00"/>
      <rgbColor rgb="FFFF9900"/>
      <rgbColor rgb="FFFF6600"/>
      <rgbColor rgb="FF8064A2"/>
      <rgbColor rgb="FF969696"/>
      <rgbColor rgb="FF003366"/>
      <rgbColor rgb="FF339966"/>
      <rgbColor rgb="FF003300"/>
      <rgbColor rgb="FF333300"/>
      <rgbColor rgb="FF993300"/>
      <rgbColor rgb="FFC0504D"/>
      <rgbColor rgb="FF5B4675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view3D>
      <c:rotX val="15"/>
      <c:rotY val="20"/>
      <c:rAngAx val="1"/>
      <c:perspective val="30"/>
    </c:view3D>
    <c:floor>
      <c:spPr>
        <a:solidFill>
          <a:srgbClr val="e7e7e7"/>
        </a:solidFill>
        <a:ln w="9360">
          <a:solidFill>
            <a:srgbClr val="878787"/>
          </a:solidFill>
          <a:round/>
        </a:ln>
      </c:spPr>
    </c:floor>
    <c:sideWall>
      <c:spPr>
        <a:solidFill>
          <a:srgbClr val="e7e7e7"/>
        </a:solidFill>
        <a:ln w="9360">
          <a:solidFill>
            <a:srgbClr val="878787"/>
          </a:solidFill>
          <a:round/>
        </a:ln>
      </c:spPr>
    </c:sideWall>
    <c:backWall>
      <c:spPr>
        <a:solidFill>
          <a:srgbClr val="e7e7e7"/>
        </a:solidFill>
        <a:ln w="9360">
          <a:solidFill>
            <a:srgbClr val="878787"/>
          </a:solidFill>
          <a:round/>
        </a:ln>
      </c:spPr>
    </c:backWall>
    <c:plotArea>
      <c:bar3DChart>
        <c:barDir val="col"/>
        <c:grouping val="clustered"/>
        <c:varyColors val="0"/>
        <c:ser>
          <c:idx val="0"/>
          <c:order val="0"/>
          <c:tx>
            <c:strRef>
              <c:f>'5 клас'!$B$3</c:f>
              <c:strCache>
                <c:ptCount val="1"/>
                <c:pt idx="0">
                  <c:v>Високий </c:v>
                </c:pt>
              </c:strCache>
            </c:strRef>
          </c:tx>
          <c:spPr>
            <a:solidFill>
              <a:srgbClr val="4f81bd"/>
            </a:solidFill>
            <a:ln w="9360">
              <a:solidFill>
                <a:srgbClr val="365c89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'5 клас'!$A$4:$A$11</c:f>
              <c:strCache>
                <c:ptCount val="8"/>
                <c:pt idx="0">
                  <c:v>Укр. мова</c:v>
                </c:pt>
                <c:pt idx="1">
                  <c:v>Укр.л-ра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Досл. історію і суспіл.</c:v>
                </c:pt>
                <c:pt idx="5">
                  <c:v>Математика </c:v>
                </c:pt>
                <c:pt idx="6">
                  <c:v>Інформатика</c:v>
                </c:pt>
                <c:pt idx="7">
                  <c:v>Пізнаємо природу</c:v>
                </c:pt>
              </c:strCache>
            </c:strRef>
          </c:cat>
          <c:val>
            <c:numRef>
              <c:f>'5 клас'!$B$4:$B$11</c:f>
              <c:numCache>
                <c:formatCode>General</c:formatCode>
                <c:ptCount val="8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</c:numCache>
            </c:numRef>
          </c:val>
        </c:ser>
        <c:ser>
          <c:idx val="1"/>
          <c:order val="1"/>
          <c:tx>
            <c:strRef>
              <c:f>'5 клас'!$C$3</c:f>
              <c:strCache>
                <c:ptCount val="1"/>
                <c:pt idx="0">
                  <c:v>Достатній </c:v>
                </c:pt>
              </c:strCache>
            </c:strRef>
          </c:tx>
          <c:spPr>
            <a:solidFill>
              <a:srgbClr val="c0504d"/>
            </a:solidFill>
            <a:ln w="9360">
              <a:solidFill>
                <a:srgbClr val="8c3734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'5 клас'!$A$4:$A$11</c:f>
              <c:strCache>
                <c:ptCount val="8"/>
                <c:pt idx="0">
                  <c:v>Укр. мова</c:v>
                </c:pt>
                <c:pt idx="1">
                  <c:v>Укр.л-ра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Досл. історію і суспіл.</c:v>
                </c:pt>
                <c:pt idx="5">
                  <c:v>Математика </c:v>
                </c:pt>
                <c:pt idx="6">
                  <c:v>Інформатика</c:v>
                </c:pt>
                <c:pt idx="7">
                  <c:v>Пізнаємо природу</c:v>
                </c:pt>
              </c:strCache>
            </c:strRef>
          </c:cat>
          <c:val>
            <c:numRef>
              <c:f>'5 клас'!$C$4:$C$11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</c:ser>
        <c:ser>
          <c:idx val="2"/>
          <c:order val="2"/>
          <c:tx>
            <c:strRef>
              <c:f>'5 клас'!$D$3</c:f>
              <c:strCache>
                <c:ptCount val="1"/>
                <c:pt idx="0">
                  <c:v>Середній </c:v>
                </c:pt>
              </c:strCache>
            </c:strRef>
          </c:tx>
          <c:spPr>
            <a:solidFill>
              <a:srgbClr val="9bbb59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'5 клас'!$A$4:$A$11</c:f>
              <c:strCache>
                <c:ptCount val="8"/>
                <c:pt idx="0">
                  <c:v>Укр. мова</c:v>
                </c:pt>
                <c:pt idx="1">
                  <c:v>Укр.л-ра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Досл. історію і суспіл.</c:v>
                </c:pt>
                <c:pt idx="5">
                  <c:v>Математика </c:v>
                </c:pt>
                <c:pt idx="6">
                  <c:v>Інформатика</c:v>
                </c:pt>
                <c:pt idx="7">
                  <c:v>Пізнаємо природу</c:v>
                </c:pt>
              </c:strCache>
            </c:strRef>
          </c:cat>
          <c:val>
            <c:numRef>
              <c:f>'5 клас'!$D$4:$D$11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'5 клас'!$E$3</c:f>
              <c:strCache>
                <c:ptCount val="1"/>
                <c:pt idx="0">
                  <c:v>Початковий </c:v>
                </c:pt>
              </c:strCache>
            </c:strRef>
          </c:tx>
          <c:spPr>
            <a:solidFill>
              <a:srgbClr val="8064a2"/>
            </a:solidFill>
            <a:ln w="9360">
              <a:solidFill>
                <a:srgbClr val="5b4675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'5 клас'!$A$4:$A$11</c:f>
              <c:strCache>
                <c:ptCount val="8"/>
                <c:pt idx="0">
                  <c:v>Укр. мова</c:v>
                </c:pt>
                <c:pt idx="1">
                  <c:v>Укр.л-ра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Досл. історію і суспіл.</c:v>
                </c:pt>
                <c:pt idx="5">
                  <c:v>Математика </c:v>
                </c:pt>
                <c:pt idx="6">
                  <c:v>Інформатика</c:v>
                </c:pt>
                <c:pt idx="7">
                  <c:v>Пізнаємо природу</c:v>
                </c:pt>
              </c:strCache>
            </c:strRef>
          </c:cat>
          <c:val>
            <c:numRef>
              <c:f>'5 клас'!$E$4:$E$11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gapWidth val="150"/>
        <c:shape val="box"/>
        <c:axId val="17859328"/>
        <c:axId val="65976927"/>
        <c:axId val="0"/>
      </c:bar3DChart>
      <c:catAx>
        <c:axId val="1785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65976927"/>
        <c:crosses val="autoZero"/>
        <c:auto val="1"/>
        <c:lblAlgn val="ctr"/>
        <c:lblOffset val="100"/>
        <c:noMultiLvlLbl val="0"/>
      </c:catAx>
      <c:valAx>
        <c:axId val="65976927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17859328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view3D>
      <c:rotX val="15"/>
      <c:rotY val="20"/>
      <c:rAngAx val="1"/>
      <c:perspective val="30"/>
    </c:view3D>
    <c:floor>
      <c:spPr>
        <a:solidFill>
          <a:srgbClr val="e7e7e7"/>
        </a:solidFill>
        <a:ln w="9360">
          <a:solidFill>
            <a:srgbClr val="878787"/>
          </a:solidFill>
          <a:round/>
        </a:ln>
      </c:spPr>
    </c:floor>
    <c:sideWall>
      <c:spPr>
        <a:solidFill>
          <a:srgbClr val="e7e7e7"/>
        </a:solidFill>
        <a:ln w="9360">
          <a:solidFill>
            <a:srgbClr val="878787"/>
          </a:solidFill>
          <a:round/>
        </a:ln>
      </c:spPr>
    </c:sideWall>
    <c:backWall>
      <c:spPr>
        <a:solidFill>
          <a:srgbClr val="e7e7e7"/>
        </a:solidFill>
        <a:ln w="9360">
          <a:solidFill>
            <a:srgbClr val="878787"/>
          </a:solidFill>
          <a:round/>
        </a:ln>
      </c:spPr>
    </c:backWall>
    <c:plotArea>
      <c:bar3DChart>
        <c:barDir val="col"/>
        <c:grouping val="clustered"/>
        <c:varyColors val="0"/>
        <c:ser>
          <c:idx val="0"/>
          <c:order val="0"/>
          <c:tx>
            <c:strRef>
              <c:f>'6 клас'!$B$3</c:f>
              <c:strCache>
                <c:ptCount val="1"/>
                <c:pt idx="0">
                  <c:v>Високий </c:v>
                </c:pt>
              </c:strCache>
            </c:strRef>
          </c:tx>
          <c:spPr>
            <a:solidFill>
              <a:srgbClr val="4f81bd"/>
            </a:solidFill>
            <a:ln w="9360">
              <a:solidFill>
                <a:srgbClr val="365c89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 клас'!$A$4:$A$12</c:f>
              <c:strCache>
                <c:ptCount val="9"/>
                <c:pt idx="0">
                  <c:v>Українська мова</c:v>
                </c:pt>
                <c:pt idx="1">
                  <c:v>Українська 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Досл. історію і суспіл.</c:v>
                </c:pt>
                <c:pt idx="5">
                  <c:v>Математика </c:v>
                </c:pt>
                <c:pt idx="6">
                  <c:v>Інформатика</c:v>
                </c:pt>
                <c:pt idx="7">
                  <c:v>Пізнаємо природу</c:v>
                </c:pt>
                <c:pt idx="8">
                  <c:v>Інтегров. Курс соц. та здоровя зберігаючої галузі </c:v>
                </c:pt>
              </c:strCache>
            </c:strRef>
          </c:cat>
          <c:val>
            <c:numRef>
              <c:f>'6 клас'!$B$4:$B$12</c:f>
              <c:numCache>
                <c:formatCode>General</c:formatCode>
                <c:ptCount val="9"/>
                <c:pt idx="0">
                  <c:v>3</c:v>
                </c:pt>
                <c:pt idx="1">
                  <c:v>7</c:v>
                </c:pt>
                <c:pt idx="2">
                  <c:v>5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</c:numCache>
            </c:numRef>
          </c:val>
        </c:ser>
        <c:ser>
          <c:idx val="1"/>
          <c:order val="1"/>
          <c:tx>
            <c:strRef>
              <c:f>'6 клас'!$C$3</c:f>
              <c:strCache>
                <c:ptCount val="1"/>
                <c:pt idx="0">
                  <c:v>Достатній </c:v>
                </c:pt>
              </c:strCache>
            </c:strRef>
          </c:tx>
          <c:spPr>
            <a:solidFill>
              <a:srgbClr val="c0504d"/>
            </a:solidFill>
            <a:ln w="9360">
              <a:solidFill>
                <a:srgbClr val="8c3734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 клас'!$A$4:$A$12</c:f>
              <c:strCache>
                <c:ptCount val="9"/>
                <c:pt idx="0">
                  <c:v>Українська мова</c:v>
                </c:pt>
                <c:pt idx="1">
                  <c:v>Українська 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Досл. історію і суспіл.</c:v>
                </c:pt>
                <c:pt idx="5">
                  <c:v>Математика </c:v>
                </c:pt>
                <c:pt idx="6">
                  <c:v>Інформатика</c:v>
                </c:pt>
                <c:pt idx="7">
                  <c:v>Пізнаємо природу</c:v>
                </c:pt>
                <c:pt idx="8">
                  <c:v>Інтегров. Курс соц. та здоровя зберігаючої галузі </c:v>
                </c:pt>
              </c:strCache>
            </c:strRef>
          </c:cat>
          <c:val>
            <c:numRef>
              <c:f>'6 клас'!$C$4:$C$12</c:f>
              <c:numCache>
                <c:formatCode>General</c:formatCode>
                <c:ptCount val="9"/>
                <c:pt idx="0">
                  <c:v>6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5</c:v>
                </c:pt>
                <c:pt idx="5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5</c:v>
                </c:pt>
              </c:numCache>
            </c:numRef>
          </c:val>
        </c:ser>
        <c:ser>
          <c:idx val="2"/>
          <c:order val="2"/>
          <c:tx>
            <c:strRef>
              <c:f>'6 клас'!$D$3</c:f>
              <c:strCache>
                <c:ptCount val="1"/>
                <c:pt idx="0">
                  <c:v>Середній </c:v>
                </c:pt>
              </c:strCache>
            </c:strRef>
          </c:tx>
          <c:spPr>
            <a:solidFill>
              <a:srgbClr val="9bbb59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 клас'!$A$4:$A$12</c:f>
              <c:strCache>
                <c:ptCount val="9"/>
                <c:pt idx="0">
                  <c:v>Українська мова</c:v>
                </c:pt>
                <c:pt idx="1">
                  <c:v>Українська 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Досл. історію і суспіл.</c:v>
                </c:pt>
                <c:pt idx="5">
                  <c:v>Математика </c:v>
                </c:pt>
                <c:pt idx="6">
                  <c:v>Інформатика</c:v>
                </c:pt>
                <c:pt idx="7">
                  <c:v>Пізнаємо природу</c:v>
                </c:pt>
                <c:pt idx="8">
                  <c:v>Інтегров. Курс соц. та здоровя зберігаючої галузі </c:v>
                </c:pt>
              </c:strCache>
            </c:strRef>
          </c:cat>
          <c:val>
            <c:numRef>
              <c:f>'6 клас'!$D$4:$D$12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'6 клас'!$E$3</c:f>
              <c:strCache>
                <c:ptCount val="1"/>
                <c:pt idx="0">
                  <c:v>Початковий </c:v>
                </c:pt>
              </c:strCache>
            </c:strRef>
          </c:tx>
          <c:spPr>
            <a:solidFill>
              <a:srgbClr val="8064a2"/>
            </a:solidFill>
            <a:ln w="9360">
              <a:solidFill>
                <a:srgbClr val="5b4675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'6 клас'!$A$4:$A$12</c:f>
              <c:strCache>
                <c:ptCount val="9"/>
                <c:pt idx="0">
                  <c:v>Українська мова</c:v>
                </c:pt>
                <c:pt idx="1">
                  <c:v>Українська 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Досл. історію і суспіл.</c:v>
                </c:pt>
                <c:pt idx="5">
                  <c:v>Математика </c:v>
                </c:pt>
                <c:pt idx="6">
                  <c:v>Інформатика</c:v>
                </c:pt>
                <c:pt idx="7">
                  <c:v>Пізнаємо природу</c:v>
                </c:pt>
                <c:pt idx="8">
                  <c:v>Інтегров. Курс соц. та здоровя зберігаючої галузі </c:v>
                </c:pt>
              </c:strCache>
            </c:strRef>
          </c:cat>
          <c:val>
            <c:numRef>
              <c:f>'6 клас'!$E$4:$E$12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gapWidth val="150"/>
        <c:shape val="box"/>
        <c:axId val="48399274"/>
        <c:axId val="74865929"/>
        <c:axId val="0"/>
      </c:bar3DChart>
      <c:catAx>
        <c:axId val="4839927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4865929"/>
        <c:crosses val="autoZero"/>
        <c:auto val="1"/>
        <c:lblAlgn val="ctr"/>
        <c:lblOffset val="100"/>
        <c:noMultiLvlLbl val="0"/>
      </c:catAx>
      <c:valAx>
        <c:axId val="74865929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8399274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view3D>
      <c:rotX val="15"/>
      <c:rotY val="20"/>
      <c:rAngAx val="1"/>
      <c:perspective val="30"/>
    </c:view3D>
    <c:floor>
      <c:spPr>
        <a:solidFill>
          <a:srgbClr val="e7e7e7"/>
        </a:solidFill>
        <a:ln w="9360">
          <a:solidFill>
            <a:srgbClr val="878787"/>
          </a:solidFill>
          <a:round/>
        </a:ln>
      </c:spPr>
    </c:floor>
    <c:sideWall>
      <c:spPr>
        <a:solidFill>
          <a:srgbClr val="e7e7e7"/>
        </a:solidFill>
        <a:ln w="9360">
          <a:solidFill>
            <a:srgbClr val="878787"/>
          </a:solidFill>
          <a:round/>
        </a:ln>
      </c:spPr>
    </c:sideWall>
    <c:backWall>
      <c:spPr>
        <a:solidFill>
          <a:srgbClr val="e7e7e7"/>
        </a:solidFill>
        <a:ln w="9360">
          <a:solidFill>
            <a:srgbClr val="878787"/>
          </a:solidFill>
          <a:round/>
        </a:ln>
      </c:spPr>
    </c:backWall>
    <c:plotArea>
      <c:bar3DChart>
        <c:barDir val="col"/>
        <c:grouping val="clustered"/>
        <c:varyColors val="0"/>
        <c:ser>
          <c:idx val="0"/>
          <c:order val="0"/>
          <c:tx>
            <c:strRef>
              <c:f>'7 клас'!$B$3</c:f>
              <c:strCache>
                <c:ptCount val="1"/>
                <c:pt idx="0">
                  <c:v>Високий </c:v>
                </c:pt>
              </c:strCache>
            </c:strRef>
          </c:tx>
          <c:spPr>
            <a:solidFill>
              <a:srgbClr val="4f81bd"/>
            </a:solidFill>
            <a:ln w="9360">
              <a:solidFill>
                <a:srgbClr val="365c89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 клас'!$A$4:$A$15</c:f>
              <c:strCache>
                <c:ptCount val="12"/>
                <c:pt idx="0">
                  <c:v>Укр. мова</c:v>
                </c:pt>
                <c:pt idx="1">
                  <c:v>Укр.л-ра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Історія України</c:v>
                </c:pt>
                <c:pt idx="5">
                  <c:v>Алгебра </c:v>
                </c:pt>
                <c:pt idx="6">
                  <c:v>Геометрія </c:v>
                </c:pt>
                <c:pt idx="7">
                  <c:v>Біологія </c:v>
                </c:pt>
                <c:pt idx="8">
                  <c:v>Фізика </c:v>
                </c:pt>
                <c:pt idx="9">
                  <c:v>Хімія </c:v>
                </c:pt>
                <c:pt idx="10">
                  <c:v>Інтегров. Курс соц. та здоровя зберігаючої галузі </c:v>
                </c:pt>
                <c:pt idx="11">
                  <c:v>Інформатика </c:v>
                </c:pt>
              </c:strCache>
            </c:strRef>
          </c:cat>
          <c:val>
            <c:numRef>
              <c:f>'7 клас'!$B$4:$B$15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</c:ser>
        <c:ser>
          <c:idx val="1"/>
          <c:order val="1"/>
          <c:tx>
            <c:strRef>
              <c:f>'7 клас'!$C$3</c:f>
              <c:strCache>
                <c:ptCount val="1"/>
                <c:pt idx="0">
                  <c:v>Достатній </c:v>
                </c:pt>
              </c:strCache>
            </c:strRef>
          </c:tx>
          <c:spPr>
            <a:solidFill>
              <a:srgbClr val="c0504d"/>
            </a:solidFill>
            <a:ln w="9360">
              <a:solidFill>
                <a:srgbClr val="8c3734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 клас'!$A$4:$A$15</c:f>
              <c:strCache>
                <c:ptCount val="12"/>
                <c:pt idx="0">
                  <c:v>Укр. мова</c:v>
                </c:pt>
                <c:pt idx="1">
                  <c:v>Укр.л-ра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Історія України</c:v>
                </c:pt>
                <c:pt idx="5">
                  <c:v>Алгебра </c:v>
                </c:pt>
                <c:pt idx="6">
                  <c:v>Геометрія </c:v>
                </c:pt>
                <c:pt idx="7">
                  <c:v>Біологія </c:v>
                </c:pt>
                <c:pt idx="8">
                  <c:v>Фізика </c:v>
                </c:pt>
                <c:pt idx="9">
                  <c:v>Хімія </c:v>
                </c:pt>
                <c:pt idx="10">
                  <c:v>Інтегров. Курс соц. та здоровя зберігаючої галузі </c:v>
                </c:pt>
                <c:pt idx="11">
                  <c:v>Інформатика </c:v>
                </c:pt>
              </c:strCache>
            </c:strRef>
          </c:cat>
          <c:val>
            <c:numRef>
              <c:f>'7 клас'!$C$4:$C$15</c:f>
              <c:numCache>
                <c:formatCode>General</c:formatCode>
                <c:ptCount val="12"/>
                <c:pt idx="0">
                  <c:v>5</c:v>
                </c:pt>
                <c:pt idx="1">
                  <c:v>7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6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</c:numCache>
            </c:numRef>
          </c:val>
        </c:ser>
        <c:ser>
          <c:idx val="2"/>
          <c:order val="2"/>
          <c:tx>
            <c:strRef>
              <c:f>'7 клас'!$D$3</c:f>
              <c:strCache>
                <c:ptCount val="1"/>
                <c:pt idx="0">
                  <c:v>Середній </c:v>
                </c:pt>
              </c:strCache>
            </c:strRef>
          </c:tx>
          <c:spPr>
            <a:solidFill>
              <a:srgbClr val="9bbb59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 клас'!$A$4:$A$15</c:f>
              <c:strCache>
                <c:ptCount val="12"/>
                <c:pt idx="0">
                  <c:v>Укр. мова</c:v>
                </c:pt>
                <c:pt idx="1">
                  <c:v>Укр.л-ра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Історія України</c:v>
                </c:pt>
                <c:pt idx="5">
                  <c:v>Алгебра </c:v>
                </c:pt>
                <c:pt idx="6">
                  <c:v>Геометрія </c:v>
                </c:pt>
                <c:pt idx="7">
                  <c:v>Біологія </c:v>
                </c:pt>
                <c:pt idx="8">
                  <c:v>Фізика </c:v>
                </c:pt>
                <c:pt idx="9">
                  <c:v>Хімія </c:v>
                </c:pt>
                <c:pt idx="10">
                  <c:v>Інтегров. Курс соц. та здоровя зберігаючої галузі </c:v>
                </c:pt>
                <c:pt idx="11">
                  <c:v>Інформатика </c:v>
                </c:pt>
              </c:strCache>
            </c:strRef>
          </c:cat>
          <c:val>
            <c:numRef>
              <c:f>'7 клас'!$D$4:$D$15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</c:ser>
        <c:ser>
          <c:idx val="3"/>
          <c:order val="3"/>
          <c:tx>
            <c:strRef>
              <c:f>'7 клас'!$E$3</c:f>
              <c:strCache>
                <c:ptCount val="1"/>
                <c:pt idx="0">
                  <c:v>Початковий </c:v>
                </c:pt>
              </c:strCache>
            </c:strRef>
          </c:tx>
          <c:spPr>
            <a:solidFill>
              <a:srgbClr val="8064a2"/>
            </a:solidFill>
            <a:ln w="9360">
              <a:solidFill>
                <a:srgbClr val="5b4675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 клас'!$A$4:$A$15</c:f>
              <c:strCache>
                <c:ptCount val="12"/>
                <c:pt idx="0">
                  <c:v>Укр. мова</c:v>
                </c:pt>
                <c:pt idx="1">
                  <c:v>Укр.л-ра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Історія України</c:v>
                </c:pt>
                <c:pt idx="5">
                  <c:v>Алгебра </c:v>
                </c:pt>
                <c:pt idx="6">
                  <c:v>Геометрія </c:v>
                </c:pt>
                <c:pt idx="7">
                  <c:v>Біологія </c:v>
                </c:pt>
                <c:pt idx="8">
                  <c:v>Фізика </c:v>
                </c:pt>
                <c:pt idx="9">
                  <c:v>Хімія </c:v>
                </c:pt>
                <c:pt idx="10">
                  <c:v>Інтегров. Курс соц. та здоровя зберігаючої галузі </c:v>
                </c:pt>
                <c:pt idx="11">
                  <c:v>Інформатика </c:v>
                </c:pt>
              </c:strCache>
            </c:strRef>
          </c:cat>
          <c:val>
            <c:numRef>
              <c:f>'7 клас'!$E$4:$E$15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gapWidth val="150"/>
        <c:shape val="box"/>
        <c:axId val="36588215"/>
        <c:axId val="20286778"/>
        <c:axId val="0"/>
      </c:bar3DChart>
      <c:catAx>
        <c:axId val="365882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20286778"/>
        <c:crosses val="autoZero"/>
        <c:auto val="1"/>
        <c:lblAlgn val="ctr"/>
        <c:lblOffset val="100"/>
        <c:noMultiLvlLbl val="0"/>
      </c:catAx>
      <c:valAx>
        <c:axId val="20286778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36588215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view3D>
      <c:rotX val="15"/>
      <c:rotY val="20"/>
      <c:rAngAx val="1"/>
      <c:perspective val="30"/>
    </c:view3D>
    <c:floor>
      <c:spPr>
        <a:solidFill>
          <a:srgbClr val="e7e7e7"/>
        </a:solidFill>
        <a:ln w="9360">
          <a:solidFill>
            <a:srgbClr val="878787"/>
          </a:solidFill>
          <a:round/>
        </a:ln>
      </c:spPr>
    </c:floor>
    <c:sideWall>
      <c:spPr>
        <a:solidFill>
          <a:srgbClr val="e7e7e7"/>
        </a:solidFill>
        <a:ln w="9360">
          <a:solidFill>
            <a:srgbClr val="878787"/>
          </a:solidFill>
          <a:round/>
        </a:ln>
      </c:spPr>
    </c:sideWall>
    <c:backWall>
      <c:spPr>
        <a:solidFill>
          <a:srgbClr val="e7e7e7"/>
        </a:solidFill>
        <a:ln w="9360">
          <a:solidFill>
            <a:srgbClr val="878787"/>
          </a:solidFill>
          <a:round/>
        </a:ln>
      </c:spPr>
    </c:backWall>
    <c:plotArea>
      <c:bar3DChart>
        <c:barDir val="col"/>
        <c:grouping val="clustered"/>
        <c:varyColors val="0"/>
        <c:ser>
          <c:idx val="0"/>
          <c:order val="0"/>
          <c:tx>
            <c:strRef>
              <c:f>'8 клас'!$B$3</c:f>
              <c:strCache>
                <c:ptCount val="1"/>
                <c:pt idx="0">
                  <c:v>Високий </c:v>
                </c:pt>
              </c:strCache>
            </c:strRef>
          </c:tx>
          <c:spPr>
            <a:solidFill>
              <a:srgbClr val="4f81bd"/>
            </a:solidFill>
            <a:ln w="9360">
              <a:solidFill>
                <a:srgbClr val="365c89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 клас'!$A$4:$A$15</c:f>
              <c:strCache>
                <c:ptCount val="12"/>
                <c:pt idx="0">
                  <c:v>Укр. мова</c:v>
                </c:pt>
                <c:pt idx="1">
                  <c:v>Укр.л-ра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Історія Укр</c:v>
                </c:pt>
                <c:pt idx="5">
                  <c:v>Алгебра </c:v>
                </c:pt>
                <c:pt idx="6">
                  <c:v>Геометрія </c:v>
                </c:pt>
                <c:pt idx="7">
                  <c:v>Інформатика</c:v>
                </c:pt>
                <c:pt idx="8">
                  <c:v>Біологія </c:v>
                </c:pt>
                <c:pt idx="9">
                  <c:v>Географія </c:v>
                </c:pt>
                <c:pt idx="10">
                  <c:v>Фізика </c:v>
                </c:pt>
                <c:pt idx="11">
                  <c:v>Хімія </c:v>
                </c:pt>
              </c:strCache>
            </c:strRef>
          </c:cat>
          <c:val>
            <c:numRef>
              <c:f>'8 клас'!$B$4:$B$15</c:f>
              <c:numCache>
                <c:formatCode>General</c:formatCode>
                <c:ptCount val="12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ser>
          <c:idx val="1"/>
          <c:order val="1"/>
          <c:tx>
            <c:strRef>
              <c:f>'8 клас'!$C$3</c:f>
              <c:strCache>
                <c:ptCount val="1"/>
                <c:pt idx="0">
                  <c:v>Достатній </c:v>
                </c:pt>
              </c:strCache>
            </c:strRef>
          </c:tx>
          <c:spPr>
            <a:solidFill>
              <a:srgbClr val="c0504d"/>
            </a:solidFill>
            <a:ln w="9360">
              <a:solidFill>
                <a:srgbClr val="8c3734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 клас'!$A$4:$A$15</c:f>
              <c:strCache>
                <c:ptCount val="12"/>
                <c:pt idx="0">
                  <c:v>Укр. мова</c:v>
                </c:pt>
                <c:pt idx="1">
                  <c:v>Укр.л-ра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Історія Укр</c:v>
                </c:pt>
                <c:pt idx="5">
                  <c:v>Алгебра </c:v>
                </c:pt>
                <c:pt idx="6">
                  <c:v>Геометрія </c:v>
                </c:pt>
                <c:pt idx="7">
                  <c:v>Інформатика</c:v>
                </c:pt>
                <c:pt idx="8">
                  <c:v>Біологія </c:v>
                </c:pt>
                <c:pt idx="9">
                  <c:v>Географія </c:v>
                </c:pt>
                <c:pt idx="10">
                  <c:v>Фізика </c:v>
                </c:pt>
                <c:pt idx="11">
                  <c:v>Хімія </c:v>
                </c:pt>
              </c:strCache>
            </c:strRef>
          </c:cat>
          <c:val>
            <c:numRef>
              <c:f>'8 клас'!$C$4:$C$15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</c:ser>
        <c:ser>
          <c:idx val="2"/>
          <c:order val="2"/>
          <c:tx>
            <c:strRef>
              <c:f>'8 клас'!$D$3</c:f>
              <c:strCache>
                <c:ptCount val="1"/>
                <c:pt idx="0">
                  <c:v>Середній </c:v>
                </c:pt>
              </c:strCache>
            </c:strRef>
          </c:tx>
          <c:spPr>
            <a:solidFill>
              <a:srgbClr val="9bbb59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 клас'!$A$4:$A$15</c:f>
              <c:strCache>
                <c:ptCount val="12"/>
                <c:pt idx="0">
                  <c:v>Укр. мова</c:v>
                </c:pt>
                <c:pt idx="1">
                  <c:v>Укр.л-ра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Історія Укр</c:v>
                </c:pt>
                <c:pt idx="5">
                  <c:v>Алгебра </c:v>
                </c:pt>
                <c:pt idx="6">
                  <c:v>Геометрія </c:v>
                </c:pt>
                <c:pt idx="7">
                  <c:v>Інформатика</c:v>
                </c:pt>
                <c:pt idx="8">
                  <c:v>Біологія </c:v>
                </c:pt>
                <c:pt idx="9">
                  <c:v>Географія </c:v>
                </c:pt>
                <c:pt idx="10">
                  <c:v>Фізика </c:v>
                </c:pt>
                <c:pt idx="11">
                  <c:v>Хімія </c:v>
                </c:pt>
              </c:strCache>
            </c:strRef>
          </c:cat>
          <c:val>
            <c:numRef>
              <c:f>'8 клас'!$D$4:$D$15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ser>
          <c:idx val="3"/>
          <c:order val="3"/>
          <c:tx>
            <c:strRef>
              <c:f>'8 клас'!$E$3</c:f>
              <c:strCache>
                <c:ptCount val="1"/>
                <c:pt idx="0">
                  <c:v>Початковий </c:v>
                </c:pt>
              </c:strCache>
            </c:strRef>
          </c:tx>
          <c:spPr>
            <a:solidFill>
              <a:srgbClr val="8064a2"/>
            </a:solidFill>
            <a:ln w="9360">
              <a:solidFill>
                <a:srgbClr val="5b4675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 клас'!$A$4:$A$15</c:f>
              <c:strCache>
                <c:ptCount val="12"/>
                <c:pt idx="0">
                  <c:v>Укр. мова</c:v>
                </c:pt>
                <c:pt idx="1">
                  <c:v>Укр.л-ра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Історія Укр</c:v>
                </c:pt>
                <c:pt idx="5">
                  <c:v>Алгебра </c:v>
                </c:pt>
                <c:pt idx="6">
                  <c:v>Геометрія </c:v>
                </c:pt>
                <c:pt idx="7">
                  <c:v>Інформатика</c:v>
                </c:pt>
                <c:pt idx="8">
                  <c:v>Біологія </c:v>
                </c:pt>
                <c:pt idx="9">
                  <c:v>Географія </c:v>
                </c:pt>
                <c:pt idx="10">
                  <c:v>Фізика </c:v>
                </c:pt>
                <c:pt idx="11">
                  <c:v>Хімія </c:v>
                </c:pt>
              </c:strCache>
            </c:strRef>
          </c:cat>
          <c:val>
            <c:numRef>
              <c:f>'8 клас'!$E$4:$E$15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gapWidth val="150"/>
        <c:shape val="box"/>
        <c:axId val="45127195"/>
        <c:axId val="28862991"/>
        <c:axId val="0"/>
      </c:bar3DChart>
      <c:catAx>
        <c:axId val="451271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28862991"/>
        <c:crosses val="autoZero"/>
        <c:auto val="1"/>
        <c:lblAlgn val="ctr"/>
        <c:lblOffset val="100"/>
        <c:noMultiLvlLbl val="0"/>
      </c:catAx>
      <c:valAx>
        <c:axId val="28862991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5127195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view3D>
      <c:rotX val="15"/>
      <c:rotY val="20"/>
      <c:rAngAx val="1"/>
      <c:perspective val="30"/>
    </c:view3D>
    <c:floor>
      <c:spPr>
        <a:solidFill>
          <a:srgbClr val="e7e7e7"/>
        </a:solidFill>
        <a:ln w="9360">
          <a:solidFill>
            <a:srgbClr val="878787"/>
          </a:solidFill>
          <a:round/>
        </a:ln>
      </c:spPr>
    </c:floor>
    <c:sideWall>
      <c:spPr>
        <a:solidFill>
          <a:srgbClr val="e7e7e7"/>
        </a:solidFill>
        <a:ln w="9360">
          <a:solidFill>
            <a:srgbClr val="878787"/>
          </a:solidFill>
          <a:round/>
        </a:ln>
      </c:spPr>
    </c:sideWall>
    <c:backWall>
      <c:spPr>
        <a:solidFill>
          <a:srgbClr val="e7e7e7"/>
        </a:solidFill>
        <a:ln w="9360">
          <a:solidFill>
            <a:srgbClr val="878787"/>
          </a:solidFill>
          <a:round/>
        </a:ln>
      </c:spPr>
    </c:backWall>
    <c:plotArea>
      <c:bar3DChart>
        <c:barDir val="col"/>
        <c:grouping val="clustered"/>
        <c:varyColors val="0"/>
        <c:ser>
          <c:idx val="0"/>
          <c:order val="0"/>
          <c:tx>
            <c:strRef>
              <c:f>'9 клас'!$B$3</c:f>
              <c:strCache>
                <c:ptCount val="1"/>
                <c:pt idx="0">
                  <c:v>Високий </c:v>
                </c:pt>
              </c:strCache>
            </c:strRef>
          </c:tx>
          <c:spPr>
            <a:solidFill>
              <a:srgbClr val="4f81bd"/>
            </a:solidFill>
            <a:ln w="9360">
              <a:solidFill>
                <a:srgbClr val="365c89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'9 клас'!$A$4:$A$17</c:f>
              <c:strCache>
                <c:ptCount val="14"/>
                <c:pt idx="0">
                  <c:v>Укр. мова</c:v>
                </c:pt>
                <c:pt idx="1">
                  <c:v>Укр.л-ра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Всесвітня Історія</c:v>
                </c:pt>
                <c:pt idx="5">
                  <c:v>Історія Укр</c:v>
                </c:pt>
                <c:pt idx="6">
                  <c:v>Алгебра </c:v>
                </c:pt>
                <c:pt idx="7">
                  <c:v>Геометрія </c:v>
                </c:pt>
                <c:pt idx="8">
                  <c:v>Біологія </c:v>
                </c:pt>
                <c:pt idx="9">
                  <c:v>Фізика </c:v>
                </c:pt>
                <c:pt idx="10">
                  <c:v>Хімія </c:v>
                </c:pt>
                <c:pt idx="11">
                  <c:v>Географія</c:v>
                </c:pt>
                <c:pt idx="12">
                  <c:v>Інформатика</c:v>
                </c:pt>
                <c:pt idx="13">
                  <c:v>Правознавство</c:v>
                </c:pt>
              </c:strCache>
            </c:strRef>
          </c:cat>
          <c:val>
            <c:numRef>
              <c:f>'9 клас'!$B$4:$B$17</c:f>
              <c:numCache>
                <c:formatCode>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2</c:v>
                </c:pt>
              </c:numCache>
            </c:numRef>
          </c:val>
        </c:ser>
        <c:ser>
          <c:idx val="1"/>
          <c:order val="1"/>
          <c:tx>
            <c:strRef>
              <c:f>'9 клас'!$C$3</c:f>
              <c:strCache>
                <c:ptCount val="1"/>
                <c:pt idx="0">
                  <c:v>Достатній </c:v>
                </c:pt>
              </c:strCache>
            </c:strRef>
          </c:tx>
          <c:spPr>
            <a:solidFill>
              <a:srgbClr val="c0504d"/>
            </a:solidFill>
            <a:ln w="9360">
              <a:solidFill>
                <a:srgbClr val="8c3734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'9 клас'!$A$4:$A$17</c:f>
              <c:strCache>
                <c:ptCount val="14"/>
                <c:pt idx="0">
                  <c:v>Укр. мова</c:v>
                </c:pt>
                <c:pt idx="1">
                  <c:v>Укр.л-ра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Всесвітня Історія</c:v>
                </c:pt>
                <c:pt idx="5">
                  <c:v>Історія Укр</c:v>
                </c:pt>
                <c:pt idx="6">
                  <c:v>Алгебра </c:v>
                </c:pt>
                <c:pt idx="7">
                  <c:v>Геометрія </c:v>
                </c:pt>
                <c:pt idx="8">
                  <c:v>Біологія </c:v>
                </c:pt>
                <c:pt idx="9">
                  <c:v>Фізика </c:v>
                </c:pt>
                <c:pt idx="10">
                  <c:v>Хімія </c:v>
                </c:pt>
                <c:pt idx="11">
                  <c:v>Географія</c:v>
                </c:pt>
                <c:pt idx="12">
                  <c:v>Інформатика</c:v>
                </c:pt>
                <c:pt idx="13">
                  <c:v>Правознавство</c:v>
                </c:pt>
              </c:strCache>
            </c:strRef>
          </c:cat>
          <c:val>
            <c:numRef>
              <c:f>'9 клас'!$C$4:$C$17</c:f>
              <c:numCache>
                <c:formatCode>General</c:formatCode>
                <c:ptCount val="14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9</c:v>
                </c:pt>
                <c:pt idx="5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10</c:v>
                </c:pt>
                <c:pt idx="9">
                  <c:v>8</c:v>
                </c:pt>
                <c:pt idx="10">
                  <c:v>10</c:v>
                </c:pt>
                <c:pt idx="11">
                  <c:v>9</c:v>
                </c:pt>
                <c:pt idx="12">
                  <c:v>5</c:v>
                </c:pt>
                <c:pt idx="13">
                  <c:v>8</c:v>
                </c:pt>
              </c:numCache>
            </c:numRef>
          </c:val>
        </c:ser>
        <c:ser>
          <c:idx val="2"/>
          <c:order val="2"/>
          <c:tx>
            <c:strRef>
              <c:f>'9 клас'!$D$3</c:f>
              <c:strCache>
                <c:ptCount val="1"/>
                <c:pt idx="0">
                  <c:v>Середній </c:v>
                </c:pt>
              </c:strCache>
            </c:strRef>
          </c:tx>
          <c:spPr>
            <a:solidFill>
              <a:srgbClr val="9bbb59"/>
            </a:solidFill>
            <a:ln w="9360">
              <a:solidFill>
                <a:srgbClr val="70883d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'9 клас'!$A$4:$A$17</c:f>
              <c:strCache>
                <c:ptCount val="14"/>
                <c:pt idx="0">
                  <c:v>Укр. мова</c:v>
                </c:pt>
                <c:pt idx="1">
                  <c:v>Укр.л-ра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Всесвітня Історія</c:v>
                </c:pt>
                <c:pt idx="5">
                  <c:v>Історія Укр</c:v>
                </c:pt>
                <c:pt idx="6">
                  <c:v>Алгебра </c:v>
                </c:pt>
                <c:pt idx="7">
                  <c:v>Геометрія </c:v>
                </c:pt>
                <c:pt idx="8">
                  <c:v>Біологія </c:v>
                </c:pt>
                <c:pt idx="9">
                  <c:v>Фізика </c:v>
                </c:pt>
                <c:pt idx="10">
                  <c:v>Хімія </c:v>
                </c:pt>
                <c:pt idx="11">
                  <c:v>Географія</c:v>
                </c:pt>
                <c:pt idx="12">
                  <c:v>Інформатика</c:v>
                </c:pt>
                <c:pt idx="13">
                  <c:v>Правознавство</c:v>
                </c:pt>
              </c:strCache>
            </c:strRef>
          </c:cat>
          <c:val>
            <c:numRef>
              <c:f>'9 клас'!$D$4:$D$17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er>
          <c:idx val="3"/>
          <c:order val="3"/>
          <c:tx>
            <c:strRef>
              <c:f>'9 клас'!$E$3</c:f>
              <c:strCache>
                <c:ptCount val="1"/>
                <c:pt idx="0">
                  <c:v>Початковий </c:v>
                </c:pt>
              </c:strCache>
            </c:strRef>
          </c:tx>
          <c:spPr>
            <a:solidFill>
              <a:srgbClr val="8064a2"/>
            </a:solidFill>
            <a:ln w="9360">
              <a:solidFill>
                <a:srgbClr val="5b4675"/>
              </a:solidFill>
              <a:round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'9 клас'!$A$4:$A$17</c:f>
              <c:strCache>
                <c:ptCount val="14"/>
                <c:pt idx="0">
                  <c:v>Укр. мова</c:v>
                </c:pt>
                <c:pt idx="1">
                  <c:v>Укр.л-ра</c:v>
                </c:pt>
                <c:pt idx="2">
                  <c:v>Зарубіжна л-ра</c:v>
                </c:pt>
                <c:pt idx="3">
                  <c:v>Англ. мова</c:v>
                </c:pt>
                <c:pt idx="4">
                  <c:v>Всесвітня Історія</c:v>
                </c:pt>
                <c:pt idx="5">
                  <c:v>Історія Укр</c:v>
                </c:pt>
                <c:pt idx="6">
                  <c:v>Алгебра </c:v>
                </c:pt>
                <c:pt idx="7">
                  <c:v>Геометрія </c:v>
                </c:pt>
                <c:pt idx="8">
                  <c:v>Біологія </c:v>
                </c:pt>
                <c:pt idx="9">
                  <c:v>Фізика </c:v>
                </c:pt>
                <c:pt idx="10">
                  <c:v>Хімія </c:v>
                </c:pt>
                <c:pt idx="11">
                  <c:v>Географія</c:v>
                </c:pt>
                <c:pt idx="12">
                  <c:v>Інформатика</c:v>
                </c:pt>
                <c:pt idx="13">
                  <c:v>Правознавство</c:v>
                </c:pt>
              </c:strCache>
            </c:strRef>
          </c:cat>
          <c:val>
            <c:numRef>
              <c:f>'9 клас'!$E$4:$E$17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gapWidth val="150"/>
        <c:shape val="box"/>
        <c:axId val="88015951"/>
        <c:axId val="47603372"/>
        <c:axId val="0"/>
      </c:bar3DChart>
      <c:catAx>
        <c:axId val="8801595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7603372"/>
        <c:crosses val="autoZero"/>
        <c:auto val="1"/>
        <c:lblAlgn val="ctr"/>
        <c:lblOffset val="100"/>
        <c:noMultiLvlLbl val="0"/>
      </c:catAx>
      <c:valAx>
        <c:axId val="47603372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88015951"/>
        <c:crosses val="autoZero"/>
        <c:crossBetween val="between"/>
      </c:valAx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6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17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18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19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20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438120</xdr:colOff>
      <xdr:row>0</xdr:row>
      <xdr:rowOff>104760</xdr:rowOff>
    </xdr:from>
    <xdr:to>
      <xdr:col>14</xdr:col>
      <xdr:colOff>132840</xdr:colOff>
      <xdr:row>11</xdr:row>
      <xdr:rowOff>171360</xdr:rowOff>
    </xdr:to>
    <xdr:graphicFrame>
      <xdr:nvGraphicFramePr>
        <xdr:cNvPr id="0" name="Диаграмма 2"/>
        <xdr:cNvGraphicFramePr/>
      </xdr:nvGraphicFramePr>
      <xdr:xfrm>
        <a:off x="5864760" y="104760"/>
        <a:ext cx="4586760" cy="2752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399960</xdr:colOff>
      <xdr:row>1</xdr:row>
      <xdr:rowOff>19080</xdr:rowOff>
    </xdr:from>
    <xdr:to>
      <xdr:col>14</xdr:col>
      <xdr:colOff>380520</xdr:colOff>
      <xdr:row>13</xdr:row>
      <xdr:rowOff>90000</xdr:rowOff>
    </xdr:to>
    <xdr:graphicFrame>
      <xdr:nvGraphicFramePr>
        <xdr:cNvPr id="1" name="Диаграмма 2"/>
        <xdr:cNvGraphicFramePr/>
      </xdr:nvGraphicFramePr>
      <xdr:xfrm>
        <a:off x="5807160" y="209520"/>
        <a:ext cx="4872600" cy="2680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304920</xdr:colOff>
      <xdr:row>2</xdr:row>
      <xdr:rowOff>0</xdr:rowOff>
    </xdr:from>
    <xdr:to>
      <xdr:col>14</xdr:col>
      <xdr:colOff>611280</xdr:colOff>
      <xdr:row>14</xdr:row>
      <xdr:rowOff>97560</xdr:rowOff>
    </xdr:to>
    <xdr:graphicFrame>
      <xdr:nvGraphicFramePr>
        <xdr:cNvPr id="2" name="Диаграмма 1"/>
        <xdr:cNvGraphicFramePr/>
      </xdr:nvGraphicFramePr>
      <xdr:xfrm>
        <a:off x="6244560" y="390600"/>
        <a:ext cx="5198400" cy="3076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0</xdr:colOff>
      <xdr:row>1</xdr:row>
      <xdr:rowOff>0</xdr:rowOff>
    </xdr:from>
    <xdr:to>
      <xdr:col>14</xdr:col>
      <xdr:colOff>610920</xdr:colOff>
      <xdr:row>14</xdr:row>
      <xdr:rowOff>161640</xdr:rowOff>
    </xdr:to>
    <xdr:graphicFrame>
      <xdr:nvGraphicFramePr>
        <xdr:cNvPr id="3" name="Диаграмма 1"/>
        <xdr:cNvGraphicFramePr/>
      </xdr:nvGraphicFramePr>
      <xdr:xfrm>
        <a:off x="6662880" y="190440"/>
        <a:ext cx="4891680" cy="3114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304920</xdr:colOff>
      <xdr:row>2</xdr:row>
      <xdr:rowOff>0</xdr:rowOff>
    </xdr:from>
    <xdr:to>
      <xdr:col>14</xdr:col>
      <xdr:colOff>611280</xdr:colOff>
      <xdr:row>16</xdr:row>
      <xdr:rowOff>37800</xdr:rowOff>
    </xdr:to>
    <xdr:graphicFrame>
      <xdr:nvGraphicFramePr>
        <xdr:cNvPr id="4" name="Диаграмма 1"/>
        <xdr:cNvGraphicFramePr/>
      </xdr:nvGraphicFramePr>
      <xdr:xfrm>
        <a:off x="6003360" y="390600"/>
        <a:ext cx="5198400" cy="3552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4" activeCellId="0" sqref="F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23.71"/>
    <col collapsed="false" customWidth="true" hidden="false" outlineLevel="0" max="2" min="2" style="0" width="9"/>
    <col collapsed="false" customWidth="true" hidden="false" outlineLevel="0" max="3" min="3" style="0" width="10.42"/>
    <col collapsed="false" customWidth="true" hidden="false" outlineLevel="0" max="4" min="4" style="0" width="10.29"/>
    <col collapsed="false" customWidth="true" hidden="false" outlineLevel="0" max="5" min="5" style="0" width="12.57"/>
    <col collapsed="false" customWidth="true" hidden="false" outlineLevel="0" max="6" min="6" style="0" width="11"/>
  </cols>
  <sheetData>
    <row r="1" customFormat="false" ht="30.75" hidden="false" customHeight="true" outlineLevel="0" collapsed="false">
      <c r="A1" s="1" t="s">
        <v>0</v>
      </c>
      <c r="B1" s="1"/>
      <c r="C1" s="1"/>
      <c r="D1" s="1"/>
      <c r="E1" s="1"/>
      <c r="F1" s="1"/>
    </row>
    <row r="2" customFormat="false" ht="15.75" hidden="false" customHeight="true" outlineLevel="0" collapsed="false">
      <c r="A2" s="1"/>
      <c r="B2" s="1"/>
      <c r="C2" s="1"/>
      <c r="D2" s="1"/>
      <c r="E2" s="1"/>
      <c r="F2" s="1"/>
    </row>
    <row r="3" customFormat="false" ht="32.25" hidden="false" customHeight="true" outlineLevel="0" collapsed="false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customFormat="false" ht="21" hidden="false" customHeight="true" outlineLevel="0" collapsed="false">
      <c r="A4" s="2" t="s">
        <v>7</v>
      </c>
      <c r="B4" s="3" t="n">
        <v>5</v>
      </c>
      <c r="C4" s="3" t="n">
        <v>2</v>
      </c>
      <c r="D4" s="3" t="n">
        <v>0</v>
      </c>
      <c r="E4" s="3" t="n">
        <v>0</v>
      </c>
      <c r="F4" s="4" t="n">
        <f aca="false">(B4+C4)/7</f>
        <v>1</v>
      </c>
    </row>
    <row r="5" customFormat="false" ht="15" hidden="false" customHeight="false" outlineLevel="0" collapsed="false">
      <c r="A5" s="2" t="s">
        <v>8</v>
      </c>
      <c r="B5" s="3" t="n">
        <v>6</v>
      </c>
      <c r="C5" s="3" t="n">
        <v>1</v>
      </c>
      <c r="D5" s="3" t="n">
        <v>0</v>
      </c>
      <c r="E5" s="3" t="n">
        <v>0</v>
      </c>
      <c r="F5" s="4" t="n">
        <f aca="false">(B5+C5)/7</f>
        <v>1</v>
      </c>
    </row>
    <row r="6" customFormat="false" ht="15" hidden="false" customHeight="false" outlineLevel="0" collapsed="false">
      <c r="A6" s="2" t="s">
        <v>9</v>
      </c>
      <c r="B6" s="3" t="n">
        <v>5</v>
      </c>
      <c r="C6" s="3" t="n">
        <v>2</v>
      </c>
      <c r="D6" s="3" t="n">
        <v>0</v>
      </c>
      <c r="E6" s="3" t="n">
        <v>0</v>
      </c>
      <c r="F6" s="4" t="n">
        <f aca="false">(B6+C6)/7</f>
        <v>1</v>
      </c>
    </row>
    <row r="7" customFormat="false" ht="15" hidden="false" customHeight="false" outlineLevel="0" collapsed="false">
      <c r="A7" s="2" t="s">
        <v>10</v>
      </c>
      <c r="B7" s="3" t="n">
        <v>3</v>
      </c>
      <c r="C7" s="3" t="n">
        <v>2</v>
      </c>
      <c r="D7" s="3" t="n">
        <v>2</v>
      </c>
      <c r="E7" s="3" t="n">
        <v>0</v>
      </c>
      <c r="F7" s="4" t="n">
        <f aca="false">(B7+C7)/7</f>
        <v>0.714285714285714</v>
      </c>
    </row>
    <row r="8" customFormat="false" ht="15" hidden="false" customHeight="false" outlineLevel="0" collapsed="false">
      <c r="A8" s="2" t="s">
        <v>11</v>
      </c>
      <c r="B8" s="3" t="n">
        <v>5</v>
      </c>
      <c r="C8" s="3" t="n">
        <v>2</v>
      </c>
      <c r="D8" s="3" t="n">
        <v>0</v>
      </c>
      <c r="E8" s="3" t="n">
        <v>0</v>
      </c>
      <c r="F8" s="4" t="n">
        <f aca="false">(B8+C8)/7</f>
        <v>1</v>
      </c>
    </row>
    <row r="9" customFormat="false" ht="15" hidden="false" customHeight="false" outlineLevel="0" collapsed="false">
      <c r="A9" s="2" t="s">
        <v>12</v>
      </c>
      <c r="B9" s="3" t="n">
        <v>4</v>
      </c>
      <c r="C9" s="3" t="n">
        <v>2</v>
      </c>
      <c r="D9" s="3" t="n">
        <v>1</v>
      </c>
      <c r="E9" s="3" t="n">
        <v>0</v>
      </c>
      <c r="F9" s="4" t="n">
        <f aca="false">(B9+C9)/7</f>
        <v>0.857142857142857</v>
      </c>
    </row>
    <row r="10" customFormat="false" ht="15" hidden="false" customHeight="false" outlineLevel="0" collapsed="false">
      <c r="A10" s="2" t="s">
        <v>13</v>
      </c>
      <c r="B10" s="3" t="n">
        <v>4</v>
      </c>
      <c r="C10" s="3" t="n">
        <v>3</v>
      </c>
      <c r="D10" s="3" t="n">
        <v>0</v>
      </c>
      <c r="E10" s="3" t="n">
        <v>0</v>
      </c>
      <c r="F10" s="4" t="n">
        <f aca="false">(B10+C10)/7</f>
        <v>1</v>
      </c>
    </row>
    <row r="11" customFormat="false" ht="21.75" hidden="false" customHeight="true" outlineLevel="0" collapsed="false">
      <c r="A11" s="2" t="s">
        <v>14</v>
      </c>
      <c r="B11" s="3" t="n">
        <v>5</v>
      </c>
      <c r="C11" s="3" t="n">
        <v>2</v>
      </c>
      <c r="D11" s="3" t="n">
        <v>0</v>
      </c>
      <c r="E11" s="3" t="n">
        <v>0</v>
      </c>
      <c r="F11" s="4" t="n">
        <f aca="false">(B11+C11)/7</f>
        <v>1</v>
      </c>
    </row>
    <row r="13" customFormat="false" ht="18.75" hidden="false" customHeight="false" outlineLevel="0" collapsed="false">
      <c r="C13" s="5" t="s">
        <v>15</v>
      </c>
      <c r="D13" s="5"/>
      <c r="E13" s="5"/>
      <c r="F13" s="6" t="n">
        <f aca="false">AVERAGE(F4:F11)</f>
        <v>0.946428571428571</v>
      </c>
    </row>
    <row r="14" customFormat="false" ht="18.75" hidden="false" customHeight="false" outlineLevel="0" collapsed="false">
      <c r="I14" s="7" t="s">
        <v>16</v>
      </c>
      <c r="J14" s="7"/>
      <c r="K14" s="7"/>
      <c r="L14" s="7"/>
      <c r="M14" s="7"/>
      <c r="N14" s="6" t="n">
        <f aca="false">AVERAGE(F13,'6 клас'!F15,'7 клас'!F17,'8 клас'!F17,'9 клас'!F19)</f>
        <v>0.876741221741222</v>
      </c>
    </row>
  </sheetData>
  <mergeCells count="3">
    <mergeCell ref="A1:F2"/>
    <mergeCell ref="C13:E13"/>
    <mergeCell ref="I14:M1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2" activeCellId="0" sqref="A12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21.71"/>
    <col collapsed="false" customWidth="true" hidden="false" outlineLevel="0" max="2" min="2" style="0" width="11.14"/>
    <col collapsed="false" customWidth="true" hidden="false" outlineLevel="0" max="3" min="3" style="0" width="10.71"/>
    <col collapsed="false" customWidth="true" hidden="false" outlineLevel="0" max="4" min="4" style="0" width="11.14"/>
    <col collapsed="false" customWidth="true" hidden="false" outlineLevel="0" max="5" min="5" style="0" width="11.85"/>
    <col collapsed="false" customWidth="true" hidden="false" outlineLevel="0" max="6" min="6" style="0" width="10.14"/>
  </cols>
  <sheetData>
    <row r="1" customFormat="false" ht="15" hidden="false" customHeight="true" outlineLevel="0" collapsed="false">
      <c r="A1" s="8" t="s">
        <v>17</v>
      </c>
      <c r="B1" s="8"/>
      <c r="C1" s="8"/>
      <c r="D1" s="8"/>
      <c r="E1" s="8"/>
      <c r="F1" s="8"/>
    </row>
    <row r="2" customFormat="false" ht="15.75" hidden="false" customHeight="true" outlineLevel="0" collapsed="false">
      <c r="A2" s="8"/>
      <c r="B2" s="8"/>
      <c r="C2" s="8"/>
      <c r="D2" s="8"/>
      <c r="E2" s="8"/>
      <c r="F2" s="8"/>
    </row>
    <row r="3" customFormat="false" ht="32.25" hidden="false" customHeight="false" outlineLevel="0" collapsed="false">
      <c r="A3" s="9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</row>
    <row r="4" customFormat="false" ht="15" hidden="false" customHeight="false" outlineLevel="0" collapsed="false">
      <c r="A4" s="9" t="s">
        <v>18</v>
      </c>
      <c r="B4" s="10" t="n">
        <v>3</v>
      </c>
      <c r="C4" s="10" t="n">
        <v>6</v>
      </c>
      <c r="D4" s="10" t="n">
        <v>2</v>
      </c>
      <c r="E4" s="10" t="n">
        <v>0</v>
      </c>
      <c r="F4" s="11" t="n">
        <f aca="false">(B4+C4)/11</f>
        <v>0.818181818181818</v>
      </c>
    </row>
    <row r="5" customFormat="false" ht="15" hidden="false" customHeight="false" outlineLevel="0" collapsed="false">
      <c r="A5" s="9" t="s">
        <v>19</v>
      </c>
      <c r="B5" s="10" t="n">
        <v>7</v>
      </c>
      <c r="C5" s="10" t="n">
        <v>3</v>
      </c>
      <c r="D5" s="10" t="n">
        <v>1</v>
      </c>
      <c r="E5" s="10" t="n">
        <v>0</v>
      </c>
      <c r="F5" s="11" t="n">
        <f aca="false">(B5+C5)/11</f>
        <v>0.909090909090909</v>
      </c>
    </row>
    <row r="6" customFormat="false" ht="15" hidden="false" customHeight="false" outlineLevel="0" collapsed="false">
      <c r="A6" s="9" t="s">
        <v>9</v>
      </c>
      <c r="B6" s="10" t="n">
        <v>5</v>
      </c>
      <c r="C6" s="10" t="n">
        <v>3</v>
      </c>
      <c r="D6" s="10" t="n">
        <v>3</v>
      </c>
      <c r="E6" s="10" t="n">
        <v>0</v>
      </c>
      <c r="F6" s="11" t="n">
        <f aca="false">(B6+C6)/11</f>
        <v>0.727272727272727</v>
      </c>
    </row>
    <row r="7" customFormat="false" ht="15" hidden="false" customHeight="false" outlineLevel="0" collapsed="false">
      <c r="A7" s="9" t="s">
        <v>10</v>
      </c>
      <c r="B7" s="10" t="n">
        <v>3</v>
      </c>
      <c r="C7" s="10" t="n">
        <v>2</v>
      </c>
      <c r="D7" s="10" t="n">
        <v>2</v>
      </c>
      <c r="E7" s="10" t="n">
        <v>0</v>
      </c>
      <c r="F7" s="11" t="n">
        <f aca="false">(B7+C7)/11</f>
        <v>0.454545454545455</v>
      </c>
    </row>
    <row r="8" customFormat="false" ht="15" hidden="false" customHeight="false" outlineLevel="0" collapsed="false">
      <c r="A8" s="9" t="s">
        <v>11</v>
      </c>
      <c r="B8" s="10" t="n">
        <v>6</v>
      </c>
      <c r="C8" s="10" t="n">
        <v>5</v>
      </c>
      <c r="D8" s="10" t="n">
        <v>0</v>
      </c>
      <c r="E8" s="10" t="n">
        <v>0</v>
      </c>
      <c r="F8" s="11" t="n">
        <f aca="false">(B8+C8)/11</f>
        <v>1</v>
      </c>
    </row>
    <row r="9" customFormat="false" ht="15" hidden="false" customHeight="false" outlineLevel="0" collapsed="false">
      <c r="A9" s="9" t="s">
        <v>12</v>
      </c>
      <c r="B9" s="10" t="n">
        <v>2</v>
      </c>
      <c r="C9" s="10" t="n">
        <v>7</v>
      </c>
      <c r="D9" s="10" t="n">
        <v>2</v>
      </c>
      <c r="E9" s="10" t="n">
        <v>0</v>
      </c>
      <c r="F9" s="11" t="n">
        <f aca="false">(B9+C9)/11</f>
        <v>0.818181818181818</v>
      </c>
    </row>
    <row r="10" customFormat="false" ht="15" hidden="false" customHeight="false" outlineLevel="0" collapsed="false">
      <c r="A10" s="9" t="s">
        <v>13</v>
      </c>
      <c r="B10" s="10" t="n">
        <v>5</v>
      </c>
      <c r="C10" s="10" t="n">
        <v>6</v>
      </c>
      <c r="D10" s="10" t="n">
        <v>0</v>
      </c>
      <c r="E10" s="10" t="n">
        <v>0</v>
      </c>
      <c r="F10" s="11" t="n">
        <f aca="false">(B10+C10)/11</f>
        <v>1</v>
      </c>
    </row>
    <row r="11" customFormat="false" ht="15" hidden="false" customHeight="false" outlineLevel="0" collapsed="false">
      <c r="A11" s="9" t="s">
        <v>14</v>
      </c>
      <c r="B11" s="10" t="n">
        <v>5</v>
      </c>
      <c r="C11" s="10" t="n">
        <v>3</v>
      </c>
      <c r="D11" s="10" t="n">
        <v>3</v>
      </c>
      <c r="E11" s="10" t="n">
        <v>0</v>
      </c>
      <c r="F11" s="11" t="n">
        <f aca="false">(B11+C11)/11</f>
        <v>0.727272727272727</v>
      </c>
    </row>
    <row r="12" customFormat="false" ht="21.75" hidden="false" customHeight="true" outlineLevel="0" collapsed="false">
      <c r="A12" s="12" t="s">
        <v>20</v>
      </c>
      <c r="B12" s="12" t="n">
        <v>6</v>
      </c>
      <c r="C12" s="12" t="n">
        <v>5</v>
      </c>
      <c r="D12" s="12" t="n">
        <v>0</v>
      </c>
      <c r="E12" s="12" t="n">
        <v>0</v>
      </c>
      <c r="F12" s="11" t="n">
        <f aca="false">(B12+C12)/11</f>
        <v>1</v>
      </c>
    </row>
    <row r="13" customFormat="false" ht="15.75" hidden="false" customHeight="true" outlineLevel="0" collapsed="false">
      <c r="A13" s="9"/>
      <c r="B13" s="9"/>
      <c r="C13" s="9"/>
      <c r="D13" s="9"/>
      <c r="E13" s="9"/>
      <c r="F13" s="11"/>
    </row>
    <row r="15" customFormat="false" ht="18.75" hidden="false" customHeight="false" outlineLevel="0" collapsed="false">
      <c r="C15" s="5" t="s">
        <v>15</v>
      </c>
      <c r="D15" s="5"/>
      <c r="E15" s="5"/>
      <c r="F15" s="6" t="n">
        <f aca="false">AVERAGE(F4:F12)</f>
        <v>0.828282828282828</v>
      </c>
      <c r="I15" s="7" t="s">
        <v>16</v>
      </c>
      <c r="J15" s="7"/>
      <c r="K15" s="7"/>
      <c r="L15" s="7"/>
      <c r="M15" s="7"/>
      <c r="N15" s="6" t="n">
        <f aca="false">AVERAGE('5 клас'!F13,F15,'7 клас'!F17,'8 клас'!F17,'9 клас'!F19)</f>
        <v>0.876741221741222</v>
      </c>
    </row>
  </sheetData>
  <mergeCells count="3">
    <mergeCell ref="A1:F2"/>
    <mergeCell ref="C15:E15"/>
    <mergeCell ref="I15:M1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22.57"/>
    <col collapsed="false" customWidth="true" hidden="false" outlineLevel="0" max="2" min="2" style="0" width="10.85"/>
    <col collapsed="false" customWidth="true" hidden="false" outlineLevel="0" max="3" min="3" style="0" width="12"/>
    <col collapsed="false" customWidth="true" hidden="false" outlineLevel="0" max="4" min="4" style="0" width="12.86"/>
    <col collapsed="false" customWidth="true" hidden="false" outlineLevel="0" max="5" min="5" style="0" width="14.57"/>
    <col collapsed="false" customWidth="true" hidden="false" outlineLevel="0" max="6" min="6" style="0" width="11.43"/>
  </cols>
  <sheetData>
    <row r="1" customFormat="false" ht="15" hidden="false" customHeight="true" outlineLevel="0" collapsed="false">
      <c r="A1" s="8" t="s">
        <v>21</v>
      </c>
      <c r="B1" s="8"/>
      <c r="C1" s="8"/>
      <c r="D1" s="8"/>
      <c r="E1" s="8"/>
      <c r="F1" s="8"/>
    </row>
    <row r="2" customFormat="false" ht="15.75" hidden="false" customHeight="true" outlineLevel="0" collapsed="false">
      <c r="A2" s="8"/>
      <c r="B2" s="8"/>
      <c r="C2" s="8"/>
      <c r="D2" s="8"/>
      <c r="E2" s="8"/>
      <c r="F2" s="8"/>
    </row>
    <row r="3" customFormat="false" ht="32.25" hidden="false" customHeight="false" outlineLevel="0" collapsed="false">
      <c r="A3" s="9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</row>
    <row r="4" customFormat="false" ht="15" hidden="false" customHeight="false" outlineLevel="0" collapsed="false">
      <c r="A4" s="9" t="s">
        <v>7</v>
      </c>
      <c r="B4" s="10" t="n">
        <v>3</v>
      </c>
      <c r="C4" s="10" t="n">
        <v>5</v>
      </c>
      <c r="D4" s="10" t="n">
        <v>1</v>
      </c>
      <c r="E4" s="10" t="n">
        <v>0</v>
      </c>
      <c r="F4" s="11" t="n">
        <f aca="false">(B4+C4)/9</f>
        <v>0.888888888888889</v>
      </c>
    </row>
    <row r="5" customFormat="false" ht="15" hidden="false" customHeight="false" outlineLevel="0" collapsed="false">
      <c r="A5" s="9" t="s">
        <v>8</v>
      </c>
      <c r="B5" s="10" t="n">
        <v>2</v>
      </c>
      <c r="C5" s="10" t="n">
        <v>7</v>
      </c>
      <c r="D5" s="10" t="n">
        <v>0</v>
      </c>
      <c r="E5" s="10" t="n">
        <v>0</v>
      </c>
      <c r="F5" s="11" t="n">
        <f aca="false">(B5+C5)/9</f>
        <v>1</v>
      </c>
    </row>
    <row r="6" customFormat="false" ht="15" hidden="false" customHeight="false" outlineLevel="0" collapsed="false">
      <c r="A6" s="9" t="s">
        <v>9</v>
      </c>
      <c r="B6" s="10" t="n">
        <v>5</v>
      </c>
      <c r="C6" s="10" t="n">
        <v>2</v>
      </c>
      <c r="D6" s="10" t="n">
        <v>0</v>
      </c>
      <c r="E6" s="10" t="n">
        <v>0</v>
      </c>
      <c r="F6" s="11" t="n">
        <f aca="false">(B6+C6)/9</f>
        <v>0.777777777777778</v>
      </c>
    </row>
    <row r="7" customFormat="false" ht="15" hidden="false" customHeight="false" outlineLevel="0" collapsed="false">
      <c r="A7" s="9" t="s">
        <v>10</v>
      </c>
      <c r="B7" s="10" t="n">
        <v>2</v>
      </c>
      <c r="C7" s="10" t="n">
        <v>3</v>
      </c>
      <c r="D7" s="10" t="n">
        <v>4</v>
      </c>
      <c r="E7" s="10" t="n">
        <v>0</v>
      </c>
      <c r="F7" s="11" t="n">
        <f aca="false">(B7+C7)/9</f>
        <v>0.555555555555556</v>
      </c>
    </row>
    <row r="8" customFormat="false" ht="15" hidden="false" customHeight="false" outlineLevel="0" collapsed="false">
      <c r="A8" s="9" t="s">
        <v>22</v>
      </c>
      <c r="B8" s="10" t="n">
        <v>3</v>
      </c>
      <c r="C8" s="10" t="n">
        <v>5</v>
      </c>
      <c r="D8" s="10" t="n">
        <v>1</v>
      </c>
      <c r="E8" s="10" t="n">
        <v>0</v>
      </c>
      <c r="F8" s="11" t="n">
        <f aca="false">(B8+C8)/9</f>
        <v>0.888888888888889</v>
      </c>
    </row>
    <row r="9" customFormat="false" ht="15" hidden="false" customHeight="false" outlineLevel="0" collapsed="false">
      <c r="A9" s="9" t="s">
        <v>23</v>
      </c>
      <c r="B9" s="10" t="n">
        <v>3</v>
      </c>
      <c r="C9" s="10" t="n">
        <v>4</v>
      </c>
      <c r="D9" s="10" t="n">
        <v>2</v>
      </c>
      <c r="E9" s="10" t="n">
        <v>0</v>
      </c>
      <c r="F9" s="11" t="n">
        <f aca="false">(B9+C9)/9</f>
        <v>0.777777777777778</v>
      </c>
    </row>
    <row r="10" customFormat="false" ht="21.75" hidden="false" customHeight="true" outlineLevel="0" collapsed="false">
      <c r="A10" s="12" t="s">
        <v>24</v>
      </c>
      <c r="B10" s="12" t="n">
        <v>3</v>
      </c>
      <c r="C10" s="12" t="n">
        <v>3</v>
      </c>
      <c r="D10" s="12" t="n">
        <v>3</v>
      </c>
      <c r="E10" s="12" t="n">
        <v>0</v>
      </c>
      <c r="F10" s="11" t="n">
        <f aca="false">(B10+C10)/9</f>
        <v>0.666666666666667</v>
      </c>
    </row>
    <row r="11" customFormat="false" ht="15.75" hidden="false" customHeight="true" outlineLevel="0" collapsed="false">
      <c r="A11" s="12" t="s">
        <v>25</v>
      </c>
      <c r="B11" s="12" t="n">
        <v>3</v>
      </c>
      <c r="C11" s="12" t="n">
        <v>6</v>
      </c>
      <c r="D11" s="12" t="n">
        <v>0</v>
      </c>
      <c r="E11" s="12" t="n">
        <v>0</v>
      </c>
      <c r="F11" s="11" t="n">
        <f aca="false">(B11+C11)/9</f>
        <v>1</v>
      </c>
    </row>
    <row r="12" customFormat="false" ht="21.75" hidden="false" customHeight="true" outlineLevel="0" collapsed="false">
      <c r="A12" s="9" t="s">
        <v>26</v>
      </c>
      <c r="B12" s="10" t="n">
        <v>2</v>
      </c>
      <c r="C12" s="10" t="n">
        <v>5</v>
      </c>
      <c r="D12" s="10" t="n">
        <v>2</v>
      </c>
      <c r="E12" s="10" t="n">
        <v>0</v>
      </c>
      <c r="F12" s="11" t="n">
        <f aca="false">(B12+C12)/9</f>
        <v>0.777777777777778</v>
      </c>
    </row>
    <row r="13" customFormat="false" ht="15.75" hidden="false" customHeight="true" outlineLevel="0" collapsed="false">
      <c r="A13" s="9" t="s">
        <v>27</v>
      </c>
      <c r="B13" s="10" t="n">
        <v>3</v>
      </c>
      <c r="C13" s="10" t="n">
        <v>6</v>
      </c>
      <c r="D13" s="10" t="n">
        <v>0</v>
      </c>
      <c r="E13" s="10" t="n">
        <v>0</v>
      </c>
      <c r="F13" s="11" t="n">
        <f aca="false">(B13+C13)/9</f>
        <v>1</v>
      </c>
    </row>
    <row r="14" customFormat="false" ht="37.3" hidden="false" customHeight="false" outlineLevel="0" collapsed="false">
      <c r="A14" s="12" t="s">
        <v>20</v>
      </c>
      <c r="B14" s="12" t="n">
        <v>3</v>
      </c>
      <c r="C14" s="12" t="n">
        <v>6</v>
      </c>
      <c r="D14" s="12" t="n">
        <v>0</v>
      </c>
      <c r="E14" s="12" t="n">
        <v>0</v>
      </c>
      <c r="F14" s="11" t="n">
        <f aca="false">(B14+C14)/9</f>
        <v>1</v>
      </c>
    </row>
    <row r="15" customFormat="false" ht="15" hidden="false" customHeight="false" outlineLevel="0" collapsed="false">
      <c r="A15" s="12" t="s">
        <v>28</v>
      </c>
      <c r="B15" s="12" t="n">
        <v>3</v>
      </c>
      <c r="C15" s="12" t="n">
        <v>5</v>
      </c>
      <c r="D15" s="12" t="n">
        <v>1</v>
      </c>
      <c r="E15" s="12" t="n">
        <v>0</v>
      </c>
      <c r="F15" s="11" t="n">
        <f aca="false">(B15+C15)/9</f>
        <v>0.888888888888889</v>
      </c>
    </row>
    <row r="16" customFormat="false" ht="21.75" hidden="false" customHeight="true" outlineLevel="0" collapsed="false"/>
    <row r="17" customFormat="false" ht="15.75" hidden="false" customHeight="true" outlineLevel="0" collapsed="false">
      <c r="D17" s="5" t="s">
        <v>15</v>
      </c>
      <c r="E17" s="5"/>
      <c r="F17" s="6" t="n">
        <f aca="false">AVERAGE(F4:F15)</f>
        <v>0.851851851851852</v>
      </c>
      <c r="I17" s="7" t="s">
        <v>16</v>
      </c>
      <c r="J17" s="7"/>
      <c r="K17" s="7"/>
      <c r="L17" s="7"/>
      <c r="M17" s="7"/>
      <c r="N17" s="6" t="n">
        <f aca="false">AVERAGE('5 клас'!F13,'6 клас'!F15,F17,'8 клас'!F17,'9 клас'!F19)</f>
        <v>0.876741221741222</v>
      </c>
    </row>
    <row r="18" customFormat="false" ht="21.75" hidden="false" customHeight="true" outlineLevel="0" collapsed="false"/>
    <row r="19" customFormat="false" ht="15.75" hidden="false" customHeight="true" outlineLevel="0" collapsed="false"/>
  </sheetData>
  <mergeCells count="3">
    <mergeCell ref="A1:F2"/>
    <mergeCell ref="D17:E17"/>
    <mergeCell ref="I17:M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4" activeCellId="0" sqref="F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25.29"/>
    <col collapsed="false" customWidth="true" hidden="false" outlineLevel="0" max="2" min="2" style="0" width="10.71"/>
    <col collapsed="false" customWidth="true" hidden="false" outlineLevel="0" max="3" min="3" style="0" width="12.86"/>
    <col collapsed="false" customWidth="true" hidden="false" outlineLevel="0" max="4" min="4" style="0" width="12.29"/>
    <col collapsed="false" customWidth="true" hidden="false" outlineLevel="0" max="5" min="5" style="0" width="14.86"/>
    <col collapsed="false" customWidth="true" hidden="false" outlineLevel="0" max="6" min="6" style="0" width="9.86"/>
  </cols>
  <sheetData>
    <row r="1" customFormat="false" ht="15" hidden="false" customHeight="true" outlineLevel="0" collapsed="false">
      <c r="A1" s="8" t="s">
        <v>29</v>
      </c>
      <c r="B1" s="8"/>
      <c r="C1" s="8"/>
      <c r="D1" s="8"/>
      <c r="E1" s="8"/>
      <c r="F1" s="8"/>
    </row>
    <row r="2" customFormat="false" ht="15.75" hidden="false" customHeight="true" outlineLevel="0" collapsed="false">
      <c r="A2" s="8"/>
      <c r="B2" s="8"/>
      <c r="C2" s="8"/>
      <c r="D2" s="8"/>
      <c r="E2" s="8"/>
      <c r="F2" s="8"/>
    </row>
    <row r="3" customFormat="false" ht="32.25" hidden="false" customHeight="false" outlineLevel="0" collapsed="false">
      <c r="A3" s="9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</row>
    <row r="4" customFormat="false" ht="16.5" hidden="false" customHeight="true" outlineLevel="0" collapsed="false">
      <c r="A4" s="9" t="s">
        <v>7</v>
      </c>
      <c r="B4" s="10" t="n">
        <v>3</v>
      </c>
      <c r="C4" s="10" t="n">
        <v>3</v>
      </c>
      <c r="D4" s="10" t="n">
        <v>1</v>
      </c>
      <c r="E4" s="10" t="n">
        <v>0</v>
      </c>
      <c r="F4" s="11" t="n">
        <f aca="false">(B4+C4)/7</f>
        <v>0.857142857142857</v>
      </c>
    </row>
    <row r="5" customFormat="false" ht="18" hidden="false" customHeight="true" outlineLevel="0" collapsed="false">
      <c r="A5" s="9" t="s">
        <v>8</v>
      </c>
      <c r="B5" s="10" t="n">
        <v>4</v>
      </c>
      <c r="C5" s="10" t="n">
        <v>2</v>
      </c>
      <c r="D5" s="10" t="n">
        <v>1</v>
      </c>
      <c r="E5" s="10" t="n">
        <v>0</v>
      </c>
      <c r="F5" s="11" t="n">
        <f aca="false">(B5+C5)/7</f>
        <v>0.857142857142857</v>
      </c>
    </row>
    <row r="6" customFormat="false" ht="18.75" hidden="false" customHeight="true" outlineLevel="0" collapsed="false">
      <c r="A6" s="9" t="s">
        <v>9</v>
      </c>
      <c r="B6" s="10" t="n">
        <v>3</v>
      </c>
      <c r="C6" s="10" t="n">
        <v>3</v>
      </c>
      <c r="D6" s="10" t="n">
        <v>1</v>
      </c>
      <c r="E6" s="10" t="n">
        <v>0</v>
      </c>
      <c r="F6" s="11" t="n">
        <f aca="false">(B6+C6)/7</f>
        <v>0.857142857142857</v>
      </c>
    </row>
    <row r="7" customFormat="false" ht="19.5" hidden="false" customHeight="true" outlineLevel="0" collapsed="false">
      <c r="A7" s="9" t="s">
        <v>10</v>
      </c>
      <c r="B7" s="10" t="n">
        <v>2</v>
      </c>
      <c r="C7" s="10" t="n">
        <v>4</v>
      </c>
      <c r="D7" s="10" t="n">
        <v>1</v>
      </c>
      <c r="E7" s="10" t="n">
        <v>0</v>
      </c>
      <c r="F7" s="11" t="n">
        <f aca="false">(B7+C7)/7</f>
        <v>0.857142857142857</v>
      </c>
    </row>
    <row r="8" customFormat="false" ht="19.5" hidden="false" customHeight="true" outlineLevel="0" collapsed="false">
      <c r="A8" s="9" t="s">
        <v>30</v>
      </c>
      <c r="B8" s="10" t="n">
        <v>3</v>
      </c>
      <c r="C8" s="10" t="n">
        <v>3</v>
      </c>
      <c r="D8" s="10" t="n">
        <v>1</v>
      </c>
      <c r="E8" s="10" t="n">
        <v>0</v>
      </c>
      <c r="F8" s="11" t="n">
        <f aca="false">(B8+C8)/7</f>
        <v>0.857142857142857</v>
      </c>
    </row>
    <row r="9" customFormat="false" ht="17.25" hidden="false" customHeight="true" outlineLevel="0" collapsed="false">
      <c r="A9" s="9" t="s">
        <v>23</v>
      </c>
      <c r="B9" s="10" t="n">
        <v>1</v>
      </c>
      <c r="C9" s="10" t="n">
        <v>2</v>
      </c>
      <c r="D9" s="10" t="n">
        <v>4</v>
      </c>
      <c r="E9" s="10" t="n">
        <v>0</v>
      </c>
      <c r="F9" s="11" t="n">
        <f aca="false">(B9+C9)/7</f>
        <v>0.428571428571429</v>
      </c>
    </row>
    <row r="10" customFormat="false" ht="15" hidden="false" customHeight="false" outlineLevel="0" collapsed="false">
      <c r="A10" s="9" t="s">
        <v>24</v>
      </c>
      <c r="B10" s="10" t="n">
        <v>1</v>
      </c>
      <c r="C10" s="10" t="n">
        <v>2</v>
      </c>
      <c r="D10" s="10" t="n">
        <v>4</v>
      </c>
      <c r="E10" s="10" t="n">
        <v>0</v>
      </c>
      <c r="F10" s="11" t="n">
        <f aca="false">(B10+C10)/7</f>
        <v>0.428571428571429</v>
      </c>
    </row>
    <row r="11" customFormat="false" ht="15" hidden="false" customHeight="false" outlineLevel="0" collapsed="false">
      <c r="A11" s="9" t="s">
        <v>13</v>
      </c>
      <c r="B11" s="10" t="n">
        <v>5</v>
      </c>
      <c r="C11" s="10" t="n">
        <v>2</v>
      </c>
      <c r="D11" s="10" t="n">
        <v>0</v>
      </c>
      <c r="E11" s="10" t="n">
        <v>0</v>
      </c>
      <c r="F11" s="11" t="n">
        <f aca="false">(B11+C11)/7</f>
        <v>1</v>
      </c>
    </row>
    <row r="12" customFormat="false" ht="15" hidden="false" customHeight="false" outlineLevel="0" collapsed="false">
      <c r="A12" s="9" t="s">
        <v>25</v>
      </c>
      <c r="B12" s="10" t="n">
        <v>2</v>
      </c>
      <c r="C12" s="10" t="n">
        <v>5</v>
      </c>
      <c r="D12" s="10" t="n">
        <v>0</v>
      </c>
      <c r="E12" s="10" t="n">
        <v>0</v>
      </c>
      <c r="F12" s="11" t="n">
        <f aca="false">(B12+C12)/7</f>
        <v>1</v>
      </c>
    </row>
    <row r="13" customFormat="false" ht="15" hidden="false" customHeight="false" outlineLevel="0" collapsed="false">
      <c r="A13" s="9" t="s">
        <v>31</v>
      </c>
      <c r="B13" s="10" t="n">
        <v>5</v>
      </c>
      <c r="C13" s="10" t="n">
        <v>2</v>
      </c>
      <c r="D13" s="10" t="n">
        <v>0</v>
      </c>
      <c r="E13" s="10" t="n">
        <v>0</v>
      </c>
      <c r="F13" s="11" t="n">
        <f aca="false">(B13+C13)/7</f>
        <v>1</v>
      </c>
    </row>
    <row r="14" customFormat="false" ht="15" hidden="false" customHeight="false" outlineLevel="0" collapsed="false">
      <c r="A14" s="9" t="s">
        <v>26</v>
      </c>
      <c r="B14" s="10" t="n">
        <v>1</v>
      </c>
      <c r="C14" s="10" t="n">
        <v>5</v>
      </c>
      <c r="D14" s="10" t="n">
        <v>1</v>
      </c>
      <c r="E14" s="10" t="n">
        <v>0</v>
      </c>
      <c r="F14" s="11" t="n">
        <f aca="false">(B14+C14)/7</f>
        <v>0.857142857142857</v>
      </c>
    </row>
    <row r="15" customFormat="false" ht="15" hidden="false" customHeight="false" outlineLevel="0" collapsed="false">
      <c r="A15" s="9" t="s">
        <v>27</v>
      </c>
      <c r="B15" s="10" t="n">
        <v>1</v>
      </c>
      <c r="C15" s="10" t="n">
        <v>5</v>
      </c>
      <c r="D15" s="10" t="n">
        <v>1</v>
      </c>
      <c r="E15" s="10" t="n">
        <v>0</v>
      </c>
      <c r="F15" s="11" t="n">
        <f aca="false">(B15+C15)/7</f>
        <v>0.857142857142857</v>
      </c>
    </row>
    <row r="17" customFormat="false" ht="18.75" hidden="false" customHeight="false" outlineLevel="0" collapsed="false">
      <c r="D17" s="5" t="s">
        <v>15</v>
      </c>
      <c r="E17" s="5"/>
      <c r="F17" s="6" t="n">
        <f aca="false">AVERAGE(F4:F15)</f>
        <v>0.821428571428572</v>
      </c>
      <c r="I17" s="7" t="s">
        <v>16</v>
      </c>
      <c r="J17" s="7"/>
      <c r="K17" s="7"/>
      <c r="L17" s="7"/>
      <c r="M17" s="7"/>
      <c r="N17" s="6" t="n">
        <f aca="false">AVERAGE('5 клас'!F13,'6 клас'!F15,'7 клас'!F17,F17,'9 клас'!F17)</f>
        <v>0.889598364598365</v>
      </c>
    </row>
  </sheetData>
  <mergeCells count="3">
    <mergeCell ref="A1:F2"/>
    <mergeCell ref="D17:E17"/>
    <mergeCell ref="I17:M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5" activeCellId="0" sqref="F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21"/>
    <col collapsed="false" customWidth="true" hidden="false" outlineLevel="0" max="2" min="2" style="0" width="11.29"/>
    <col collapsed="false" customWidth="true" hidden="false" outlineLevel="0" max="3" min="3" style="0" width="12.71"/>
    <col collapsed="false" customWidth="true" hidden="false" outlineLevel="0" max="4" min="4" style="0" width="12.42"/>
    <col collapsed="false" customWidth="true" hidden="false" outlineLevel="0" max="5" min="5" style="0" width="14.86"/>
    <col collapsed="false" customWidth="true" hidden="false" outlineLevel="0" max="6" min="6" style="0" width="8.57"/>
  </cols>
  <sheetData>
    <row r="1" customFormat="false" ht="15" hidden="false" customHeight="true" outlineLevel="0" collapsed="false">
      <c r="A1" s="8" t="s">
        <v>32</v>
      </c>
      <c r="B1" s="8"/>
      <c r="C1" s="8"/>
      <c r="D1" s="8"/>
      <c r="E1" s="8"/>
      <c r="F1" s="8"/>
    </row>
    <row r="2" customFormat="false" ht="15.75" hidden="false" customHeight="true" outlineLevel="0" collapsed="false">
      <c r="A2" s="8"/>
      <c r="B2" s="8"/>
      <c r="C2" s="8"/>
      <c r="D2" s="8"/>
      <c r="E2" s="8"/>
      <c r="F2" s="8"/>
    </row>
    <row r="3" customFormat="false" ht="36" hidden="false" customHeight="true" outlineLevel="0" collapsed="false">
      <c r="A3" s="9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</row>
    <row r="4" customFormat="false" ht="19.5" hidden="false" customHeight="true" outlineLevel="0" collapsed="false">
      <c r="A4" s="9" t="s">
        <v>7</v>
      </c>
      <c r="B4" s="10" t="n">
        <v>2</v>
      </c>
      <c r="C4" s="10" t="n">
        <v>7</v>
      </c>
      <c r="D4" s="10" t="n">
        <v>1</v>
      </c>
      <c r="E4" s="10" t="n">
        <v>0</v>
      </c>
      <c r="F4" s="11" t="n">
        <f aca="false">(B4+C4)/10</f>
        <v>0.9</v>
      </c>
    </row>
    <row r="5" customFormat="false" ht="17.25" hidden="false" customHeight="true" outlineLevel="0" collapsed="false">
      <c r="A5" s="9" t="s">
        <v>8</v>
      </c>
      <c r="B5" s="10" t="n">
        <v>3</v>
      </c>
      <c r="C5" s="10" t="n">
        <v>6</v>
      </c>
      <c r="D5" s="10" t="n">
        <v>1</v>
      </c>
      <c r="E5" s="10" t="n">
        <v>0</v>
      </c>
      <c r="F5" s="11" t="n">
        <f aca="false">(B5+C5)/10</f>
        <v>0.9</v>
      </c>
    </row>
    <row r="6" customFormat="false" ht="20.25" hidden="false" customHeight="true" outlineLevel="0" collapsed="false">
      <c r="A6" s="9" t="s">
        <v>9</v>
      </c>
      <c r="B6" s="10" t="n">
        <v>3</v>
      </c>
      <c r="C6" s="10" t="n">
        <v>5</v>
      </c>
      <c r="D6" s="10" t="n">
        <v>2</v>
      </c>
      <c r="E6" s="10" t="n">
        <v>0</v>
      </c>
      <c r="F6" s="11" t="n">
        <f aca="false">(B6+C6)/10</f>
        <v>0.8</v>
      </c>
    </row>
    <row r="7" customFormat="false" ht="18.75" hidden="false" customHeight="true" outlineLevel="0" collapsed="false">
      <c r="A7" s="9" t="s">
        <v>10</v>
      </c>
      <c r="B7" s="10" t="n">
        <v>2</v>
      </c>
      <c r="C7" s="10" t="n">
        <v>6</v>
      </c>
      <c r="D7" s="10" t="n">
        <v>2</v>
      </c>
      <c r="E7" s="10" t="n">
        <v>0</v>
      </c>
      <c r="F7" s="11" t="n">
        <f aca="false">(B7+C7)/10</f>
        <v>0.8</v>
      </c>
    </row>
    <row r="8" customFormat="false" ht="20.25" hidden="false" customHeight="true" outlineLevel="0" collapsed="false">
      <c r="A8" s="9" t="s">
        <v>33</v>
      </c>
      <c r="B8" s="10" t="n">
        <v>1</v>
      </c>
      <c r="C8" s="10" t="n">
        <v>9</v>
      </c>
      <c r="D8" s="10" t="n">
        <v>0</v>
      </c>
      <c r="E8" s="10" t="n">
        <v>0</v>
      </c>
      <c r="F8" s="11" t="n">
        <f aca="false">(B8+C8)/10</f>
        <v>1</v>
      </c>
    </row>
    <row r="9" customFormat="false" ht="20.25" hidden="false" customHeight="true" outlineLevel="0" collapsed="false">
      <c r="A9" s="9" t="s">
        <v>30</v>
      </c>
      <c r="B9" s="10" t="n">
        <v>2</v>
      </c>
      <c r="C9" s="10" t="n">
        <v>8</v>
      </c>
      <c r="D9" s="10" t="n">
        <v>0</v>
      </c>
      <c r="E9" s="10" t="n">
        <v>0</v>
      </c>
      <c r="F9" s="11" t="n">
        <f aca="false">(B9+C9)/10</f>
        <v>1</v>
      </c>
    </row>
    <row r="10" customFormat="false" ht="19.5" hidden="false" customHeight="true" outlineLevel="0" collapsed="false">
      <c r="A10" s="9" t="s">
        <v>23</v>
      </c>
      <c r="B10" s="10" t="n">
        <v>0</v>
      </c>
      <c r="C10" s="10" t="n">
        <v>9</v>
      </c>
      <c r="D10" s="10" t="n">
        <v>1</v>
      </c>
      <c r="E10" s="10" t="n">
        <v>0</v>
      </c>
      <c r="F10" s="11" t="n">
        <f aca="false">(B10+C10)/10</f>
        <v>0.9</v>
      </c>
    </row>
    <row r="11" customFormat="false" ht="21.75" hidden="false" customHeight="true" outlineLevel="0" collapsed="false">
      <c r="A11" s="12" t="s">
        <v>24</v>
      </c>
      <c r="B11" s="12" t="n">
        <v>0</v>
      </c>
      <c r="C11" s="12" t="n">
        <v>9</v>
      </c>
      <c r="D11" s="12" t="n">
        <v>1</v>
      </c>
      <c r="E11" s="12" t="n">
        <v>0</v>
      </c>
      <c r="F11" s="11" t="n">
        <f aca="false">(B11+C11)/10</f>
        <v>0.9</v>
      </c>
    </row>
    <row r="12" customFormat="false" ht="15.75" hidden="false" customHeight="true" outlineLevel="0" collapsed="false">
      <c r="A12" s="12" t="s">
        <v>25</v>
      </c>
      <c r="B12" s="12" t="n">
        <v>0</v>
      </c>
      <c r="C12" s="12" t="n">
        <v>10</v>
      </c>
      <c r="D12" s="12" t="n">
        <v>0</v>
      </c>
      <c r="E12" s="12" t="n">
        <v>0</v>
      </c>
      <c r="F12" s="11" t="n">
        <f aca="false">(B12+C12)/10</f>
        <v>1</v>
      </c>
    </row>
    <row r="13" customFormat="false" ht="21.75" hidden="false" customHeight="true" outlineLevel="0" collapsed="false">
      <c r="A13" s="9" t="s">
        <v>26</v>
      </c>
      <c r="B13" s="10" t="n">
        <v>2</v>
      </c>
      <c r="C13" s="10" t="n">
        <v>8</v>
      </c>
      <c r="D13" s="10" t="n">
        <v>0</v>
      </c>
      <c r="E13" s="10" t="n">
        <v>0</v>
      </c>
      <c r="F13" s="11" t="n">
        <f aca="false">(B13+C13)/10</f>
        <v>1</v>
      </c>
    </row>
    <row r="14" customFormat="false" ht="15.75" hidden="false" customHeight="true" outlineLevel="0" collapsed="false">
      <c r="A14" s="9" t="s">
        <v>27</v>
      </c>
      <c r="B14" s="10" t="n">
        <v>0</v>
      </c>
      <c r="C14" s="10" t="n">
        <v>10</v>
      </c>
      <c r="D14" s="10" t="n">
        <v>0</v>
      </c>
      <c r="E14" s="10" t="n">
        <v>0</v>
      </c>
      <c r="F14" s="11" t="n">
        <f aca="false">(B14+C14)/10</f>
        <v>1</v>
      </c>
    </row>
    <row r="15" customFormat="false" ht="15" hidden="false" customHeight="false" outlineLevel="0" collapsed="false">
      <c r="A15" s="12" t="s">
        <v>34</v>
      </c>
      <c r="B15" s="12" t="n">
        <v>0</v>
      </c>
      <c r="C15" s="12" t="n">
        <v>9</v>
      </c>
      <c r="D15" s="12" t="n">
        <v>1</v>
      </c>
      <c r="E15" s="12" t="n">
        <v>0</v>
      </c>
      <c r="F15" s="11" t="n">
        <f aca="false">(B15+C15)/10</f>
        <v>0.9</v>
      </c>
    </row>
    <row r="16" customFormat="false" ht="15" hidden="false" customHeight="false" outlineLevel="0" collapsed="false">
      <c r="A16" s="12" t="s">
        <v>13</v>
      </c>
      <c r="B16" s="12" t="n">
        <v>5</v>
      </c>
      <c r="C16" s="12" t="n">
        <v>5</v>
      </c>
      <c r="D16" s="12" t="n">
        <v>0</v>
      </c>
      <c r="E16" s="12" t="n">
        <v>0</v>
      </c>
      <c r="F16" s="11" t="n">
        <f aca="false">(B16+C16)/10</f>
        <v>1</v>
      </c>
    </row>
    <row r="17" customFormat="false" ht="21.75" hidden="false" customHeight="true" outlineLevel="0" collapsed="false">
      <c r="A17" s="9" t="s">
        <v>35</v>
      </c>
      <c r="B17" s="10" t="n">
        <v>2</v>
      </c>
      <c r="C17" s="10" t="n">
        <v>8</v>
      </c>
      <c r="D17" s="10" t="n">
        <v>0</v>
      </c>
      <c r="E17" s="10" t="n">
        <v>0</v>
      </c>
      <c r="F17" s="11" t="n">
        <f aca="false">(B17+C17)/10</f>
        <v>1</v>
      </c>
    </row>
    <row r="18" customFormat="false" ht="15.75" hidden="false" customHeight="true" outlineLevel="0" collapsed="false">
      <c r="F18" s="13"/>
      <c r="I18" s="5" t="s">
        <v>16</v>
      </c>
      <c r="J18" s="5"/>
      <c r="K18" s="5"/>
      <c r="L18" s="5"/>
      <c r="M18" s="5"/>
      <c r="N18" s="6" t="n">
        <f aca="false">AVERAGE('5 клас'!F13,'6 клас'!F15,'7 клас'!F17,'8 клас'!F17,F19)</f>
        <v>0.876741221741222</v>
      </c>
    </row>
    <row r="19" customFormat="false" ht="21.75" hidden="false" customHeight="true" outlineLevel="0" collapsed="false">
      <c r="D19" s="5" t="s">
        <v>15</v>
      </c>
      <c r="E19" s="5"/>
      <c r="F19" s="6" t="n">
        <f aca="false">AVERAGE(F4:F17)</f>
        <v>0.935714285714286</v>
      </c>
    </row>
    <row r="20" customFormat="false" ht="15.75" hidden="false" customHeight="true" outlineLevel="0" collapsed="false"/>
    <row r="21" customFormat="false" ht="57" hidden="false" customHeight="true" outlineLevel="0" collapsed="false"/>
  </sheetData>
  <mergeCells count="3">
    <mergeCell ref="A1:F2"/>
    <mergeCell ref="I18:M18"/>
    <mergeCell ref="D19:E1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MtscOffice/7.4.2.3$Windows_X86_64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uk-UA</dc:language>
  <cp:lastModifiedBy/>
  <dcterms:modified xsi:type="dcterms:W3CDTF">2025-06-22T13:11:32Z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