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 клас" sheetId="1" r:id="rId1"/>
    <sheet name="6 клас" sheetId="2" r:id="rId2"/>
    <sheet name="7 клас" sheetId="3" r:id="rId3"/>
    <sheet name="8 клас" sheetId="4" r:id="rId4"/>
    <sheet name="9 клас" sheetId="5" r:id="rId5"/>
  </sheets>
  <calcPr calcId="145621"/>
</workbook>
</file>

<file path=xl/calcChain.xml><?xml version="1.0" encoding="utf-8"?>
<calcChain xmlns="http://schemas.openxmlformats.org/spreadsheetml/2006/main">
  <c r="F4" i="1" l="1"/>
  <c r="N18" i="5" l="1"/>
  <c r="N17" i="4"/>
  <c r="N17" i="3"/>
  <c r="N15" i="2"/>
  <c r="N14" i="1"/>
  <c r="F5" i="1"/>
  <c r="F6" i="1"/>
  <c r="F7" i="1"/>
  <c r="F8" i="1"/>
  <c r="F9" i="1"/>
  <c r="F10" i="1"/>
  <c r="F11" i="1"/>
  <c r="F5" i="2"/>
  <c r="F6" i="2"/>
  <c r="F7" i="2"/>
  <c r="F8" i="2"/>
  <c r="F9" i="2"/>
  <c r="F10" i="2"/>
  <c r="F11" i="2"/>
  <c r="F12" i="2"/>
  <c r="F4" i="2"/>
  <c r="F5" i="3"/>
  <c r="F6" i="3"/>
  <c r="F7" i="3"/>
  <c r="F8" i="3"/>
  <c r="F9" i="3"/>
  <c r="F10" i="3"/>
  <c r="F11" i="3"/>
  <c r="F12" i="3"/>
  <c r="F13" i="3"/>
  <c r="F14" i="3"/>
  <c r="F15" i="3"/>
  <c r="F4" i="3"/>
  <c r="F5" i="4"/>
  <c r="F6" i="4"/>
  <c r="F7" i="4"/>
  <c r="F8" i="4"/>
  <c r="F9" i="4"/>
  <c r="F10" i="4"/>
  <c r="F11" i="4"/>
  <c r="F12" i="4"/>
  <c r="F13" i="4"/>
  <c r="F14" i="4"/>
  <c r="F15" i="4"/>
  <c r="F4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4" i="5"/>
  <c r="F13" i="1" l="1"/>
  <c r="F15" i="2"/>
  <c r="F17" i="3"/>
  <c r="F17" i="4"/>
  <c r="F19" i="5"/>
</calcChain>
</file>

<file path=xl/sharedStrings.xml><?xml version="1.0" encoding="utf-8"?>
<sst xmlns="http://schemas.openxmlformats.org/spreadsheetml/2006/main" count="100" uniqueCount="35">
  <si>
    <t>5 клас</t>
  </si>
  <si>
    <t xml:space="preserve">Високий </t>
  </si>
  <si>
    <t xml:space="preserve">Достатній </t>
  </si>
  <si>
    <t xml:space="preserve">Середній </t>
  </si>
  <si>
    <t xml:space="preserve">Початковий </t>
  </si>
  <si>
    <t>Якість знань</t>
  </si>
  <si>
    <t>Укр. мова</t>
  </si>
  <si>
    <t>Укр.л-ра</t>
  </si>
  <si>
    <t>Зарубіжна л-ра</t>
  </si>
  <si>
    <t>Історія Укр</t>
  </si>
  <si>
    <t xml:space="preserve">Математика </t>
  </si>
  <si>
    <t>Предмет</t>
  </si>
  <si>
    <t>6 клас</t>
  </si>
  <si>
    <t>Українська мова</t>
  </si>
  <si>
    <t>Українська л-ра</t>
  </si>
  <si>
    <t xml:space="preserve">Біологія </t>
  </si>
  <si>
    <t xml:space="preserve">Географія </t>
  </si>
  <si>
    <t>7 клас</t>
  </si>
  <si>
    <t>Історія України</t>
  </si>
  <si>
    <t xml:space="preserve">Алгебра </t>
  </si>
  <si>
    <t xml:space="preserve">Геометрія </t>
  </si>
  <si>
    <t xml:space="preserve">Фізика </t>
  </si>
  <si>
    <t xml:space="preserve">Хімія </t>
  </si>
  <si>
    <t>Географія</t>
  </si>
  <si>
    <t xml:space="preserve">Інформатика </t>
  </si>
  <si>
    <t>8 клас</t>
  </si>
  <si>
    <t>Інформатика</t>
  </si>
  <si>
    <t>9  клас</t>
  </si>
  <si>
    <t>Англ. мова</t>
  </si>
  <si>
    <t>Всесвітня Історія</t>
  </si>
  <si>
    <t>Правознавство</t>
  </si>
  <si>
    <t>Загальний % якості знань</t>
  </si>
  <si>
    <t>Загальний % якості знань по закладу освіти</t>
  </si>
  <si>
    <t>Пізнаємо природу</t>
  </si>
  <si>
    <t>Досл. історію і суспіл.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</si>
</sst>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9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6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7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'5 клас'!$B$3</c:f>
              <c:strCache>
                <c:ptCount val="1"/>
                <c:pt idx="0">
                  <c:v>Високий </c:v>
                </c:pt>
              </c:strCache>
            </c:strRef>
          </c:tx>
          <c:invertIfNegative val="0"/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клас'!$B$4:$B$11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'5 клас'!$C$3</c:f>
              <c:strCache>
                <c:ptCount val="1"/>
                <c:pt idx="0">
                  <c:v>Достатній </c:v>
                </c:pt>
              </c:strCache>
            </c:strRef>
          </c:tx>
          <c:invertIfNegative val="0"/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клас'!$C$4:$C$11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2"/>
          <c:order val="2"/>
          <c:tx>
            <c:strRef>
              <c:f>'5 клас'!$D$3</c:f>
              <c:strCache>
                <c:ptCount val="1"/>
                <c:pt idx="0">
                  <c:v>Середній </c:v>
                </c:pt>
              </c:strCache>
            </c:strRef>
          </c:tx>
          <c:invertIfNegative val="0"/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клас'!$D$4:$D$11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клас'!$E$3</c:f>
              <c:strCache>
                <c:ptCount val="1"/>
                <c:pt idx="0">
                  <c:v>Початковий </c:v>
                </c:pt>
              </c:strCache>
            </c:strRef>
          </c:tx>
          <c:invertIfNegative val="0"/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11008"/>
        <c:axId val="87220992"/>
        <c:axId val="0"/>
      </c:bar3DChart>
      <c:catAx>
        <c:axId val="87211008"/>
        <c:scaling>
          <c:orientation val="minMax"/>
        </c:scaling>
        <c:delete val="0"/>
        <c:axPos val="b"/>
        <c:majorTickMark val="out"/>
        <c:minorTickMark val="none"/>
        <c:tickLblPos val="nextTo"/>
        <c:crossAx val="87220992"/>
        <c:crosses val="autoZero"/>
        <c:auto val="1"/>
        <c:lblAlgn val="ctr"/>
        <c:lblOffset val="100"/>
        <c:noMultiLvlLbl val="0"/>
      </c:catAx>
      <c:valAx>
        <c:axId val="8722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211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'6 клас'!$B$3</c:f>
              <c:strCache>
                <c:ptCount val="1"/>
                <c:pt idx="0">
                  <c:v>Високий </c:v>
                </c:pt>
              </c:strCache>
            </c:strRef>
          </c:tx>
          <c:invertIfNegative val="0"/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Географія </c:v>
                </c:pt>
              </c:strCache>
            </c:strRef>
          </c:cat>
          <c:val>
            <c:numRef>
              <c:f>'6 клас'!$B$4:$B$12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1"/>
          <c:order val="1"/>
          <c:tx>
            <c:strRef>
              <c:f>'6 клас'!$C$3</c:f>
              <c:strCache>
                <c:ptCount val="1"/>
                <c:pt idx="0">
                  <c:v>Достатній </c:v>
                </c:pt>
              </c:strCache>
            </c:strRef>
          </c:tx>
          <c:invertIfNegative val="0"/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Географія </c:v>
                </c:pt>
              </c:strCache>
            </c:strRef>
          </c:cat>
          <c:val>
            <c:numRef>
              <c:f>'6 клас'!$C$4:$C$12</c:f>
              <c:numCache>
                <c:formatCode>General</c:formatCode>
                <c:ptCount val="9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'6 клас'!$D$3</c:f>
              <c:strCache>
                <c:ptCount val="1"/>
                <c:pt idx="0">
                  <c:v>Середній </c:v>
                </c:pt>
              </c:strCache>
            </c:strRef>
          </c:tx>
          <c:invertIfNegative val="0"/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Географія </c:v>
                </c:pt>
              </c:strCache>
            </c:strRef>
          </c:cat>
          <c:val>
            <c:numRef>
              <c:f>'6 клас'!$D$4:$D$12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strRef>
              <c:f>'6 клас'!$E$3</c:f>
              <c:strCache>
                <c:ptCount val="1"/>
                <c:pt idx="0">
                  <c:v>Початковий </c:v>
                </c:pt>
              </c:strCache>
            </c:strRef>
          </c:tx>
          <c:invertIfNegative val="0"/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Географія </c:v>
                </c:pt>
              </c:strCache>
            </c:strRef>
          </c:cat>
          <c:val>
            <c:numRef>
              <c:f>'6 клас'!$E$4:$E$12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70272"/>
        <c:axId val="88876160"/>
        <c:axId val="0"/>
      </c:bar3DChart>
      <c:catAx>
        <c:axId val="8887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88876160"/>
        <c:crosses val="autoZero"/>
        <c:auto val="1"/>
        <c:lblAlgn val="ctr"/>
        <c:lblOffset val="100"/>
        <c:noMultiLvlLbl val="0"/>
      </c:catAx>
      <c:valAx>
        <c:axId val="8887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87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'7 клас'!$B$3</c:f>
              <c:strCache>
                <c:ptCount val="1"/>
                <c:pt idx="0">
                  <c:v>Високий </c:v>
                </c:pt>
              </c:strCache>
            </c:strRef>
          </c:tx>
          <c:invertIfNegative val="0"/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Географія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клас'!$B$4:$B$15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strRef>
              <c:f>'7 клас'!$C$3</c:f>
              <c:strCache>
                <c:ptCount val="1"/>
                <c:pt idx="0">
                  <c:v>Достатній </c:v>
                </c:pt>
              </c:strCache>
            </c:strRef>
          </c:tx>
          <c:invertIfNegative val="0"/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Географія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клас'!$C$4:$C$15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2"/>
          <c:order val="2"/>
          <c:tx>
            <c:strRef>
              <c:f>'7 клас'!$D$3</c:f>
              <c:strCache>
                <c:ptCount val="1"/>
                <c:pt idx="0">
                  <c:v>Середній </c:v>
                </c:pt>
              </c:strCache>
            </c:strRef>
          </c:tx>
          <c:invertIfNegative val="0"/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Географія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клас'!$D$4:$D$15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'7 клас'!$E$3</c:f>
              <c:strCache>
                <c:ptCount val="1"/>
                <c:pt idx="0">
                  <c:v>Початковий </c:v>
                </c:pt>
              </c:strCache>
            </c:strRef>
          </c:tx>
          <c:invertIfNegative val="0"/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Географія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924160"/>
        <c:axId val="88925696"/>
        <c:axId val="0"/>
      </c:bar3DChart>
      <c:catAx>
        <c:axId val="8892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88925696"/>
        <c:crosses val="autoZero"/>
        <c:auto val="1"/>
        <c:lblAlgn val="ctr"/>
        <c:lblOffset val="100"/>
        <c:noMultiLvlLbl val="0"/>
      </c:catAx>
      <c:valAx>
        <c:axId val="8892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924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'8 клас'!$B$3</c:f>
              <c:strCache>
                <c:ptCount val="1"/>
                <c:pt idx="0">
                  <c:v>Високий </c:v>
                </c:pt>
              </c:strCache>
            </c:strRef>
          </c:tx>
          <c:invertIfNegative val="0"/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клас'!$B$4:$B$15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'8 клас'!$C$3</c:f>
              <c:strCache>
                <c:ptCount val="1"/>
                <c:pt idx="0">
                  <c:v>Достатній </c:v>
                </c:pt>
              </c:strCache>
            </c:strRef>
          </c:tx>
          <c:invertIfNegative val="0"/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клас'!$C$4:$C$15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</c:ser>
        <c:ser>
          <c:idx val="2"/>
          <c:order val="2"/>
          <c:tx>
            <c:strRef>
              <c:f>'8 клас'!$D$3</c:f>
              <c:strCache>
                <c:ptCount val="1"/>
                <c:pt idx="0">
                  <c:v>Середній </c:v>
                </c:pt>
              </c:strCache>
            </c:strRef>
          </c:tx>
          <c:invertIfNegative val="0"/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клас'!$D$4:$D$15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'8 клас'!$E$3</c:f>
              <c:strCache>
                <c:ptCount val="1"/>
                <c:pt idx="0">
                  <c:v>Початковий </c:v>
                </c:pt>
              </c:strCache>
            </c:strRef>
          </c:tx>
          <c:invertIfNegative val="0"/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574720"/>
        <c:axId val="98576256"/>
        <c:axId val="0"/>
      </c:bar3DChart>
      <c:catAx>
        <c:axId val="9857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98576256"/>
        <c:crosses val="autoZero"/>
        <c:auto val="1"/>
        <c:lblAlgn val="ctr"/>
        <c:lblOffset val="100"/>
        <c:noMultiLvlLbl val="0"/>
      </c:catAx>
      <c:valAx>
        <c:axId val="9857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7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клас'!$B$3</c:f>
              <c:strCache>
                <c:ptCount val="1"/>
                <c:pt idx="0">
                  <c:v>Високий </c:v>
                </c:pt>
              </c:strCache>
            </c:strRef>
          </c:tx>
          <c:invertIfNegative val="0"/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клас'!$B$4:$B$17</c:f>
              <c:numCache>
                <c:formatCode>General</c:formatCode>
                <c:ptCount val="14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9</c:v>
                </c:pt>
              </c:numCache>
            </c:numRef>
          </c:val>
        </c:ser>
        <c:ser>
          <c:idx val="1"/>
          <c:order val="1"/>
          <c:tx>
            <c:strRef>
              <c:f>'9 клас'!$C$3</c:f>
              <c:strCache>
                <c:ptCount val="1"/>
                <c:pt idx="0">
                  <c:v>Достатній </c:v>
                </c:pt>
              </c:strCache>
            </c:strRef>
          </c:tx>
          <c:invertIfNegative val="0"/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клас'!$C$4:$C$17</c:f>
              <c:numCache>
                <c:formatCode>General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'9 клас'!$D$3</c:f>
              <c:strCache>
                <c:ptCount val="1"/>
                <c:pt idx="0">
                  <c:v>Середній </c:v>
                </c:pt>
              </c:strCache>
            </c:strRef>
          </c:tx>
          <c:invertIfNegative val="0"/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клас'!$D$4:$D$17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3"/>
          <c:order val="3"/>
          <c:tx>
            <c:strRef>
              <c:f>'9 клас'!$E$3</c:f>
              <c:strCache>
                <c:ptCount val="1"/>
                <c:pt idx="0">
                  <c:v>Початковий </c:v>
                </c:pt>
              </c:strCache>
            </c:strRef>
          </c:tx>
          <c:invertIfNegative val="0"/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клас'!$E$4:$E$17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629888"/>
        <c:axId val="99876864"/>
        <c:axId val="0"/>
      </c:bar3DChart>
      <c:catAx>
        <c:axId val="9862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99876864"/>
        <c:crosses val="autoZero"/>
        <c:auto val="1"/>
        <c:lblAlgn val="ctr"/>
        <c:lblOffset val="100"/>
        <c:noMultiLvlLbl val="0"/>
      </c:catAx>
      <c:valAx>
        <c:axId val="998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2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104774</xdr:rowOff>
    </xdr:from>
    <xdr:to>
      <xdr:col>14</xdr:col>
      <xdr:colOff>133350</xdr:colOff>
      <xdr:row>11</xdr:row>
      <xdr:rowOff>57149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</xdr:row>
      <xdr:rowOff>19050</xdr:rowOff>
    </xdr:from>
    <xdr:to>
      <xdr:col>14</xdr:col>
      <xdr:colOff>381000</xdr:colOff>
      <xdr:row>11</xdr:row>
      <xdr:rowOff>214312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200024</xdr:rowOff>
    </xdr:from>
    <xdr:to>
      <xdr:col>15</xdr:col>
      <xdr:colOff>0</xdr:colOff>
      <xdr:row>14</xdr:row>
      <xdr:rowOff>247649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15</xdr:col>
      <xdr:colOff>0</xdr:colOff>
      <xdr:row>14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1</xdr:rowOff>
    </xdr:from>
    <xdr:to>
      <xdr:col>15</xdr:col>
      <xdr:colOff>0</xdr:colOff>
      <xdr:row>16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E5" sqref="E5"/>
    </sheetView>
  </sheetViews>
  <sheetFormatPr defaultRowHeight="15" x14ac:dyDescent="0.25"/>
  <cols>
    <col min="1" max="1" width="23.7109375" customWidth="1"/>
    <col min="2" max="2" width="9" customWidth="1"/>
    <col min="3" max="3" width="10.42578125" customWidth="1"/>
    <col min="4" max="4" width="10.28515625" customWidth="1"/>
    <col min="5" max="5" width="12.5703125" customWidth="1"/>
    <col min="6" max="6" width="11" customWidth="1"/>
  </cols>
  <sheetData>
    <row r="1" spans="1:14" ht="30.75" customHeight="1" x14ac:dyDescent="0.25">
      <c r="A1" s="10" t="s">
        <v>0</v>
      </c>
      <c r="B1" s="11"/>
      <c r="C1" s="11"/>
      <c r="D1" s="11"/>
      <c r="E1" s="11"/>
      <c r="F1" s="12"/>
    </row>
    <row r="2" spans="1:14" ht="15.75" customHeight="1" thickBot="1" x14ac:dyDescent="0.3">
      <c r="A2" s="13"/>
      <c r="B2" s="14"/>
      <c r="C2" s="14"/>
      <c r="D2" s="14"/>
      <c r="E2" s="14"/>
      <c r="F2" s="15"/>
    </row>
    <row r="3" spans="1:14" ht="32.25" customHeight="1" thickBot="1" x14ac:dyDescent="0.3">
      <c r="A3" s="7" t="s">
        <v>11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14" ht="21" customHeight="1" thickBot="1" x14ac:dyDescent="0.3">
      <c r="A4" s="7" t="s">
        <v>6</v>
      </c>
      <c r="B4" s="8">
        <v>3</v>
      </c>
      <c r="C4" s="8">
        <v>5</v>
      </c>
      <c r="D4" s="8">
        <v>3</v>
      </c>
      <c r="E4" s="8">
        <v>0</v>
      </c>
      <c r="F4" s="9">
        <f>(B4+C4)/11</f>
        <v>0.72727272727272729</v>
      </c>
    </row>
    <row r="5" spans="1:14" ht="16.5" thickBot="1" x14ac:dyDescent="0.3">
      <c r="A5" s="7" t="s">
        <v>7</v>
      </c>
      <c r="B5" s="8">
        <v>6</v>
      </c>
      <c r="C5" s="8">
        <v>4</v>
      </c>
      <c r="D5" s="8">
        <v>1</v>
      </c>
      <c r="E5" s="8">
        <v>0</v>
      </c>
      <c r="F5" s="9">
        <f t="shared" ref="F5:F11" si="0">(B5+C5)/11</f>
        <v>0.90909090909090906</v>
      </c>
    </row>
    <row r="6" spans="1:14" ht="16.5" thickBot="1" x14ac:dyDescent="0.3">
      <c r="A6" s="7" t="s">
        <v>8</v>
      </c>
      <c r="B6" s="8">
        <v>4</v>
      </c>
      <c r="C6" s="8">
        <v>6</v>
      </c>
      <c r="D6" s="8">
        <v>1</v>
      </c>
      <c r="E6" s="8">
        <v>0</v>
      </c>
      <c r="F6" s="9">
        <f t="shared" si="0"/>
        <v>0.90909090909090906</v>
      </c>
    </row>
    <row r="7" spans="1:14" ht="16.5" thickBot="1" x14ac:dyDescent="0.3">
      <c r="A7" s="7" t="s">
        <v>28</v>
      </c>
      <c r="B7" s="8">
        <v>3</v>
      </c>
      <c r="C7" s="8">
        <v>3</v>
      </c>
      <c r="D7" s="8">
        <v>5</v>
      </c>
      <c r="E7" s="8">
        <v>0</v>
      </c>
      <c r="F7" s="9">
        <f t="shared" si="0"/>
        <v>0.54545454545454541</v>
      </c>
    </row>
    <row r="8" spans="1:14" ht="16.5" thickBot="1" x14ac:dyDescent="0.3">
      <c r="A8" s="7" t="s">
        <v>34</v>
      </c>
      <c r="B8" s="8">
        <v>7</v>
      </c>
      <c r="C8" s="8">
        <v>4</v>
      </c>
      <c r="D8" s="8">
        <v>0</v>
      </c>
      <c r="E8" s="8">
        <v>0</v>
      </c>
      <c r="F8" s="9">
        <f t="shared" si="0"/>
        <v>1</v>
      </c>
    </row>
    <row r="9" spans="1:14" ht="16.5" thickBot="1" x14ac:dyDescent="0.3">
      <c r="A9" s="7" t="s">
        <v>10</v>
      </c>
      <c r="B9" s="8">
        <v>6</v>
      </c>
      <c r="C9" s="8">
        <v>3</v>
      </c>
      <c r="D9" s="8">
        <v>2</v>
      </c>
      <c r="E9" s="8">
        <v>0</v>
      </c>
      <c r="F9" s="9">
        <f t="shared" si="0"/>
        <v>0.81818181818181823</v>
      </c>
    </row>
    <row r="10" spans="1:14" ht="16.5" thickBot="1" x14ac:dyDescent="0.3">
      <c r="A10" s="7" t="s">
        <v>26</v>
      </c>
      <c r="B10" s="8">
        <v>4</v>
      </c>
      <c r="C10" s="8">
        <v>6</v>
      </c>
      <c r="D10" s="8">
        <v>1</v>
      </c>
      <c r="E10" s="8">
        <v>0</v>
      </c>
      <c r="F10" s="9">
        <f t="shared" si="0"/>
        <v>0.90909090909090906</v>
      </c>
    </row>
    <row r="11" spans="1:14" ht="21.75" customHeight="1" thickBot="1" x14ac:dyDescent="0.3">
      <c r="A11" s="7" t="s">
        <v>33</v>
      </c>
      <c r="B11" s="8">
        <v>5</v>
      </c>
      <c r="C11" s="8">
        <v>6</v>
      </c>
      <c r="D11" s="8">
        <v>0</v>
      </c>
      <c r="E11" s="8">
        <v>0</v>
      </c>
      <c r="F11" s="9">
        <f t="shared" si="0"/>
        <v>1</v>
      </c>
    </row>
    <row r="13" spans="1:14" ht="18.75" x14ac:dyDescent="0.3">
      <c r="C13" s="16" t="s">
        <v>31</v>
      </c>
      <c r="D13" s="16"/>
      <c r="E13" s="16"/>
      <c r="F13" s="5">
        <f>AVERAGE(F4:F11)</f>
        <v>0.85227272727272729</v>
      </c>
    </row>
    <row r="14" spans="1:14" ht="18.75" x14ac:dyDescent="0.3">
      <c r="I14" s="17" t="s">
        <v>32</v>
      </c>
      <c r="J14" s="17"/>
      <c r="K14" s="17"/>
      <c r="L14" s="17"/>
      <c r="M14" s="17"/>
      <c r="N14" s="5">
        <f>AVERAGE(F13,'6 клас'!F15,'7 клас'!F17,'8 клас'!F17,'9 клас'!F19)</f>
        <v>0.85899748399748399</v>
      </c>
    </row>
  </sheetData>
  <mergeCells count="3">
    <mergeCell ref="A1:F2"/>
    <mergeCell ref="C13:E13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N15" sqref="N15"/>
    </sheetView>
  </sheetViews>
  <sheetFormatPr defaultRowHeight="15" x14ac:dyDescent="0.25"/>
  <cols>
    <col min="1" max="1" width="21.7109375" customWidth="1"/>
    <col min="2" max="2" width="11.140625" customWidth="1"/>
    <col min="3" max="3" width="10.7109375" customWidth="1"/>
    <col min="4" max="4" width="11.140625" customWidth="1"/>
    <col min="5" max="5" width="11.85546875" customWidth="1"/>
    <col min="6" max="6" width="10.140625" customWidth="1"/>
  </cols>
  <sheetData>
    <row r="1" spans="1:14" ht="15" customHeight="1" x14ac:dyDescent="0.25">
      <c r="A1" s="18" t="s">
        <v>12</v>
      </c>
      <c r="B1" s="19"/>
      <c r="C1" s="19"/>
      <c r="D1" s="19"/>
      <c r="E1" s="19"/>
      <c r="F1" s="20"/>
    </row>
    <row r="2" spans="1:14" ht="15.75" customHeight="1" thickBot="1" x14ac:dyDescent="0.3">
      <c r="A2" s="21"/>
      <c r="B2" s="22"/>
      <c r="C2" s="22"/>
      <c r="D2" s="22"/>
      <c r="E2" s="22"/>
      <c r="F2" s="23"/>
    </row>
    <row r="3" spans="1:14" ht="32.25" thickBot="1" x14ac:dyDescent="0.3">
      <c r="A3" s="2" t="s">
        <v>11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14" ht="16.5" thickBot="1" x14ac:dyDescent="0.3">
      <c r="A4" s="2" t="s">
        <v>13</v>
      </c>
      <c r="B4" s="3">
        <v>2</v>
      </c>
      <c r="C4" s="3">
        <v>5</v>
      </c>
      <c r="D4" s="3">
        <v>2</v>
      </c>
      <c r="E4" s="3">
        <v>0</v>
      </c>
      <c r="F4" s="4">
        <f>(B4+C4)/9</f>
        <v>0.77777777777777779</v>
      </c>
    </row>
    <row r="5" spans="1:14" ht="16.5" thickBot="1" x14ac:dyDescent="0.3">
      <c r="A5" s="2" t="s">
        <v>14</v>
      </c>
      <c r="B5" s="3">
        <v>2</v>
      </c>
      <c r="C5" s="3">
        <v>6</v>
      </c>
      <c r="D5" s="3">
        <v>1</v>
      </c>
      <c r="E5" s="3">
        <v>0</v>
      </c>
      <c r="F5" s="4">
        <f t="shared" ref="F5:F12" si="0">(B5+C5)/9</f>
        <v>0.88888888888888884</v>
      </c>
    </row>
    <row r="6" spans="1:14" ht="16.5" thickBot="1" x14ac:dyDescent="0.3">
      <c r="A6" s="2" t="s">
        <v>8</v>
      </c>
      <c r="B6" s="3">
        <v>2</v>
      </c>
      <c r="C6" s="3">
        <v>6</v>
      </c>
      <c r="D6" s="3">
        <v>1</v>
      </c>
      <c r="E6" s="3">
        <v>0</v>
      </c>
      <c r="F6" s="4">
        <f t="shared" si="0"/>
        <v>0.88888888888888884</v>
      </c>
    </row>
    <row r="7" spans="1:14" ht="16.5" thickBot="1" x14ac:dyDescent="0.3">
      <c r="A7" s="2" t="s">
        <v>28</v>
      </c>
      <c r="B7" s="3">
        <v>2</v>
      </c>
      <c r="C7" s="3">
        <v>5</v>
      </c>
      <c r="D7" s="3">
        <v>2</v>
      </c>
      <c r="E7" s="3">
        <v>0</v>
      </c>
      <c r="F7" s="4">
        <f t="shared" si="0"/>
        <v>0.77777777777777779</v>
      </c>
    </row>
    <row r="8" spans="1:14" ht="32.25" thickBot="1" x14ac:dyDescent="0.3">
      <c r="A8" s="2" t="s">
        <v>34</v>
      </c>
      <c r="B8" s="3">
        <v>4</v>
      </c>
      <c r="C8" s="3">
        <v>5</v>
      </c>
      <c r="D8" s="3">
        <v>0</v>
      </c>
      <c r="E8" s="3">
        <v>0</v>
      </c>
      <c r="F8" s="4">
        <f t="shared" si="0"/>
        <v>1</v>
      </c>
    </row>
    <row r="9" spans="1:14" ht="16.5" thickBot="1" x14ac:dyDescent="0.3">
      <c r="A9" s="2" t="s">
        <v>10</v>
      </c>
      <c r="B9" s="3">
        <v>3</v>
      </c>
      <c r="C9" s="3">
        <v>5</v>
      </c>
      <c r="D9" s="3">
        <v>1</v>
      </c>
      <c r="E9" s="3">
        <v>0</v>
      </c>
      <c r="F9" s="4">
        <f t="shared" si="0"/>
        <v>0.88888888888888884</v>
      </c>
    </row>
    <row r="10" spans="1:14" ht="16.5" thickBot="1" x14ac:dyDescent="0.3">
      <c r="A10" s="2" t="s">
        <v>26</v>
      </c>
      <c r="B10" s="3">
        <v>4</v>
      </c>
      <c r="C10" s="3">
        <v>4</v>
      </c>
      <c r="D10" s="3">
        <v>1</v>
      </c>
      <c r="E10" s="3">
        <v>0</v>
      </c>
      <c r="F10" s="4">
        <f t="shared" si="0"/>
        <v>0.88888888888888884</v>
      </c>
    </row>
    <row r="11" spans="1:14" ht="16.5" thickBot="1" x14ac:dyDescent="0.3">
      <c r="A11" s="2" t="s">
        <v>33</v>
      </c>
      <c r="B11" s="3">
        <v>3</v>
      </c>
      <c r="C11" s="3">
        <v>6</v>
      </c>
      <c r="D11" s="3">
        <v>0</v>
      </c>
      <c r="E11" s="3">
        <v>0</v>
      </c>
      <c r="F11" s="4">
        <f t="shared" si="0"/>
        <v>1</v>
      </c>
    </row>
    <row r="12" spans="1:14" ht="21.75" customHeight="1" thickBot="1" x14ac:dyDescent="0.3">
      <c r="A12" s="6" t="s">
        <v>16</v>
      </c>
      <c r="B12" s="6">
        <v>3</v>
      </c>
      <c r="C12" s="6">
        <v>5</v>
      </c>
      <c r="D12" s="6">
        <v>1</v>
      </c>
      <c r="E12" s="6">
        <v>0</v>
      </c>
      <c r="F12" s="4">
        <f t="shared" si="0"/>
        <v>0.88888888888888884</v>
      </c>
    </row>
    <row r="13" spans="1:14" ht="15.75" customHeight="1" thickBot="1" x14ac:dyDescent="0.3">
      <c r="A13" s="2"/>
      <c r="B13" s="2"/>
      <c r="C13" s="2"/>
      <c r="D13" s="2"/>
      <c r="E13" s="2"/>
      <c r="F13" s="4"/>
    </row>
    <row r="15" spans="1:14" ht="18.75" x14ac:dyDescent="0.3">
      <c r="C15" s="16" t="s">
        <v>31</v>
      </c>
      <c r="D15" s="16"/>
      <c r="E15" s="16"/>
      <c r="F15" s="5">
        <f>AVERAGE(F4:F12)</f>
        <v>0.88888888888888884</v>
      </c>
      <c r="I15" s="17" t="s">
        <v>32</v>
      </c>
      <c r="J15" s="17"/>
      <c r="K15" s="17"/>
      <c r="L15" s="17"/>
      <c r="M15" s="17"/>
      <c r="N15" s="5">
        <f>AVERAGE('5 клас'!F13,F15,'7 клас'!F17,'8 клас'!F17,'9 клас'!F19)</f>
        <v>0.85899748399748399</v>
      </c>
    </row>
  </sheetData>
  <mergeCells count="3">
    <mergeCell ref="C15:E15"/>
    <mergeCell ref="A1:F2"/>
    <mergeCell ref="I15:M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N17" sqref="N17"/>
    </sheetView>
  </sheetViews>
  <sheetFormatPr defaultRowHeight="15" x14ac:dyDescent="0.25"/>
  <cols>
    <col min="1" max="1" width="22.5703125" customWidth="1"/>
    <col min="2" max="2" width="10.85546875" customWidth="1"/>
    <col min="3" max="3" width="12" customWidth="1"/>
    <col min="4" max="4" width="12.85546875" customWidth="1"/>
    <col min="5" max="5" width="14.5703125" customWidth="1"/>
    <col min="6" max="6" width="11.42578125" customWidth="1"/>
  </cols>
  <sheetData>
    <row r="1" spans="1:6" ht="15" customHeight="1" x14ac:dyDescent="0.25">
      <c r="A1" s="18" t="s">
        <v>17</v>
      </c>
      <c r="B1" s="19"/>
      <c r="C1" s="19"/>
      <c r="D1" s="19"/>
      <c r="E1" s="19"/>
      <c r="F1" s="20"/>
    </row>
    <row r="2" spans="1:6" ht="15.75" customHeight="1" thickBot="1" x14ac:dyDescent="0.3">
      <c r="A2" s="21"/>
      <c r="B2" s="22"/>
      <c r="C2" s="22"/>
      <c r="D2" s="22"/>
      <c r="E2" s="22"/>
      <c r="F2" s="23"/>
    </row>
    <row r="3" spans="1:6" ht="32.25" thickBot="1" x14ac:dyDescent="0.3">
      <c r="A3" s="2" t="s">
        <v>11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16.5" thickBot="1" x14ac:dyDescent="0.3">
      <c r="A4" s="2" t="s">
        <v>6</v>
      </c>
      <c r="B4" s="3">
        <v>2</v>
      </c>
      <c r="C4" s="3">
        <v>4</v>
      </c>
      <c r="D4" s="3">
        <v>1</v>
      </c>
      <c r="E4" s="3">
        <v>0</v>
      </c>
      <c r="F4" s="4">
        <f>(B4+C4)/7</f>
        <v>0.8571428571428571</v>
      </c>
    </row>
    <row r="5" spans="1:6" ht="16.5" thickBot="1" x14ac:dyDescent="0.3">
      <c r="A5" s="2" t="s">
        <v>7</v>
      </c>
      <c r="B5" s="3">
        <v>4</v>
      </c>
      <c r="C5" s="3">
        <v>2</v>
      </c>
      <c r="D5" s="3">
        <v>1</v>
      </c>
      <c r="E5" s="3">
        <v>0</v>
      </c>
      <c r="F5" s="4">
        <f t="shared" ref="F5:F15" si="0">(B5+C5)/7</f>
        <v>0.8571428571428571</v>
      </c>
    </row>
    <row r="6" spans="1:6" ht="16.5" thickBot="1" x14ac:dyDescent="0.3">
      <c r="A6" s="2" t="s">
        <v>8</v>
      </c>
      <c r="B6" s="3">
        <v>2</v>
      </c>
      <c r="C6" s="3">
        <v>4</v>
      </c>
      <c r="D6" s="3">
        <v>1</v>
      </c>
      <c r="E6" s="3">
        <v>0</v>
      </c>
      <c r="F6" s="4">
        <f t="shared" si="0"/>
        <v>0.8571428571428571</v>
      </c>
    </row>
    <row r="7" spans="1:6" ht="16.5" thickBot="1" x14ac:dyDescent="0.3">
      <c r="A7" s="2" t="s">
        <v>28</v>
      </c>
      <c r="B7" s="3">
        <v>2</v>
      </c>
      <c r="C7" s="3">
        <v>2</v>
      </c>
      <c r="D7" s="3">
        <v>3</v>
      </c>
      <c r="E7" s="3">
        <v>0</v>
      </c>
      <c r="F7" s="4">
        <f t="shared" si="0"/>
        <v>0.5714285714285714</v>
      </c>
    </row>
    <row r="8" spans="1:6" ht="16.5" thickBot="1" x14ac:dyDescent="0.3">
      <c r="A8" s="2" t="s">
        <v>18</v>
      </c>
      <c r="B8" s="3">
        <v>3</v>
      </c>
      <c r="C8" s="3">
        <v>3</v>
      </c>
      <c r="D8" s="3">
        <v>1</v>
      </c>
      <c r="E8" s="3">
        <v>0</v>
      </c>
      <c r="F8" s="4">
        <f t="shared" si="0"/>
        <v>0.8571428571428571</v>
      </c>
    </row>
    <row r="9" spans="1:6" ht="16.5" thickBot="1" x14ac:dyDescent="0.3">
      <c r="A9" s="2" t="s">
        <v>19</v>
      </c>
      <c r="B9" s="3">
        <v>2</v>
      </c>
      <c r="C9" s="3">
        <v>3</v>
      </c>
      <c r="D9" s="3">
        <v>2</v>
      </c>
      <c r="E9" s="3">
        <v>0</v>
      </c>
      <c r="F9" s="4">
        <f t="shared" si="0"/>
        <v>0.7142857142857143</v>
      </c>
    </row>
    <row r="10" spans="1:6" ht="21.75" customHeight="1" thickBot="1" x14ac:dyDescent="0.3">
      <c r="A10" s="6" t="s">
        <v>20</v>
      </c>
      <c r="B10" s="6">
        <v>2</v>
      </c>
      <c r="C10" s="6">
        <v>2</v>
      </c>
      <c r="D10" s="6">
        <v>3</v>
      </c>
      <c r="E10" s="6">
        <v>0</v>
      </c>
      <c r="F10" s="4">
        <f t="shared" si="0"/>
        <v>0.5714285714285714</v>
      </c>
    </row>
    <row r="11" spans="1:6" ht="15.75" customHeight="1" thickBot="1" x14ac:dyDescent="0.3">
      <c r="A11" s="6" t="s">
        <v>15</v>
      </c>
      <c r="B11" s="6">
        <v>2</v>
      </c>
      <c r="C11" s="6">
        <v>5</v>
      </c>
      <c r="D11" s="6">
        <v>0</v>
      </c>
      <c r="E11" s="6">
        <v>0</v>
      </c>
      <c r="F11" s="4">
        <f t="shared" si="0"/>
        <v>1</v>
      </c>
    </row>
    <row r="12" spans="1:6" ht="21.75" customHeight="1" thickBot="1" x14ac:dyDescent="0.3">
      <c r="A12" s="2" t="s">
        <v>21</v>
      </c>
      <c r="B12" s="3">
        <v>2</v>
      </c>
      <c r="C12" s="3">
        <v>4</v>
      </c>
      <c r="D12" s="3">
        <v>1</v>
      </c>
      <c r="E12" s="3">
        <v>0</v>
      </c>
      <c r="F12" s="4">
        <f t="shared" si="0"/>
        <v>0.8571428571428571</v>
      </c>
    </row>
    <row r="13" spans="1:6" ht="15.75" customHeight="1" thickBot="1" x14ac:dyDescent="0.3">
      <c r="A13" s="2" t="s">
        <v>22</v>
      </c>
      <c r="B13" s="3">
        <v>2</v>
      </c>
      <c r="C13" s="3">
        <v>4</v>
      </c>
      <c r="D13" s="3">
        <v>1</v>
      </c>
      <c r="E13" s="3">
        <v>0</v>
      </c>
      <c r="F13" s="4">
        <f t="shared" si="0"/>
        <v>0.8571428571428571</v>
      </c>
    </row>
    <row r="14" spans="1:6" ht="16.5" thickBot="1" x14ac:dyDescent="0.3">
      <c r="A14" s="6" t="s">
        <v>23</v>
      </c>
      <c r="B14" s="6">
        <v>4</v>
      </c>
      <c r="C14" s="6">
        <v>2</v>
      </c>
      <c r="D14" s="6">
        <v>1</v>
      </c>
      <c r="E14" s="6">
        <v>0</v>
      </c>
      <c r="F14" s="4">
        <f t="shared" si="0"/>
        <v>0.8571428571428571</v>
      </c>
    </row>
    <row r="15" spans="1:6" ht="16.5" thickBot="1" x14ac:dyDescent="0.3">
      <c r="A15" s="6" t="s">
        <v>24</v>
      </c>
      <c r="B15" s="6">
        <v>4</v>
      </c>
      <c r="C15" s="6">
        <v>3</v>
      </c>
      <c r="D15" s="6">
        <v>0</v>
      </c>
      <c r="E15" s="6">
        <v>0</v>
      </c>
      <c r="F15" s="4">
        <f t="shared" si="0"/>
        <v>1</v>
      </c>
    </row>
    <row r="16" spans="1:6" ht="21.75" customHeight="1" x14ac:dyDescent="0.25"/>
    <row r="17" spans="4:14" ht="15.75" customHeight="1" x14ac:dyDescent="0.3">
      <c r="D17" s="16" t="s">
        <v>31</v>
      </c>
      <c r="E17" s="16"/>
      <c r="F17" s="5">
        <f>AVERAGE(F4:F15)</f>
        <v>0.82142857142857129</v>
      </c>
      <c r="I17" s="17" t="s">
        <v>32</v>
      </c>
      <c r="J17" s="24"/>
      <c r="K17" s="24"/>
      <c r="L17" s="24"/>
      <c r="M17" s="24"/>
      <c r="N17" s="5">
        <f>AVERAGE('5 клас'!F13,'6 клас'!F15,F17,'8 клас'!F17,'9 клас'!F19)</f>
        <v>0.85899748399748399</v>
      </c>
    </row>
    <row r="18" spans="4:14" ht="21.75" customHeight="1" x14ac:dyDescent="0.25"/>
    <row r="19" spans="4:14" ht="15.75" customHeight="1" x14ac:dyDescent="0.25"/>
  </sheetData>
  <mergeCells count="3">
    <mergeCell ref="D17:E17"/>
    <mergeCell ref="A1:F2"/>
    <mergeCell ref="I17:M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17" sqref="N17"/>
    </sheetView>
  </sheetViews>
  <sheetFormatPr defaultRowHeight="15" x14ac:dyDescent="0.25"/>
  <cols>
    <col min="1" max="1" width="25.28515625" customWidth="1"/>
    <col min="2" max="2" width="10.7109375" customWidth="1"/>
    <col min="3" max="3" width="12.85546875" customWidth="1"/>
    <col min="4" max="4" width="12.28515625" customWidth="1"/>
    <col min="5" max="5" width="14.85546875" customWidth="1"/>
    <col min="6" max="6" width="9.85546875" customWidth="1"/>
  </cols>
  <sheetData>
    <row r="1" spans="1:6" ht="15" customHeight="1" x14ac:dyDescent="0.25">
      <c r="A1" s="18" t="s">
        <v>25</v>
      </c>
      <c r="B1" s="19"/>
      <c r="C1" s="19"/>
      <c r="D1" s="19"/>
      <c r="E1" s="19"/>
      <c r="F1" s="20"/>
    </row>
    <row r="2" spans="1:6" ht="15.75" customHeight="1" thickBot="1" x14ac:dyDescent="0.3">
      <c r="A2" s="21"/>
      <c r="B2" s="22"/>
      <c r="C2" s="22"/>
      <c r="D2" s="22"/>
      <c r="E2" s="22"/>
      <c r="F2" s="23"/>
    </row>
    <row r="3" spans="1:6" ht="32.25" thickBot="1" x14ac:dyDescent="0.3">
      <c r="A3" s="2" t="s">
        <v>11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16.5" customHeight="1" thickBot="1" x14ac:dyDescent="0.3">
      <c r="A4" s="2" t="s">
        <v>6</v>
      </c>
      <c r="B4" s="3">
        <v>1</v>
      </c>
      <c r="C4" s="3">
        <v>5</v>
      </c>
      <c r="D4" s="3">
        <v>3</v>
      </c>
      <c r="E4" s="3">
        <v>0</v>
      </c>
      <c r="F4" s="4">
        <f>(B4+C4)/9</f>
        <v>0.66666666666666663</v>
      </c>
    </row>
    <row r="5" spans="1:6" ht="18" customHeight="1" thickBot="1" x14ac:dyDescent="0.3">
      <c r="A5" s="2" t="s">
        <v>7</v>
      </c>
      <c r="B5" s="3">
        <v>1</v>
      </c>
      <c r="C5" s="3">
        <v>7</v>
      </c>
      <c r="D5" s="3">
        <v>1</v>
      </c>
      <c r="E5" s="3">
        <v>0</v>
      </c>
      <c r="F5" s="4">
        <f t="shared" ref="F5:F15" si="0">(B5+C5)/9</f>
        <v>0.88888888888888884</v>
      </c>
    </row>
    <row r="6" spans="1:6" ht="18.75" customHeight="1" thickBot="1" x14ac:dyDescent="0.3">
      <c r="A6" s="2" t="s">
        <v>8</v>
      </c>
      <c r="B6" s="3">
        <v>1</v>
      </c>
      <c r="C6" s="3">
        <v>6</v>
      </c>
      <c r="D6" s="3">
        <v>2</v>
      </c>
      <c r="E6" s="3">
        <v>0</v>
      </c>
      <c r="F6" s="4">
        <f t="shared" si="0"/>
        <v>0.77777777777777779</v>
      </c>
    </row>
    <row r="7" spans="1:6" ht="19.5" customHeight="1" thickBot="1" x14ac:dyDescent="0.3">
      <c r="A7" s="2" t="s">
        <v>28</v>
      </c>
      <c r="B7" s="3">
        <v>1</v>
      </c>
      <c r="C7" s="3">
        <v>3</v>
      </c>
      <c r="D7" s="3">
        <v>5</v>
      </c>
      <c r="E7" s="3">
        <v>0</v>
      </c>
      <c r="F7" s="4">
        <f t="shared" si="0"/>
        <v>0.44444444444444442</v>
      </c>
    </row>
    <row r="8" spans="1:6" ht="19.5" customHeight="1" thickBot="1" x14ac:dyDescent="0.3">
      <c r="A8" s="2" t="s">
        <v>9</v>
      </c>
      <c r="B8" s="3">
        <v>2</v>
      </c>
      <c r="C8" s="3">
        <v>5</v>
      </c>
      <c r="D8" s="3">
        <v>2</v>
      </c>
      <c r="E8" s="3">
        <v>0</v>
      </c>
      <c r="F8" s="4">
        <f t="shared" si="0"/>
        <v>0.77777777777777779</v>
      </c>
    </row>
    <row r="9" spans="1:6" ht="17.25" customHeight="1" thickBot="1" x14ac:dyDescent="0.3">
      <c r="A9" s="2" t="s">
        <v>19</v>
      </c>
      <c r="B9" s="3">
        <v>0</v>
      </c>
      <c r="C9" s="3">
        <v>8</v>
      </c>
      <c r="D9" s="3">
        <v>1</v>
      </c>
      <c r="E9" s="3">
        <v>0</v>
      </c>
      <c r="F9" s="4">
        <f t="shared" si="0"/>
        <v>0.88888888888888884</v>
      </c>
    </row>
    <row r="10" spans="1:6" ht="16.5" thickBot="1" x14ac:dyDescent="0.3">
      <c r="A10" s="2" t="s">
        <v>20</v>
      </c>
      <c r="B10" s="3">
        <v>0</v>
      </c>
      <c r="C10" s="3">
        <v>6</v>
      </c>
      <c r="D10" s="3">
        <v>3</v>
      </c>
      <c r="E10" s="3">
        <v>0</v>
      </c>
      <c r="F10" s="4">
        <f t="shared" si="0"/>
        <v>0.66666666666666663</v>
      </c>
    </row>
    <row r="11" spans="1:6" ht="16.5" thickBot="1" x14ac:dyDescent="0.3">
      <c r="A11" s="2" t="s">
        <v>26</v>
      </c>
      <c r="B11" s="3">
        <v>1</v>
      </c>
      <c r="C11" s="3">
        <v>8</v>
      </c>
      <c r="D11" s="3">
        <v>0</v>
      </c>
      <c r="E11" s="3">
        <v>0</v>
      </c>
      <c r="F11" s="4">
        <f t="shared" si="0"/>
        <v>1</v>
      </c>
    </row>
    <row r="12" spans="1:6" ht="16.5" thickBot="1" x14ac:dyDescent="0.3">
      <c r="A12" s="2" t="s">
        <v>15</v>
      </c>
      <c r="B12" s="3">
        <v>0</v>
      </c>
      <c r="C12" s="3">
        <v>9</v>
      </c>
      <c r="D12" s="3">
        <v>0</v>
      </c>
      <c r="E12" s="3">
        <v>0</v>
      </c>
      <c r="F12" s="4">
        <f t="shared" si="0"/>
        <v>1</v>
      </c>
    </row>
    <row r="13" spans="1:6" ht="16.5" thickBot="1" x14ac:dyDescent="0.3">
      <c r="A13" s="2" t="s">
        <v>16</v>
      </c>
      <c r="B13" s="3">
        <v>4</v>
      </c>
      <c r="C13" s="3">
        <v>4</v>
      </c>
      <c r="D13" s="3">
        <v>1</v>
      </c>
      <c r="E13" s="3">
        <v>0</v>
      </c>
      <c r="F13" s="4">
        <f t="shared" si="0"/>
        <v>0.88888888888888884</v>
      </c>
    </row>
    <row r="14" spans="1:6" ht="16.5" thickBot="1" x14ac:dyDescent="0.3">
      <c r="A14" s="2" t="s">
        <v>21</v>
      </c>
      <c r="B14" s="3">
        <v>2</v>
      </c>
      <c r="C14" s="3">
        <v>5</v>
      </c>
      <c r="D14" s="3">
        <v>2</v>
      </c>
      <c r="E14" s="3">
        <v>0</v>
      </c>
      <c r="F14" s="4">
        <f t="shared" si="0"/>
        <v>0.77777777777777779</v>
      </c>
    </row>
    <row r="15" spans="1:6" ht="16.5" thickBot="1" x14ac:dyDescent="0.3">
      <c r="A15" s="2" t="s">
        <v>22</v>
      </c>
      <c r="B15" s="3">
        <v>0</v>
      </c>
      <c r="C15" s="3">
        <v>9</v>
      </c>
      <c r="D15" s="3">
        <v>0</v>
      </c>
      <c r="E15" s="3">
        <v>0</v>
      </c>
      <c r="F15" s="4">
        <f t="shared" si="0"/>
        <v>1</v>
      </c>
    </row>
    <row r="17" spans="4:14" ht="18.75" x14ac:dyDescent="0.3">
      <c r="D17" s="16" t="s">
        <v>31</v>
      </c>
      <c r="E17" s="16"/>
      <c r="F17" s="5">
        <f>AVERAGE(F4:F15)</f>
        <v>0.81481481481481488</v>
      </c>
      <c r="I17" s="17" t="s">
        <v>32</v>
      </c>
      <c r="J17" s="17"/>
      <c r="K17" s="17"/>
      <c r="L17" s="17"/>
      <c r="M17" s="17"/>
      <c r="N17" s="5">
        <f>AVERAGE('5 клас'!F13,'6 клас'!F15,'7 клас'!F17,F17,'9 клас'!F17)</f>
        <v>0.86009638509638509</v>
      </c>
    </row>
  </sheetData>
  <mergeCells count="3">
    <mergeCell ref="D17:E17"/>
    <mergeCell ref="A1:F2"/>
    <mergeCell ref="I17:M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M19" sqref="M19"/>
    </sheetView>
  </sheetViews>
  <sheetFormatPr defaultRowHeight="15" x14ac:dyDescent="0.25"/>
  <cols>
    <col min="1" max="1" width="21" customWidth="1"/>
    <col min="2" max="2" width="11.28515625" customWidth="1"/>
    <col min="3" max="3" width="12.7109375" customWidth="1"/>
    <col min="4" max="4" width="12.42578125" customWidth="1"/>
    <col min="5" max="5" width="14.85546875" customWidth="1"/>
    <col min="6" max="6" width="8.5703125" customWidth="1"/>
  </cols>
  <sheetData>
    <row r="1" spans="1:6" ht="15" customHeight="1" x14ac:dyDescent="0.25">
      <c r="A1" s="18" t="s">
        <v>27</v>
      </c>
      <c r="B1" s="19"/>
      <c r="C1" s="19"/>
      <c r="D1" s="19"/>
      <c r="E1" s="19"/>
      <c r="F1" s="20"/>
    </row>
    <row r="2" spans="1:6" ht="15.75" customHeight="1" thickBot="1" x14ac:dyDescent="0.3">
      <c r="A2" s="21"/>
      <c r="B2" s="22"/>
      <c r="C2" s="22"/>
      <c r="D2" s="22"/>
      <c r="E2" s="22"/>
      <c r="F2" s="23"/>
    </row>
    <row r="3" spans="1:6" ht="36" customHeight="1" thickBot="1" x14ac:dyDescent="0.3">
      <c r="A3" s="2" t="s">
        <v>11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19.5" customHeight="1" thickBot="1" x14ac:dyDescent="0.3">
      <c r="A4" s="2" t="s">
        <v>6</v>
      </c>
      <c r="B4" s="3">
        <v>6</v>
      </c>
      <c r="C4" s="3">
        <v>6</v>
      </c>
      <c r="D4" s="3">
        <v>1</v>
      </c>
      <c r="E4" s="3">
        <v>0</v>
      </c>
      <c r="F4" s="4">
        <f>(B4+C4)/13</f>
        <v>0.92307692307692313</v>
      </c>
    </row>
    <row r="5" spans="1:6" ht="17.25" customHeight="1" thickBot="1" x14ac:dyDescent="0.3">
      <c r="A5" s="2" t="s">
        <v>7</v>
      </c>
      <c r="B5" s="3">
        <v>7</v>
      </c>
      <c r="C5" s="3">
        <v>6</v>
      </c>
      <c r="D5" s="3">
        <v>0</v>
      </c>
      <c r="E5" s="3">
        <v>0</v>
      </c>
      <c r="F5" s="4">
        <f t="shared" ref="F5:F17" si="0">(B5+C5)/13</f>
        <v>1</v>
      </c>
    </row>
    <row r="6" spans="1:6" ht="20.25" customHeight="1" thickBot="1" x14ac:dyDescent="0.3">
      <c r="A6" s="2" t="s">
        <v>8</v>
      </c>
      <c r="B6" s="3">
        <v>6</v>
      </c>
      <c r="C6" s="3">
        <v>6</v>
      </c>
      <c r="D6" s="3">
        <v>1</v>
      </c>
      <c r="E6" s="3">
        <v>0</v>
      </c>
      <c r="F6" s="4">
        <f t="shared" si="0"/>
        <v>0.92307692307692313</v>
      </c>
    </row>
    <row r="7" spans="1:6" ht="18.75" customHeight="1" thickBot="1" x14ac:dyDescent="0.3">
      <c r="A7" s="2" t="s">
        <v>28</v>
      </c>
      <c r="B7" s="3">
        <v>6</v>
      </c>
      <c r="C7" s="3">
        <v>6</v>
      </c>
      <c r="D7" s="3">
        <v>1</v>
      </c>
      <c r="E7" s="3">
        <v>0</v>
      </c>
      <c r="F7" s="4">
        <f t="shared" si="0"/>
        <v>0.92307692307692313</v>
      </c>
    </row>
    <row r="8" spans="1:6" ht="20.25" customHeight="1" thickBot="1" x14ac:dyDescent="0.3">
      <c r="A8" s="2" t="s">
        <v>29</v>
      </c>
      <c r="B8" s="3">
        <v>8</v>
      </c>
      <c r="C8" s="3">
        <v>5</v>
      </c>
      <c r="D8" s="3">
        <v>0</v>
      </c>
      <c r="E8" s="3">
        <v>0</v>
      </c>
      <c r="F8" s="4">
        <f t="shared" si="0"/>
        <v>1</v>
      </c>
    </row>
    <row r="9" spans="1:6" ht="20.25" customHeight="1" thickBot="1" x14ac:dyDescent="0.3">
      <c r="A9" s="2" t="s">
        <v>9</v>
      </c>
      <c r="B9" s="3">
        <v>10</v>
      </c>
      <c r="C9" s="3">
        <v>3</v>
      </c>
      <c r="D9" s="3">
        <v>0</v>
      </c>
      <c r="E9" s="3">
        <v>0</v>
      </c>
      <c r="F9" s="4">
        <f t="shared" si="0"/>
        <v>1</v>
      </c>
    </row>
    <row r="10" spans="1:6" ht="19.5" customHeight="1" thickBot="1" x14ac:dyDescent="0.3">
      <c r="A10" s="2" t="s">
        <v>19</v>
      </c>
      <c r="B10" s="3">
        <v>5</v>
      </c>
      <c r="C10" s="3">
        <v>5</v>
      </c>
      <c r="D10" s="3">
        <v>3</v>
      </c>
      <c r="E10" s="3">
        <v>0</v>
      </c>
      <c r="F10" s="4">
        <f t="shared" si="0"/>
        <v>0.76923076923076927</v>
      </c>
    </row>
    <row r="11" spans="1:6" ht="21.75" customHeight="1" thickBot="1" x14ac:dyDescent="0.3">
      <c r="A11" s="6" t="s">
        <v>20</v>
      </c>
      <c r="B11" s="6">
        <v>5</v>
      </c>
      <c r="C11" s="6">
        <v>5</v>
      </c>
      <c r="D11" s="6">
        <v>3</v>
      </c>
      <c r="E11" s="6">
        <v>0</v>
      </c>
      <c r="F11" s="4">
        <f t="shared" si="0"/>
        <v>0.76923076923076927</v>
      </c>
    </row>
    <row r="12" spans="1:6" ht="15.75" customHeight="1" thickBot="1" x14ac:dyDescent="0.3">
      <c r="A12" s="6" t="s">
        <v>15</v>
      </c>
      <c r="B12" s="6">
        <v>9</v>
      </c>
      <c r="C12" s="6">
        <v>4</v>
      </c>
      <c r="D12" s="6">
        <v>0</v>
      </c>
      <c r="E12" s="6">
        <v>0</v>
      </c>
      <c r="F12" s="4">
        <f t="shared" si="0"/>
        <v>1</v>
      </c>
    </row>
    <row r="13" spans="1:6" ht="21.75" customHeight="1" thickBot="1" x14ac:dyDescent="0.3">
      <c r="A13" s="2" t="s">
        <v>21</v>
      </c>
      <c r="B13" s="3">
        <v>5</v>
      </c>
      <c r="C13" s="3">
        <v>5</v>
      </c>
      <c r="D13" s="3">
        <v>3</v>
      </c>
      <c r="E13" s="3">
        <v>0</v>
      </c>
      <c r="F13" s="4">
        <f t="shared" si="0"/>
        <v>0.76923076923076927</v>
      </c>
    </row>
    <row r="14" spans="1:6" ht="15.75" customHeight="1" thickBot="1" x14ac:dyDescent="0.3">
      <c r="A14" s="2" t="s">
        <v>22</v>
      </c>
      <c r="B14" s="3">
        <v>5</v>
      </c>
      <c r="C14" s="3">
        <v>7</v>
      </c>
      <c r="D14" s="3">
        <v>1</v>
      </c>
      <c r="E14" s="3">
        <v>0</v>
      </c>
      <c r="F14" s="4">
        <f t="shared" si="0"/>
        <v>0.92307692307692313</v>
      </c>
    </row>
    <row r="15" spans="1:6" ht="16.5" thickBot="1" x14ac:dyDescent="0.3">
      <c r="A15" s="6" t="s">
        <v>23</v>
      </c>
      <c r="B15" s="6">
        <v>8</v>
      </c>
      <c r="C15" s="6">
        <v>5</v>
      </c>
      <c r="D15" s="6">
        <v>0</v>
      </c>
      <c r="E15" s="6">
        <v>0</v>
      </c>
      <c r="F15" s="4">
        <f t="shared" si="0"/>
        <v>1</v>
      </c>
    </row>
    <row r="16" spans="1:6" ht="16.5" thickBot="1" x14ac:dyDescent="0.3">
      <c r="A16" s="6" t="s">
        <v>26</v>
      </c>
      <c r="B16" s="6">
        <v>6</v>
      </c>
      <c r="C16" s="6">
        <v>6</v>
      </c>
      <c r="D16" s="6">
        <v>1</v>
      </c>
      <c r="E16" s="6">
        <v>0</v>
      </c>
      <c r="F16" s="4">
        <f t="shared" si="0"/>
        <v>0.92307692307692313</v>
      </c>
    </row>
    <row r="17" spans="1:14" ht="21.75" customHeight="1" thickBot="1" x14ac:dyDescent="0.3">
      <c r="A17" s="2" t="s">
        <v>30</v>
      </c>
      <c r="B17" s="3">
        <v>9</v>
      </c>
      <c r="C17" s="3">
        <v>3</v>
      </c>
      <c r="D17" s="3">
        <v>1</v>
      </c>
      <c r="E17" s="3">
        <v>0</v>
      </c>
      <c r="F17" s="4">
        <f t="shared" si="0"/>
        <v>0.92307692307692313</v>
      </c>
    </row>
    <row r="18" spans="1:14" ht="15.75" customHeight="1" x14ac:dyDescent="0.3">
      <c r="F18" s="1"/>
      <c r="I18" s="16" t="s">
        <v>32</v>
      </c>
      <c r="J18" s="16"/>
      <c r="K18" s="16"/>
      <c r="L18" s="16"/>
      <c r="M18" s="16"/>
      <c r="N18" s="5">
        <f>AVERAGE('5 клас'!F13,'6 клас'!F15,'7 клас'!F17,'8 клас'!F17,F19)</f>
        <v>0.85899748399748399</v>
      </c>
    </row>
    <row r="19" spans="1:14" ht="21.75" customHeight="1" x14ac:dyDescent="0.3">
      <c r="D19" s="16" t="s">
        <v>31</v>
      </c>
      <c r="E19" s="16"/>
      <c r="F19" s="5">
        <f>AVERAGE(F4:F17)</f>
        <v>0.91758241758241765</v>
      </c>
    </row>
    <row r="20" spans="1:14" ht="15.75" customHeight="1" x14ac:dyDescent="0.25"/>
    <row r="21" spans="1:14" ht="57" customHeight="1" x14ac:dyDescent="0.25"/>
  </sheetData>
  <mergeCells count="3">
    <mergeCell ref="I18:M18"/>
    <mergeCell ref="D19:E19"/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</vt:lpstr>
      <vt:lpstr>6 клас</vt:lpstr>
      <vt:lpstr>7 клас</vt:lpstr>
      <vt:lpstr>8 клас</vt:lpstr>
      <vt:lpstr>9 клас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2024-06-13T15:19:57Z</dcterms:modified>
</cp:coreProperties>
</file>