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03" firstSheet="4" activeTab="10"/>
  </bookViews>
  <sheets>
    <sheet name="1клас" sheetId="1" r:id="rId1"/>
    <sheet name="2клас" sheetId="2" r:id="rId2"/>
    <sheet name="3клас" sheetId="3" r:id="rId3"/>
    <sheet name="4клас" sheetId="4" r:id="rId4"/>
    <sheet name="5клас" sheetId="5" r:id="rId5"/>
    <sheet name="6клас" sheetId="6" r:id="rId6"/>
    <sheet name="7клас" sheetId="7" r:id="rId7"/>
    <sheet name="8клас" sheetId="8" r:id="rId8"/>
    <sheet name="9клас" sheetId="9" r:id="rId9"/>
    <sheet name="10клас" sheetId="10" r:id="rId10"/>
    <sheet name="11клас" sheetId="11" r:id="rId11"/>
    <sheet name="1 клас" sheetId="12" r:id="rId12"/>
    <sheet name="2 клас" sheetId="13" r:id="rId13"/>
    <sheet name="3 клас" sheetId="14" r:id="rId14"/>
    <sheet name="4 клас" sheetId="15" r:id="rId15"/>
  </sheets>
  <calcPr calcId="124519"/>
</workbook>
</file>

<file path=xl/calcChain.xml><?xml version="1.0" encoding="utf-8"?>
<calcChain xmlns="http://schemas.openxmlformats.org/spreadsheetml/2006/main">
  <c r="M10" i="15"/>
  <c r="M12"/>
  <c r="M14"/>
  <c r="M15"/>
  <c r="M17"/>
  <c r="M9"/>
  <c r="L10"/>
  <c r="L12"/>
  <c r="L14"/>
  <c r="L15"/>
  <c r="L17"/>
  <c r="L9"/>
  <c r="M10" i="12"/>
  <c r="M10" i="9"/>
  <c r="M11"/>
  <c r="M12"/>
  <c r="M13"/>
  <c r="M14"/>
  <c r="M15"/>
  <c r="M16"/>
  <c r="M17"/>
  <c r="M18"/>
  <c r="M19"/>
  <c r="M20"/>
  <c r="M21"/>
  <c r="M22"/>
  <c r="M25"/>
  <c r="M26"/>
  <c r="M9"/>
  <c r="L10"/>
  <c r="L11"/>
  <c r="L12"/>
  <c r="L13"/>
  <c r="L14"/>
  <c r="L15"/>
  <c r="L16"/>
  <c r="L17"/>
  <c r="L18"/>
  <c r="L19"/>
  <c r="L20"/>
  <c r="L21"/>
  <c r="L22"/>
  <c r="L25"/>
  <c r="L26"/>
  <c r="L9"/>
  <c r="M10" i="8"/>
  <c r="M11"/>
  <c r="M12"/>
  <c r="M13"/>
  <c r="M14"/>
  <c r="M17"/>
  <c r="M18"/>
  <c r="M19"/>
  <c r="M20"/>
  <c r="M21"/>
  <c r="M22"/>
  <c r="M23"/>
  <c r="M9"/>
  <c r="L10"/>
  <c r="L11"/>
  <c r="L12"/>
  <c r="L13"/>
  <c r="L14"/>
  <c r="L17"/>
  <c r="L18"/>
  <c r="L19"/>
  <c r="L20"/>
  <c r="L21"/>
  <c r="L22"/>
  <c r="L23"/>
  <c r="L9"/>
  <c r="N25" i="7"/>
  <c r="N26"/>
  <c r="N27"/>
  <c r="N28"/>
  <c r="N29"/>
  <c r="N30"/>
  <c r="N33"/>
  <c r="N24"/>
  <c r="N22"/>
  <c r="N20"/>
  <c r="N19"/>
  <c r="N18"/>
  <c r="N15"/>
  <c r="N12"/>
  <c r="N10"/>
  <c r="N11"/>
  <c r="N9"/>
  <c r="M30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2"/>
  <c r="M33"/>
  <c r="M9"/>
  <c r="M20" i="6"/>
  <c r="M19"/>
  <c r="N10"/>
  <c r="N11"/>
  <c r="N12"/>
  <c r="N13"/>
  <c r="N14"/>
  <c r="N15"/>
  <c r="N16"/>
  <c r="N17"/>
  <c r="N18"/>
  <c r="N20"/>
  <c r="N21"/>
  <c r="N22"/>
  <c r="N9"/>
  <c r="M14"/>
  <c r="M15"/>
  <c r="M16"/>
  <c r="M17"/>
  <c r="M18"/>
  <c r="M21"/>
  <c r="M22"/>
  <c r="M10"/>
  <c r="M11"/>
  <c r="M12"/>
  <c r="M13"/>
  <c r="M9"/>
</calcChain>
</file>

<file path=xl/sharedStrings.xml><?xml version="1.0" encoding="utf-8"?>
<sst xmlns="http://schemas.openxmlformats.org/spreadsheetml/2006/main" count="1112" uniqueCount="349">
  <si>
    <t>Волинська область</t>
  </si>
  <si>
    <t>назва           (місто, зош-інтернат (обласного підпорядкування), район, ОТГ)</t>
  </si>
  <si>
    <t>Забезпеченість навчальною літературою учнів 1-го класу</t>
  </si>
  <si>
    <t>№</t>
  </si>
  <si>
    <t>Автор</t>
  </si>
  <si>
    <t>Назва підручника</t>
  </si>
  <si>
    <t xml:space="preserve">Кількіст учнів </t>
  </si>
  <si>
    <t>Наявність у фондах</t>
  </si>
  <si>
    <t>Рік видання</t>
  </si>
  <si>
    <t>З них використ в навч процесі</t>
  </si>
  <si>
    <t xml:space="preserve">Резерв </t>
  </si>
  <si>
    <t>Не вистачає</t>
  </si>
  <si>
    <t>Передано по актах в інші райони</t>
  </si>
  <si>
    <t xml:space="preserve"> </t>
  </si>
  <si>
    <t>Наявність у фондах за предметом</t>
  </si>
  <si>
    <t>Захарійчук М.Д.</t>
  </si>
  <si>
    <t>Вашуленко М.С.</t>
  </si>
  <si>
    <t>Богданович М.В.</t>
  </si>
  <si>
    <t>Математика</t>
  </si>
  <si>
    <t>Ривкінд Ф.М.</t>
  </si>
  <si>
    <t>Карпюк О.Д.</t>
  </si>
  <si>
    <t>Англійська мова</t>
  </si>
  <si>
    <t>Несвіт А.М.</t>
  </si>
  <si>
    <t>Паршикова О.О.</t>
  </si>
  <si>
    <t>Німецька мова</t>
  </si>
  <si>
    <t>Чумак Н.П.</t>
  </si>
  <si>
    <t>Французька мова</t>
  </si>
  <si>
    <t>Ростоцька М.С.</t>
  </si>
  <si>
    <t>Англ мова з погл вивч</t>
  </si>
  <si>
    <t>Калініна Л.В.</t>
  </si>
  <si>
    <t>Гнатюк О.В.</t>
  </si>
  <si>
    <t>Основи здоров'я</t>
  </si>
  <si>
    <t>Бех І.Д.Воронцова Т.В.</t>
  </si>
  <si>
    <t>Калініченко О.В.</t>
  </si>
  <si>
    <t>Образотвор мистецтво</t>
  </si>
  <si>
    <t>Резніченко М.І.</t>
  </si>
  <si>
    <t>Грущинська І В.</t>
  </si>
  <si>
    <t>Природознавство</t>
  </si>
  <si>
    <t>Гільберг Т.І.</t>
  </si>
  <si>
    <t>Сидоренко В.К.Котелян</t>
  </si>
  <si>
    <t>Тименко В. Веремійчик</t>
  </si>
  <si>
    <t>Трудове навчання</t>
  </si>
  <si>
    <t>Забезпеченість навчальною літературою учнів 2-го класу</t>
  </si>
  <si>
    <t>Музичне мистецтво</t>
  </si>
  <si>
    <t>Заболотний О.В.</t>
  </si>
  <si>
    <t>Авраменко О.М.</t>
  </si>
  <si>
    <t>Міляновська Н.Р.</t>
  </si>
  <si>
    <t>Волощук Є В.</t>
  </si>
  <si>
    <t>Зарубіжна література</t>
  </si>
  <si>
    <t>Власов В.С.</t>
  </si>
  <si>
    <t>Бурнейко І.О.</t>
  </si>
  <si>
    <t>Історія України</t>
  </si>
  <si>
    <t>Сумарна наявність у за предметом</t>
  </si>
  <si>
    <t>Ліхтей І.М.</t>
  </si>
  <si>
    <t>Всесвітня історія</t>
  </si>
  <si>
    <t>Істер О.С.</t>
  </si>
  <si>
    <t>Мерзляк А.Г.</t>
  </si>
  <si>
    <t>Тарасенкова Н.А.</t>
  </si>
  <si>
    <t>Алгебра</t>
  </si>
  <si>
    <t>Геометрія</t>
  </si>
  <si>
    <t>Соболь В.І.</t>
  </si>
  <si>
    <t>Задорожний К.М.</t>
  </si>
  <si>
    <t>Біологія</t>
  </si>
  <si>
    <t>Географія</t>
  </si>
  <si>
    <t>Бар'яхтар В.Г.Божинова Ф.я.</t>
  </si>
  <si>
    <t>Фізика</t>
  </si>
  <si>
    <t>Ярошенко О.Г.</t>
  </si>
  <si>
    <t>Григорович О.В.</t>
  </si>
  <si>
    <t>Хімія</t>
  </si>
  <si>
    <t>Ривкінд Й.Я.Лисенко Т.І.</t>
  </si>
  <si>
    <t>Інформатика</t>
  </si>
  <si>
    <t>Сотникова С.І.</t>
  </si>
  <si>
    <t>Сотникова С.І.Гоголева Г.В.</t>
  </si>
  <si>
    <t>Горбач Л.В.</t>
  </si>
  <si>
    <t>Масол Л.М.</t>
  </si>
  <si>
    <t>Мистецтво</t>
  </si>
  <si>
    <t>ТерещукА.І.ЗахаревичМ.А.</t>
  </si>
  <si>
    <t>Труд навч (техн види)</t>
  </si>
  <si>
    <t>БойченкоТ.Є.ВасилашкоІ.П.</t>
  </si>
  <si>
    <t>Тагліна О.В.</t>
  </si>
  <si>
    <t>Основи здоровя</t>
  </si>
  <si>
    <t>Забезпеченість навчальною літературою учнів 7-го класу</t>
  </si>
  <si>
    <t>Забезпеченість навчальною літературою учнів 6-го класу</t>
  </si>
  <si>
    <t>Забезпеченість навчальною літературою учнів 5го класу</t>
  </si>
  <si>
    <t>Щупак І.Я.</t>
  </si>
  <si>
    <t>Українська мова</t>
  </si>
  <si>
    <t>НауменкоВ.О.</t>
  </si>
  <si>
    <t>Савченко О.Я.</t>
  </si>
  <si>
    <t>Літературне читання</t>
  </si>
  <si>
    <t>Скоропад Я.М.</t>
  </si>
  <si>
    <t>Німецька мова(погл вивч)</t>
  </si>
  <si>
    <t>Аристова Л.С.СергієнкоВ.В.</t>
  </si>
  <si>
    <t>ЛомаковськаГ.В.</t>
  </si>
  <si>
    <t>КоршуноваО.В.</t>
  </si>
  <si>
    <t>Зарецька І.Т.КорнієнкоМ.М.</t>
  </si>
  <si>
    <t>Сходинки до інформ</t>
  </si>
  <si>
    <t>СтатівкаВ.І.Самонова О.І.</t>
  </si>
  <si>
    <t>Рос мова з укр навч</t>
  </si>
  <si>
    <t>Лобова.О.В.</t>
  </si>
  <si>
    <t>Бібік Н</t>
  </si>
  <si>
    <t>Тагліна О.</t>
  </si>
  <si>
    <t>Я у світі</t>
  </si>
  <si>
    <t>Кондратова</t>
  </si>
  <si>
    <t>Ходзицька</t>
  </si>
  <si>
    <t>Забезпеченість навчальною літературою учнів 3-го класу</t>
  </si>
  <si>
    <t>Забезпеченість навчальною літературою учнів 4-го класу</t>
  </si>
  <si>
    <t>Забезпеченість навчальною літературою учнів 8-го класу</t>
  </si>
  <si>
    <t>Варзацька Л.О.ЗрольГ.Є.</t>
  </si>
  <si>
    <t>Барна М.М.Волощенко О.В.ЧІ</t>
  </si>
  <si>
    <t>Барна М.М.Волощенко О.В.Ч 2</t>
  </si>
  <si>
    <t>Чумарна М.І.</t>
  </si>
  <si>
    <t>Богданець-Білоскаленко</t>
  </si>
  <si>
    <t>Коченгіна</t>
  </si>
  <si>
    <t>Літературне чит (ч1)</t>
  </si>
  <si>
    <t>Літературне чит(ч2)</t>
  </si>
  <si>
    <t>СкворцоваС.О.</t>
  </si>
  <si>
    <t>Математика(ч1)</t>
  </si>
  <si>
    <t>Математика(ч2)</t>
  </si>
  <si>
    <t>Заїка.А.М.</t>
  </si>
  <si>
    <t>Будна Н,о,</t>
  </si>
  <si>
    <t>Листопад Н.П.</t>
  </si>
  <si>
    <t>Ломаковська Г.В.Проценко Г.О.</t>
  </si>
  <si>
    <t>Морська Л.І.Кучма М.О.</t>
  </si>
  <si>
    <t>Павліченко О.М.</t>
  </si>
  <si>
    <t>Танько Т.П.</t>
  </si>
  <si>
    <t>БойченкоТ.Є.</t>
  </si>
  <si>
    <t>Кікінежді О.М. Шост</t>
  </si>
  <si>
    <t>Власова В.Г.</t>
  </si>
  <si>
    <t>Корнієнко</t>
  </si>
  <si>
    <t>Масол</t>
  </si>
  <si>
    <t>Жаркова І.І.</t>
  </si>
  <si>
    <t>КондратоваЛ.Г.</t>
  </si>
  <si>
    <t>Терещенко А.І.</t>
  </si>
  <si>
    <t>Веремійчик І.М.</t>
  </si>
  <si>
    <t>КлІщ О.М.Дятленко О.М.</t>
  </si>
  <si>
    <t>Роговська Л.І.</t>
  </si>
  <si>
    <t>Павич Н.М.</t>
  </si>
  <si>
    <t>Тагліна О. Іванова Г.Ж.</t>
  </si>
  <si>
    <t>Беденко М.В.Заброцька С.Г.</t>
  </si>
  <si>
    <t>Забезпеченість навчальною літературою учнів 9-го класу</t>
  </si>
  <si>
    <t>Пометун О.І.</t>
  </si>
  <si>
    <t>Остапченко Л.І.</t>
  </si>
  <si>
    <t>І</t>
  </si>
  <si>
    <t>Забезпеченість навчальною літературою учнів11-го класу</t>
  </si>
  <si>
    <t>Забезпеченість навчальною літературою учнів 10-го класу</t>
  </si>
  <si>
    <t xml:space="preserve">   2018-2019 навчальний рік .</t>
  </si>
  <si>
    <t>Сумарна наявність у фондах за предметом</t>
  </si>
  <si>
    <t>сумарна наявність у фондах за предметом</t>
  </si>
  <si>
    <t>Сумарна наявність  за предметом</t>
  </si>
  <si>
    <t>назва ____________________          (місто, зош-інтернат (обласного підпорядкування), район, ОТГ)</t>
  </si>
  <si>
    <t>Загальний контингент класу _______________</t>
  </si>
  <si>
    <t>Загальний контингент класу_____________</t>
  </si>
  <si>
    <t>Загальний контингент класу_______________</t>
  </si>
  <si>
    <t>Загальний контингент класу_________________</t>
  </si>
  <si>
    <t>назва _______________________          (місто, зош-інтернат (обласного підпорядкування), район, ОТГ)</t>
  </si>
  <si>
    <t>назва   територіальної одиниці ________________________ (місто, зош-інтернат (обласного підпорядкування), район, ОТГ)</t>
  </si>
  <si>
    <t>Сумарна наявність за предметом</t>
  </si>
  <si>
    <t>Станом на:  25 червня 2019</t>
  </si>
  <si>
    <t>Станом на: 25 червня  2019</t>
  </si>
  <si>
    <t>Станом на: 25 червня 2019</t>
  </si>
  <si>
    <t xml:space="preserve">   2019-2020 навчальний рік .</t>
  </si>
  <si>
    <t>Станом на: 25  червня  2019</t>
  </si>
  <si>
    <t>Забезпечення за автором %</t>
  </si>
  <si>
    <t>Загальний % забезпечення за предметом</t>
  </si>
  <si>
    <t xml:space="preserve">Станом на 25 червня  2019 </t>
  </si>
  <si>
    <t>Пономарьова К.І.</t>
  </si>
  <si>
    <t>Воскресенська К.І.</t>
  </si>
  <si>
    <t>Большакова І.О.</t>
  </si>
  <si>
    <t>Наумчук В.І.</t>
  </si>
  <si>
    <t>Іваниця Г.А.</t>
  </si>
  <si>
    <t>Крпвцова Н.М.</t>
  </si>
  <si>
    <t>Іщенко О.Л.</t>
  </si>
  <si>
    <t>Тарнавська С.С.</t>
  </si>
  <si>
    <t>Укр. Мова.Буквар ч.І</t>
  </si>
  <si>
    <t>Укр. Мова.Буквар ч.ІІ</t>
  </si>
  <si>
    <t>Герберт Пухта</t>
  </si>
  <si>
    <t>Доценко І.В.</t>
  </si>
  <si>
    <t>Бєляєва Т.Ю.</t>
  </si>
  <si>
    <t>Худик К.Г.</t>
  </si>
  <si>
    <t>Будна Т.Б.</t>
  </si>
  <si>
    <t>Ураєва І.Г.</t>
  </si>
  <si>
    <t xml:space="preserve">Гісь О.М. </t>
  </si>
  <si>
    <t>Скворцова С.О.</t>
  </si>
  <si>
    <t>Лишенко Г.П.</t>
  </si>
  <si>
    <t>Бевз В.Г.</t>
  </si>
  <si>
    <t>Логачевська С.П.</t>
  </si>
  <si>
    <t>Заїка А.М.</t>
  </si>
  <si>
    <t>Корчевська О.П.</t>
  </si>
  <si>
    <t>Будна Н.О.</t>
  </si>
  <si>
    <t>Оляницька Л.В.</t>
  </si>
  <si>
    <t>Гільберг Т.Г.</t>
  </si>
  <si>
    <t>Бібік Н.М.</t>
  </si>
  <si>
    <t xml:space="preserve">Большакова І.О. </t>
  </si>
  <si>
    <t>Грущинська І.В.</t>
  </si>
  <si>
    <t>Волощенко О.В.</t>
  </si>
  <si>
    <t xml:space="preserve">Андрусенко І.В. </t>
  </si>
  <si>
    <t>Коршунова О.В.</t>
  </si>
  <si>
    <t>Воронцова Т.В.</t>
  </si>
  <si>
    <t>Я досліджую світ ч.І</t>
  </si>
  <si>
    <t>Я досліджую світ ч.ІІ</t>
  </si>
  <si>
    <t>Масол.Л.М.</t>
  </si>
  <si>
    <t xml:space="preserve">Рубля Т.Є. </t>
  </si>
  <si>
    <t>Кізілова Г.О.</t>
  </si>
  <si>
    <t>Кондратова Л.Г.</t>
  </si>
  <si>
    <t>Лобова О.В.</t>
  </si>
  <si>
    <t>Лємешева Н.А.</t>
  </si>
  <si>
    <t>Варзацька Л.О.</t>
  </si>
  <si>
    <t>Сапун Г.М.</t>
  </si>
  <si>
    <t xml:space="preserve">Іваниця Г.А. </t>
  </si>
  <si>
    <t>Йолкіна Л.В.</t>
  </si>
  <si>
    <t>Тимченко Л.І.</t>
  </si>
  <si>
    <t>Кравцова Н.М.</t>
  </si>
  <si>
    <t>Остапченко Г.С.</t>
  </si>
  <si>
    <t xml:space="preserve">Наумчук В.І. </t>
  </si>
  <si>
    <t>Українська мова та читання ч.І</t>
  </si>
  <si>
    <t>Чепурко В.П.</t>
  </si>
  <si>
    <t>Українська мова та читання ч.ІІ</t>
  </si>
  <si>
    <t>Вашуленко М.С.Дубовик С.Г.</t>
  </si>
  <si>
    <t>Богданець-Білоскаленко Н.І.</t>
  </si>
  <si>
    <t>Губарєва С.С.</t>
  </si>
  <si>
    <t>Мітчелл Г.К.</t>
  </si>
  <si>
    <t xml:space="preserve"> Горбач Л.В.</t>
  </si>
  <si>
    <t>Сотнікова С.І.</t>
  </si>
  <si>
    <t xml:space="preserve"> Ураєва І.Г.</t>
  </si>
  <si>
    <t>Гісь О.М.</t>
  </si>
  <si>
    <t>Козак М.В.</t>
  </si>
  <si>
    <t>Рубля Т.Є.</t>
  </si>
  <si>
    <t xml:space="preserve">Лобова О.В. </t>
  </si>
  <si>
    <t>Лємешова Н.А.</t>
  </si>
  <si>
    <t>Островський В.М.</t>
  </si>
  <si>
    <t>АндрусенкоІ.В</t>
  </si>
  <si>
    <t>Я досліджую світ Ч.І</t>
  </si>
  <si>
    <t>Агєєва О.В.</t>
  </si>
  <si>
    <t>Барна О.В.</t>
  </si>
  <si>
    <t>Зарецька І.Т.</t>
  </si>
  <si>
    <t>Грущинська І.В. Хитра З.М.</t>
  </si>
  <si>
    <t>Я досліджую світ Ч.ІІ</t>
  </si>
  <si>
    <t>Бабина Т.Ф.</t>
  </si>
  <si>
    <t xml:space="preserve">Польська мова </t>
  </si>
  <si>
    <t>Українська літ</t>
  </si>
  <si>
    <t>Зарубіжна літ</t>
  </si>
  <si>
    <t xml:space="preserve"> Хімія</t>
  </si>
  <si>
    <t>Труд навч (хл техн види)</t>
  </si>
  <si>
    <t>Українська література</t>
  </si>
  <si>
    <t>Морзе Н.В.          Барна О.В.</t>
  </si>
  <si>
    <t>Образотворче мистецтво</t>
  </si>
  <si>
    <t>Гісем О.В.</t>
  </si>
  <si>
    <t>Вступ до історії</t>
  </si>
  <si>
    <t>Авраменко о,м,</t>
  </si>
  <si>
    <t>Бех І.Д.</t>
  </si>
  <si>
    <t xml:space="preserve">  с. Штунь, Штунська ЗОШ І-ІІІ ступенів      </t>
  </si>
  <si>
    <t xml:space="preserve">                                                               </t>
  </si>
  <si>
    <t>Загальний контингент класу 9</t>
  </si>
  <si>
    <t xml:space="preserve">Ніколаєнко О.М. </t>
  </si>
  <si>
    <t>Світова література</t>
  </si>
  <si>
    <t>Костіков І.Ю.</t>
  </si>
  <si>
    <t>Бойко В.М.       Дітчук О.Ф.</t>
  </si>
  <si>
    <t>Ривкінд Й.Я. Лисенко Т.І.</t>
  </si>
  <si>
    <t xml:space="preserve">Труд навч(обслуг </t>
  </si>
  <si>
    <t>Труд навч (техн )</t>
  </si>
  <si>
    <t>БойченкоТ.Є. ВасилашкоІ.П.</t>
  </si>
  <si>
    <t>Полякова  Т.М. СамоноваО.І</t>
  </si>
  <si>
    <t>Рос мова(4-й рік навч)</t>
  </si>
  <si>
    <t>Загальний контингент класу 8</t>
  </si>
  <si>
    <t>Волощук Є В. Слободянюк О.М.</t>
  </si>
  <si>
    <t>СвідерськийЮ.Ю. Романишин Н.Ю.</t>
  </si>
  <si>
    <t>Гісем О. Мартинюк О.</t>
  </si>
  <si>
    <t>Подаляк Н.Г.      Лукач І.Б.</t>
  </si>
  <si>
    <t>Гісем О.В.  Мартинюк</t>
  </si>
  <si>
    <t>Пометун О.І. Малієнко Ю.Б.</t>
  </si>
  <si>
    <t>Запорожець Н.В. Черевань І.І.</t>
  </si>
  <si>
    <t>Кобернік С.Г. Коваленко Р.Р.</t>
  </si>
  <si>
    <t>Пестушко В.Ю. Уварова Г.Ш.</t>
  </si>
  <si>
    <t>Бар'яхтар В.Г. Божинова Ф.я.</t>
  </si>
  <si>
    <t>ПопельП.П.     Крикля Л.С.</t>
  </si>
  <si>
    <t>Англ мова</t>
  </si>
  <si>
    <t>Папіш Л.В.         Шутка М.М.</t>
  </si>
  <si>
    <t>Терещук А.І. МедвідьО.Ю.</t>
  </si>
  <si>
    <t>Труд навч (дівч)</t>
  </si>
  <si>
    <t>Терещук Б М. ДятленкоС.М.</t>
  </si>
  <si>
    <t>Лєбєдєв Д.</t>
  </si>
  <si>
    <t>Загальний контингент класу 13</t>
  </si>
  <si>
    <t>Волинська область с. Штунь, Штунська ЗОШ І-ІІІ ступенів</t>
  </si>
  <si>
    <t xml:space="preserve">с. Штунь, Штунська ЗОШ І-ІІІ ступенів </t>
  </si>
  <si>
    <t>Сташко С.В. Горяна Л.Г.</t>
  </si>
  <si>
    <t>Довгань Г.Д. Стадник О.Г.</t>
  </si>
  <si>
    <t xml:space="preserve">Гащак В.М. Дятленко С.М. </t>
  </si>
  <si>
    <t xml:space="preserve">Труд навч </t>
  </si>
  <si>
    <t>с. Штунь, Штунська ЗОШ І-ІІІ ступенів</t>
  </si>
  <si>
    <t>Єршова А.П.</t>
  </si>
  <si>
    <t>Бойко В.М.</t>
  </si>
  <si>
    <t>Бар'яхтар В.Г. Божинова Ф.Я.</t>
  </si>
  <si>
    <t xml:space="preserve">Морзе Н.В. </t>
  </si>
  <si>
    <t>Назаренко Н.В.</t>
  </si>
  <si>
    <t>Терещук А.І.</t>
  </si>
  <si>
    <t>Труд навч (обсл. види)</t>
  </si>
  <si>
    <t>Терещук Б М.</t>
  </si>
  <si>
    <t>Наровлянський О.Д.</t>
  </si>
  <si>
    <t>Правознавство</t>
  </si>
  <si>
    <t>баландіна Н.Ф.</t>
  </si>
  <si>
    <t>Російська мова</t>
  </si>
  <si>
    <t>Бакка Т.В.</t>
  </si>
  <si>
    <t>Громадянська освіта</t>
  </si>
  <si>
    <t>Карп'юк О.Д.</t>
  </si>
  <si>
    <t>Попель П.П.</t>
  </si>
  <si>
    <t>Біологія і екологія</t>
  </si>
  <si>
    <t>Гудима А.А.</t>
  </si>
  <si>
    <t>Захист Вітчизни. Осн.мед.знань</t>
  </si>
  <si>
    <t>Ворон А.А.</t>
  </si>
  <si>
    <t>Бар'яхтар В.Г.</t>
  </si>
  <si>
    <t>Загальний контингент класу 12</t>
  </si>
  <si>
    <t>Забезпеченість навчальною літературою учнів 1го класу</t>
  </si>
  <si>
    <t>Загальний контингент класу 5</t>
  </si>
  <si>
    <t xml:space="preserve">Карпюк О.Д. </t>
  </si>
  <si>
    <t>Захарійчук М.Д. Науменко В.О.</t>
  </si>
  <si>
    <t>Буквар</t>
  </si>
  <si>
    <t xml:space="preserve">Богданович М.В. Лишенко Г.П. </t>
  </si>
  <si>
    <t>Аристова Л.С. Сергієнко В.В.</t>
  </si>
  <si>
    <t>Резніченко м.І. Трач С.К.</t>
  </si>
  <si>
    <t>Тименко В.П. Веремійчик І.М.</t>
  </si>
  <si>
    <t>Мітчел Г.К.</t>
  </si>
  <si>
    <t>"Українська мова. Буквар"  част.2</t>
  </si>
  <si>
    <t>"Українська мова. Буквар"  част.1</t>
  </si>
  <si>
    <t>Стус Т.В.</t>
  </si>
  <si>
    <t>Хрестоматія сучасної української дитячої літератури</t>
  </si>
  <si>
    <t>Я досліджую світ част.1</t>
  </si>
  <si>
    <t>Я досліджую світ част.2</t>
  </si>
  <si>
    <t>Зарецька І.Т. КорнієнкоМ.М.</t>
  </si>
  <si>
    <t>Сходинки до інформатики</t>
  </si>
  <si>
    <t>Сидоренко В.К. Котелян</t>
  </si>
  <si>
    <t>Аристова Л.С. СергієнкоВ.В.</t>
  </si>
  <si>
    <t>Загальний контингент класу 15</t>
  </si>
  <si>
    <t>Загальний контингент класу 7</t>
  </si>
  <si>
    <t>Забезпеченість навчальною літературою учнів 4го класу</t>
  </si>
  <si>
    <t>Забезпеченість навчальною літературою учнів 3го класу</t>
  </si>
  <si>
    <t>Забезпеченість навчальною літературою учнів 2го класу</t>
  </si>
  <si>
    <t>Українська мова та читання. част1, част2</t>
  </si>
  <si>
    <t>Я досліджую світ</t>
  </si>
  <si>
    <t>Калініченко</t>
  </si>
  <si>
    <t>Авраменко О.М</t>
  </si>
  <si>
    <t>Ніколенко О.М.</t>
  </si>
  <si>
    <t>Даниленко В.М.</t>
  </si>
  <si>
    <t>Шаламов Р.В.</t>
  </si>
  <si>
    <t>Пришляк М.П.</t>
  </si>
  <si>
    <t>Астрономія</t>
  </si>
  <si>
    <t>Гнатюк М.Р.</t>
  </si>
  <si>
    <t>Захист Вітчизни</t>
  </si>
  <si>
    <t>Морзе Н.В.</t>
  </si>
  <si>
    <t>Кобернік С.Г.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</si>
</sst>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indexed="8"/>
      <name val="sansserif"/>
    </font>
    <font>
      <b/>
      <sz val="8"/>
      <color indexed="8"/>
      <name val="Times New Roman"/>
    </font>
    <font>
      <b/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indexed="8"/>
      <name val="sansserif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textRotation="90"/>
    </xf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center" textRotation="90"/>
    </xf>
    <xf numFmtId="0" fontId="0" fillId="0" borderId="3" xfId="0" applyBorder="1"/>
    <xf numFmtId="0" fontId="0" fillId="0" borderId="6" xfId="0" applyBorder="1"/>
    <xf numFmtId="0" fontId="3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9" fontId="0" fillId="0" borderId="1" xfId="0" applyNumberForma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1" fontId="0" fillId="0" borderId="1" xfId="0" applyNumberForma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5" xfId="0" applyFont="1" applyFill="1" applyBorder="1"/>
    <xf numFmtId="0" fontId="8" fillId="0" borderId="7" xfId="0" applyFont="1" applyBorder="1"/>
    <xf numFmtId="0" fontId="4" fillId="0" borderId="5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5"/>
  <sheetViews>
    <sheetView topLeftCell="A8" zoomScale="110" zoomScaleNormal="110" workbookViewId="0">
      <selection activeCell="A85" sqref="A85"/>
    </sheetView>
  </sheetViews>
  <sheetFormatPr defaultRowHeight="15"/>
  <cols>
    <col min="1" max="1" width="4.28515625" customWidth="1"/>
    <col min="2" max="2" width="16.42578125" customWidth="1"/>
    <col min="3" max="3" width="20.42578125" customWidth="1"/>
    <col min="4" max="4" width="8.5703125" customWidth="1"/>
    <col min="5" max="5" width="9.5703125" customWidth="1"/>
    <col min="6" max="6" width="8" customWidth="1"/>
    <col min="7" max="7" width="7.140625" customWidth="1"/>
    <col min="8" max="8" width="6.85546875" customWidth="1"/>
    <col min="9" max="9" width="8" customWidth="1"/>
    <col min="10" max="10" width="7.42578125" customWidth="1"/>
  </cols>
  <sheetData>
    <row r="2" spans="1:19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.75">
      <c r="A3" s="28" t="s">
        <v>155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.75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8.5" customHeight="1">
      <c r="A7" s="25" t="s">
        <v>157</v>
      </c>
      <c r="B7" s="25"/>
      <c r="C7" s="26" t="s">
        <v>152</v>
      </c>
      <c r="D7" s="26"/>
      <c r="E7" s="26"/>
      <c r="F7" s="26"/>
      <c r="G7" s="26"/>
      <c r="H7" s="26"/>
      <c r="I7" s="26"/>
      <c r="J7" s="26"/>
      <c r="K7" s="27"/>
      <c r="L7" s="27"/>
      <c r="M7" s="27"/>
      <c r="N7" s="27"/>
      <c r="O7" s="27"/>
      <c r="P7" s="27"/>
      <c r="Q7" s="27"/>
      <c r="R7" s="27"/>
      <c r="S7" s="27"/>
    </row>
    <row r="8" spans="1:19" ht="213.7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146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8" t="s">
        <v>163</v>
      </c>
      <c r="N8" s="10"/>
      <c r="O8" s="6"/>
    </row>
    <row r="9" spans="1:19">
      <c r="A9" s="2">
        <v>1</v>
      </c>
      <c r="B9" s="2" t="s">
        <v>16</v>
      </c>
      <c r="C9" s="2" t="s">
        <v>173</v>
      </c>
      <c r="D9" s="2"/>
      <c r="E9" s="2"/>
      <c r="F9" s="2"/>
      <c r="G9" s="2"/>
      <c r="H9" s="2"/>
      <c r="I9" s="2"/>
      <c r="J9" s="2"/>
      <c r="K9" s="2"/>
      <c r="L9" s="2"/>
      <c r="M9" s="9"/>
      <c r="N9" s="10"/>
      <c r="O9" s="6"/>
    </row>
    <row r="10" spans="1:19">
      <c r="A10" s="2">
        <v>2</v>
      </c>
      <c r="B10" s="2" t="s">
        <v>165</v>
      </c>
      <c r="C10" s="2" t="s">
        <v>173</v>
      </c>
      <c r="D10" s="2"/>
      <c r="E10" s="2"/>
      <c r="F10" s="2"/>
      <c r="G10" s="2"/>
      <c r="H10" s="2"/>
      <c r="I10" s="2"/>
      <c r="J10" s="2"/>
      <c r="K10" s="2"/>
      <c r="L10" s="2"/>
      <c r="M10" s="9"/>
      <c r="N10" s="10"/>
      <c r="O10" s="6"/>
    </row>
    <row r="11" spans="1:19">
      <c r="A11" s="2">
        <v>3</v>
      </c>
      <c r="B11" s="2" t="s">
        <v>166</v>
      </c>
      <c r="C11" s="2" t="s">
        <v>173</v>
      </c>
      <c r="D11" s="2"/>
      <c r="E11" s="2"/>
      <c r="F11" s="2" t="s">
        <v>13</v>
      </c>
      <c r="G11" s="2"/>
      <c r="H11" s="2"/>
      <c r="I11" s="2"/>
      <c r="J11" s="2"/>
      <c r="K11" s="2"/>
      <c r="L11" s="2"/>
      <c r="M11" s="9"/>
      <c r="N11" s="10"/>
      <c r="O11" s="6"/>
    </row>
    <row r="12" spans="1:19">
      <c r="A12" s="2">
        <v>4</v>
      </c>
      <c r="B12" s="2" t="s">
        <v>167</v>
      </c>
      <c r="C12" s="2" t="s">
        <v>173</v>
      </c>
      <c r="D12" s="2"/>
      <c r="E12" s="2"/>
      <c r="F12" s="2"/>
      <c r="G12" s="2"/>
      <c r="H12" s="2"/>
      <c r="I12" s="2"/>
      <c r="J12" s="2"/>
      <c r="K12" s="2"/>
      <c r="L12" s="2"/>
      <c r="M12" s="9"/>
      <c r="N12" s="10"/>
      <c r="O12" s="6"/>
    </row>
    <row r="13" spans="1:19">
      <c r="A13" s="2">
        <v>5</v>
      </c>
      <c r="B13" s="2" t="s">
        <v>168</v>
      </c>
      <c r="C13" s="2" t="s">
        <v>173</v>
      </c>
      <c r="D13" s="2"/>
      <c r="E13" s="2"/>
      <c r="F13" s="2"/>
      <c r="G13" s="2"/>
      <c r="H13" s="2"/>
      <c r="I13" s="2"/>
      <c r="J13" s="2"/>
      <c r="K13" s="2"/>
      <c r="L13" s="2"/>
      <c r="M13" s="9"/>
      <c r="N13" s="10"/>
      <c r="O13" s="6"/>
    </row>
    <row r="14" spans="1:19">
      <c r="A14" s="2">
        <v>6</v>
      </c>
      <c r="B14" s="2" t="s">
        <v>15</v>
      </c>
      <c r="C14" s="2" t="s">
        <v>173</v>
      </c>
      <c r="D14" s="2"/>
      <c r="E14" s="2"/>
      <c r="F14" s="2"/>
      <c r="G14" s="2"/>
      <c r="H14" s="2"/>
      <c r="I14" s="2"/>
      <c r="J14" s="2"/>
      <c r="K14" s="2"/>
      <c r="L14" s="2"/>
      <c r="M14" s="9"/>
      <c r="N14" s="10"/>
      <c r="O14" s="6"/>
    </row>
    <row r="15" spans="1:19">
      <c r="A15" s="2">
        <v>7</v>
      </c>
      <c r="B15" s="2" t="s">
        <v>169</v>
      </c>
      <c r="C15" s="2" t="s">
        <v>173</v>
      </c>
      <c r="D15" s="2"/>
      <c r="E15" s="2"/>
      <c r="F15" s="2"/>
      <c r="G15" s="2"/>
      <c r="H15" s="2"/>
      <c r="I15" s="2"/>
      <c r="J15" s="2"/>
      <c r="K15" s="2"/>
      <c r="L15" s="2"/>
      <c r="M15" s="9"/>
      <c r="N15" s="10"/>
      <c r="O15" s="6"/>
    </row>
    <row r="16" spans="1:19">
      <c r="A16" s="2">
        <v>8</v>
      </c>
      <c r="B16" s="2" t="s">
        <v>170</v>
      </c>
      <c r="C16" s="2" t="s">
        <v>173</v>
      </c>
      <c r="D16" s="2"/>
      <c r="E16" s="2"/>
      <c r="F16" s="2"/>
      <c r="G16" s="2"/>
      <c r="H16" s="2"/>
      <c r="I16" s="2"/>
      <c r="J16" s="2"/>
      <c r="K16" s="2"/>
      <c r="L16" s="2"/>
      <c r="M16" s="9"/>
      <c r="N16" s="10"/>
      <c r="O16" s="6"/>
    </row>
    <row r="17" spans="1:15">
      <c r="A17" s="2">
        <v>9</v>
      </c>
      <c r="B17" s="2" t="s">
        <v>171</v>
      </c>
      <c r="C17" s="2" t="s">
        <v>173</v>
      </c>
      <c r="D17" s="2"/>
      <c r="E17" s="2"/>
      <c r="F17" s="2"/>
      <c r="G17" s="2"/>
      <c r="H17" s="2"/>
      <c r="I17" s="2"/>
      <c r="J17" s="2"/>
      <c r="K17" s="2"/>
      <c r="L17" s="2"/>
      <c r="M17" s="9"/>
      <c r="N17" s="10"/>
      <c r="O17" s="6"/>
    </row>
    <row r="18" spans="1:15">
      <c r="A18" s="2">
        <v>10</v>
      </c>
      <c r="B18" s="2" t="s">
        <v>172</v>
      </c>
      <c r="C18" s="2" t="s">
        <v>173</v>
      </c>
      <c r="D18" s="2"/>
      <c r="E18" s="2"/>
      <c r="F18" s="2"/>
      <c r="G18" s="2"/>
      <c r="H18" s="2"/>
      <c r="I18" s="2"/>
      <c r="J18" s="2"/>
      <c r="K18" s="2"/>
      <c r="L18" s="2"/>
      <c r="M18" s="9"/>
      <c r="N18" s="10"/>
      <c r="O18" s="6"/>
    </row>
    <row r="19" spans="1:15">
      <c r="A19" s="2">
        <v>11</v>
      </c>
      <c r="B19" s="2" t="s">
        <v>110</v>
      </c>
      <c r="C19" s="2" t="s">
        <v>173</v>
      </c>
      <c r="D19" s="2" t="s">
        <v>13</v>
      </c>
      <c r="E19" s="2"/>
      <c r="F19" s="2"/>
      <c r="G19" s="2"/>
      <c r="H19" s="2"/>
      <c r="I19" s="2"/>
      <c r="J19" s="2"/>
      <c r="K19" s="2"/>
      <c r="L19" s="2"/>
      <c r="M19" s="9"/>
      <c r="N19" s="10"/>
      <c r="O19" s="6"/>
    </row>
    <row r="20" spans="1:15">
      <c r="A20" s="2">
        <v>12</v>
      </c>
      <c r="B20" s="2" t="s">
        <v>16</v>
      </c>
      <c r="C20" s="2" t="s">
        <v>174</v>
      </c>
      <c r="D20" s="2"/>
      <c r="E20" s="2"/>
      <c r="F20" s="2"/>
      <c r="G20" s="2"/>
      <c r="H20" s="2"/>
      <c r="I20" s="2"/>
      <c r="J20" s="2"/>
      <c r="K20" s="2"/>
      <c r="L20" s="2"/>
      <c r="M20" s="9"/>
      <c r="N20" s="10"/>
      <c r="O20" s="6"/>
    </row>
    <row r="21" spans="1:15">
      <c r="A21" s="2">
        <v>13</v>
      </c>
      <c r="B21" s="2" t="s">
        <v>165</v>
      </c>
      <c r="C21" s="2" t="s">
        <v>174</v>
      </c>
      <c r="D21" s="2"/>
      <c r="E21" s="2"/>
      <c r="F21" s="2"/>
      <c r="G21" s="2"/>
      <c r="H21" s="2"/>
      <c r="I21" s="2"/>
      <c r="J21" s="2"/>
      <c r="K21" s="2"/>
      <c r="L21" s="2"/>
      <c r="M21" s="9"/>
      <c r="N21" s="10"/>
      <c r="O21" s="6"/>
    </row>
    <row r="22" spans="1:15">
      <c r="A22" s="2">
        <v>14</v>
      </c>
      <c r="B22" s="2" t="s">
        <v>166</v>
      </c>
      <c r="C22" s="2" t="s">
        <v>174</v>
      </c>
      <c r="D22" s="2"/>
      <c r="E22" s="2"/>
      <c r="F22" s="2"/>
      <c r="G22" s="2"/>
      <c r="H22" s="2"/>
      <c r="I22" s="2"/>
      <c r="J22" s="2"/>
      <c r="K22" s="2"/>
      <c r="L22" s="2"/>
      <c r="M22" s="9"/>
      <c r="N22" s="10"/>
      <c r="O22" s="6"/>
    </row>
    <row r="23" spans="1:15">
      <c r="A23" s="2">
        <v>15</v>
      </c>
      <c r="B23" s="2" t="s">
        <v>167</v>
      </c>
      <c r="C23" s="2" t="s">
        <v>174</v>
      </c>
      <c r="D23" s="2" t="s">
        <v>13</v>
      </c>
      <c r="E23" s="2"/>
      <c r="F23" s="2"/>
      <c r="G23" s="2"/>
      <c r="H23" s="2"/>
      <c r="I23" s="2"/>
      <c r="J23" s="2"/>
      <c r="K23" s="2"/>
      <c r="L23" s="2"/>
      <c r="M23" s="9"/>
      <c r="N23" s="10"/>
      <c r="O23" s="6"/>
    </row>
    <row r="24" spans="1:15">
      <c r="A24" s="2">
        <v>16</v>
      </c>
      <c r="B24" s="2" t="s">
        <v>168</v>
      </c>
      <c r="C24" s="2" t="s">
        <v>174</v>
      </c>
      <c r="D24" s="2"/>
      <c r="E24" s="2"/>
      <c r="F24" s="2"/>
      <c r="G24" s="2"/>
      <c r="H24" s="2"/>
      <c r="I24" s="2"/>
      <c r="J24" s="2"/>
      <c r="K24" s="2"/>
      <c r="L24" s="2"/>
      <c r="M24" s="9"/>
      <c r="N24" s="10"/>
      <c r="O24" s="6"/>
    </row>
    <row r="25" spans="1:15" ht="15" customHeight="1">
      <c r="A25" s="2">
        <v>17</v>
      </c>
      <c r="B25" s="2" t="s">
        <v>15</v>
      </c>
      <c r="C25" s="2" t="s">
        <v>174</v>
      </c>
      <c r="D25" s="2"/>
      <c r="E25" s="2"/>
      <c r="F25" s="2"/>
      <c r="G25" s="2"/>
      <c r="H25" s="2"/>
      <c r="I25" s="2"/>
      <c r="J25" s="2"/>
      <c r="K25" s="2"/>
      <c r="L25" s="2"/>
      <c r="M25" s="9"/>
      <c r="N25" s="10"/>
      <c r="O25" s="6"/>
    </row>
    <row r="26" spans="1:15">
      <c r="A26" s="2">
        <v>18</v>
      </c>
      <c r="B26" s="2" t="s">
        <v>169</v>
      </c>
      <c r="C26" s="2" t="s">
        <v>174</v>
      </c>
      <c r="D26" s="2"/>
      <c r="E26" s="2"/>
      <c r="F26" s="2"/>
      <c r="G26" s="2"/>
      <c r="H26" s="2"/>
      <c r="I26" s="2"/>
      <c r="J26" s="2"/>
      <c r="K26" s="2"/>
      <c r="L26" s="2"/>
      <c r="M26" s="9"/>
      <c r="N26" s="10"/>
      <c r="O26" s="6"/>
    </row>
    <row r="27" spans="1:15">
      <c r="A27" s="2">
        <v>19</v>
      </c>
      <c r="B27" s="2" t="s">
        <v>170</v>
      </c>
      <c r="C27" s="2" t="s">
        <v>174</v>
      </c>
      <c r="D27" s="2"/>
      <c r="E27" s="2"/>
      <c r="F27" s="2"/>
      <c r="G27" s="2"/>
      <c r="H27" s="2"/>
      <c r="I27" s="2"/>
      <c r="J27" s="2"/>
      <c r="K27" s="2"/>
      <c r="L27" s="2"/>
      <c r="M27" s="9"/>
      <c r="N27" s="10"/>
      <c r="O27" s="6"/>
    </row>
    <row r="28" spans="1:15">
      <c r="A28" s="2">
        <v>20</v>
      </c>
      <c r="B28" s="2" t="s">
        <v>171</v>
      </c>
      <c r="C28" s="2" t="s">
        <v>174</v>
      </c>
      <c r="D28" s="2"/>
      <c r="E28" s="2"/>
      <c r="F28" s="2"/>
      <c r="G28" s="2"/>
      <c r="H28" s="2"/>
      <c r="I28" s="2"/>
      <c r="J28" s="2"/>
      <c r="K28" s="2"/>
      <c r="L28" s="2"/>
      <c r="M28" s="9"/>
      <c r="N28" s="10"/>
      <c r="O28" s="6"/>
    </row>
    <row r="29" spans="1:15">
      <c r="A29" s="2">
        <v>21</v>
      </c>
      <c r="B29" s="2" t="s">
        <v>172</v>
      </c>
      <c r="C29" s="2" t="s">
        <v>174</v>
      </c>
      <c r="D29" s="2"/>
      <c r="E29" s="2"/>
      <c r="F29" s="2"/>
      <c r="G29" s="2"/>
      <c r="H29" s="2"/>
      <c r="I29" s="2"/>
      <c r="J29" s="2"/>
      <c r="K29" s="2"/>
      <c r="L29" s="2"/>
      <c r="M29" s="9"/>
      <c r="N29" s="10"/>
      <c r="O29" s="6"/>
    </row>
    <row r="30" spans="1:15">
      <c r="A30" s="2">
        <v>22</v>
      </c>
      <c r="B30" s="2" t="s">
        <v>110</v>
      </c>
      <c r="C30" s="2" t="s">
        <v>174</v>
      </c>
      <c r="D30" s="2"/>
      <c r="E30" s="2"/>
      <c r="F30" s="2"/>
      <c r="G30" s="2"/>
      <c r="H30" s="2"/>
      <c r="I30" s="2"/>
      <c r="J30" s="2"/>
      <c r="K30" s="2"/>
      <c r="L30" s="2"/>
      <c r="M30" s="9"/>
      <c r="N30" s="10"/>
      <c r="O30" s="6"/>
    </row>
    <row r="31" spans="1:15">
      <c r="A31" s="2">
        <v>23</v>
      </c>
      <c r="B31" s="2" t="s">
        <v>175</v>
      </c>
      <c r="C31" s="2" t="s">
        <v>21</v>
      </c>
      <c r="D31" s="2"/>
      <c r="E31" s="2"/>
      <c r="F31" s="2"/>
      <c r="G31" s="2"/>
      <c r="H31" s="2"/>
      <c r="I31" s="2"/>
      <c r="J31" s="2"/>
      <c r="K31" s="2"/>
      <c r="L31" s="2"/>
      <c r="M31" s="9"/>
      <c r="N31" s="10"/>
      <c r="O31" s="6"/>
    </row>
    <row r="32" spans="1:15">
      <c r="A32" s="2">
        <v>24</v>
      </c>
      <c r="B32" s="2" t="s">
        <v>176</v>
      </c>
      <c r="C32" s="2" t="s">
        <v>21</v>
      </c>
      <c r="D32" s="2"/>
      <c r="E32" s="2"/>
      <c r="F32" s="2"/>
      <c r="G32" s="2"/>
      <c r="H32" s="2"/>
      <c r="I32" s="2"/>
      <c r="J32" s="2"/>
      <c r="K32" s="2"/>
      <c r="L32" s="2"/>
      <c r="M32" s="9"/>
      <c r="N32" s="10"/>
      <c r="O32" s="6"/>
    </row>
    <row r="33" spans="1:15">
      <c r="A33" s="2">
        <v>25</v>
      </c>
      <c r="B33" s="2" t="s">
        <v>20</v>
      </c>
      <c r="C33" s="2" t="s">
        <v>21</v>
      </c>
      <c r="D33" s="2"/>
      <c r="E33" s="2"/>
      <c r="F33" s="2"/>
      <c r="G33" s="2"/>
      <c r="H33" s="2"/>
      <c r="I33" s="2"/>
      <c r="J33" s="2"/>
      <c r="K33" s="2"/>
      <c r="L33" s="2"/>
      <c r="M33" s="9"/>
      <c r="N33" s="10"/>
      <c r="O33" s="6"/>
    </row>
    <row r="34" spans="1:15">
      <c r="A34" s="2">
        <v>26</v>
      </c>
      <c r="B34" s="2" t="s">
        <v>177</v>
      </c>
      <c r="C34" s="2" t="s">
        <v>21</v>
      </c>
      <c r="D34" s="2"/>
      <c r="E34" s="2"/>
      <c r="F34" s="2"/>
      <c r="G34" s="2"/>
      <c r="H34" s="2"/>
      <c r="I34" s="2"/>
      <c r="J34" s="2"/>
      <c r="K34" s="2"/>
      <c r="L34" s="2"/>
      <c r="M34" s="9"/>
      <c r="N34" s="10"/>
      <c r="O34" s="6"/>
    </row>
    <row r="35" spans="1:15">
      <c r="A35" s="2">
        <v>27</v>
      </c>
      <c r="B35" s="2" t="s">
        <v>178</v>
      </c>
      <c r="C35" s="2" t="s">
        <v>21</v>
      </c>
      <c r="D35" s="2"/>
      <c r="E35" s="2"/>
      <c r="F35" s="2"/>
      <c r="G35" s="2"/>
      <c r="H35" s="2"/>
      <c r="I35" s="2"/>
      <c r="J35" s="2"/>
      <c r="K35" s="2"/>
      <c r="L35" s="2"/>
      <c r="M35" s="9"/>
      <c r="N35" s="10"/>
      <c r="O35" s="6"/>
    </row>
    <row r="36" spans="1:15">
      <c r="A36" s="2">
        <v>28</v>
      </c>
      <c r="B36" s="2" t="s">
        <v>179</v>
      </c>
      <c r="C36" s="2" t="s">
        <v>21</v>
      </c>
      <c r="D36" s="2"/>
      <c r="E36" s="2"/>
      <c r="F36" s="2"/>
      <c r="G36" s="2"/>
      <c r="H36" s="2"/>
      <c r="I36" s="2"/>
      <c r="J36" s="2"/>
      <c r="K36" s="2"/>
      <c r="L36" s="2"/>
      <c r="M36" s="9"/>
      <c r="N36" s="10"/>
      <c r="O36" s="6"/>
    </row>
    <row r="37" spans="1:15">
      <c r="A37" s="2">
        <v>29</v>
      </c>
      <c r="B37" s="2" t="s">
        <v>71</v>
      </c>
      <c r="C37" s="2" t="s">
        <v>24</v>
      </c>
      <c r="D37" s="2"/>
      <c r="E37" s="2"/>
      <c r="F37" s="2"/>
      <c r="G37" s="2"/>
      <c r="H37" s="2"/>
      <c r="I37" s="2"/>
      <c r="J37" s="2"/>
      <c r="K37" s="2"/>
      <c r="L37" s="2"/>
      <c r="M37" s="9"/>
      <c r="N37" s="10"/>
      <c r="O37" s="6"/>
    </row>
    <row r="38" spans="1:15">
      <c r="A38" s="2">
        <v>30</v>
      </c>
      <c r="B38" s="2" t="s">
        <v>180</v>
      </c>
      <c r="C38" s="2" t="s">
        <v>26</v>
      </c>
      <c r="D38" s="2" t="s">
        <v>13</v>
      </c>
      <c r="E38" s="2"/>
      <c r="F38" s="2"/>
      <c r="G38" s="2"/>
      <c r="H38" s="2"/>
      <c r="I38" s="2"/>
      <c r="J38" s="2"/>
      <c r="K38" s="2"/>
      <c r="L38" s="2"/>
      <c r="M38" s="9"/>
      <c r="N38" s="10"/>
      <c r="O38" s="6"/>
    </row>
    <row r="39" spans="1:15">
      <c r="A39" s="2">
        <v>31</v>
      </c>
      <c r="B39" s="2" t="s">
        <v>181</v>
      </c>
      <c r="C39" s="2" t="s">
        <v>18</v>
      </c>
      <c r="D39" s="2"/>
      <c r="E39" s="2"/>
      <c r="F39" s="2"/>
      <c r="G39" s="2"/>
      <c r="H39" s="2"/>
      <c r="I39" s="2"/>
      <c r="J39" s="2"/>
      <c r="K39" s="2"/>
      <c r="L39" s="2"/>
      <c r="M39" s="9"/>
      <c r="N39" s="10"/>
      <c r="O39" s="6"/>
    </row>
    <row r="40" spans="1:15">
      <c r="A40" s="2">
        <v>32</v>
      </c>
      <c r="B40" s="2" t="s">
        <v>182</v>
      </c>
      <c r="C40" s="2" t="s">
        <v>18</v>
      </c>
      <c r="D40" s="2"/>
      <c r="E40" s="2"/>
      <c r="F40" s="2"/>
      <c r="G40" s="2"/>
      <c r="H40" s="2"/>
      <c r="I40" s="2"/>
      <c r="J40" s="2"/>
      <c r="K40" s="2"/>
      <c r="L40" s="2"/>
      <c r="M40" s="9"/>
      <c r="N40" s="10"/>
      <c r="O40" s="6"/>
    </row>
    <row r="41" spans="1:15">
      <c r="A41" s="2">
        <v>33</v>
      </c>
      <c r="B41" s="2" t="s">
        <v>120</v>
      </c>
      <c r="C41" s="2" t="s">
        <v>18</v>
      </c>
      <c r="D41" s="2"/>
      <c r="E41" s="2"/>
      <c r="F41" s="2"/>
      <c r="G41" s="2"/>
      <c r="H41" s="2"/>
      <c r="I41" s="2"/>
      <c r="J41" s="2"/>
      <c r="K41" s="2"/>
      <c r="L41" s="2"/>
      <c r="M41" s="9"/>
      <c r="N41" s="10"/>
      <c r="O41" s="6"/>
    </row>
    <row r="42" spans="1:15">
      <c r="A42" s="2">
        <v>34</v>
      </c>
      <c r="B42" s="2" t="s">
        <v>183</v>
      </c>
      <c r="C42" s="2" t="s">
        <v>18</v>
      </c>
      <c r="D42" s="2"/>
      <c r="E42" s="2"/>
      <c r="F42" s="2"/>
      <c r="G42" s="2"/>
      <c r="H42" s="2"/>
      <c r="I42" s="2"/>
      <c r="J42" s="2"/>
      <c r="K42" s="2"/>
      <c r="L42" s="2"/>
      <c r="M42" s="9"/>
      <c r="N42" s="10"/>
      <c r="O42" s="6"/>
    </row>
    <row r="43" spans="1:15">
      <c r="A43" s="2">
        <v>35</v>
      </c>
      <c r="B43" s="2" t="s">
        <v>184</v>
      </c>
      <c r="C43" s="2" t="s">
        <v>18</v>
      </c>
      <c r="D43" s="2"/>
      <c r="E43" s="2"/>
      <c r="F43" s="2"/>
      <c r="G43" s="2"/>
      <c r="H43" s="2"/>
      <c r="I43" s="2"/>
      <c r="J43" s="2"/>
      <c r="K43" s="2"/>
      <c r="L43" s="2"/>
      <c r="M43" s="9"/>
      <c r="N43" s="10"/>
      <c r="O43" s="6"/>
    </row>
    <row r="44" spans="1:15">
      <c r="A44" s="2">
        <v>36</v>
      </c>
      <c r="B44" s="2" t="s">
        <v>185</v>
      </c>
      <c r="C44" s="2" t="s">
        <v>18</v>
      </c>
      <c r="D44" s="2"/>
      <c r="E44" s="2"/>
      <c r="F44" s="2"/>
      <c r="G44" s="2"/>
      <c r="H44" s="2"/>
      <c r="I44" s="2"/>
      <c r="J44" s="2"/>
      <c r="K44" s="2"/>
      <c r="L44" s="2"/>
      <c r="M44" s="9"/>
      <c r="N44" s="10"/>
      <c r="O44" s="6"/>
    </row>
    <row r="45" spans="1:15">
      <c r="A45" s="2">
        <v>37</v>
      </c>
      <c r="B45" s="2" t="s">
        <v>186</v>
      </c>
      <c r="C45" s="2" t="s">
        <v>18</v>
      </c>
      <c r="D45" s="2"/>
      <c r="E45" s="2"/>
      <c r="F45" s="2"/>
      <c r="G45" s="2"/>
      <c r="H45" s="2"/>
      <c r="I45" s="2"/>
      <c r="J45" s="2"/>
      <c r="K45" s="2"/>
      <c r="L45" s="2"/>
      <c r="M45" s="9"/>
      <c r="N45" s="10"/>
      <c r="O45" s="6"/>
    </row>
    <row r="46" spans="1:15">
      <c r="A46" s="2">
        <v>38</v>
      </c>
      <c r="B46" s="2" t="s">
        <v>187</v>
      </c>
      <c r="C46" s="2" t="s">
        <v>18</v>
      </c>
      <c r="D46" s="2"/>
      <c r="E46" s="2"/>
      <c r="F46" s="2"/>
      <c r="G46" s="2"/>
      <c r="H46" s="2"/>
      <c r="I46" s="2"/>
      <c r="J46" s="2"/>
      <c r="K46" s="2"/>
      <c r="L46" s="2"/>
      <c r="M46" s="9"/>
      <c r="N46" s="10"/>
      <c r="O46" s="6"/>
    </row>
    <row r="47" spans="1:15">
      <c r="A47" s="2">
        <v>39</v>
      </c>
      <c r="B47" s="2" t="s">
        <v>188</v>
      </c>
      <c r="C47" s="2" t="s">
        <v>18</v>
      </c>
      <c r="D47" s="2"/>
      <c r="E47" s="2"/>
      <c r="F47" s="2"/>
      <c r="G47" s="2"/>
      <c r="H47" s="2"/>
      <c r="I47" s="2"/>
      <c r="J47" s="2"/>
      <c r="K47" s="2"/>
      <c r="L47" s="2"/>
      <c r="M47" s="9"/>
      <c r="N47" s="10"/>
      <c r="O47" s="6"/>
    </row>
    <row r="48" spans="1:15">
      <c r="A48" s="2">
        <v>40</v>
      </c>
      <c r="B48" s="2" t="s">
        <v>189</v>
      </c>
      <c r="C48" s="2" t="s">
        <v>18</v>
      </c>
      <c r="D48" s="2"/>
      <c r="E48" s="2"/>
      <c r="F48" s="2"/>
      <c r="G48" s="2"/>
      <c r="H48" s="2"/>
      <c r="I48" s="2"/>
      <c r="J48" s="2"/>
      <c r="K48" s="2"/>
      <c r="L48" s="2"/>
      <c r="M48" s="9"/>
      <c r="N48" s="10"/>
      <c r="O48" s="6"/>
    </row>
    <row r="49" spans="1:15">
      <c r="N49" s="10"/>
      <c r="O49" s="6"/>
    </row>
    <row r="50" spans="1:15">
      <c r="N50" s="10"/>
      <c r="O50" s="6"/>
    </row>
    <row r="51" spans="1:15" ht="17.25" customHeight="1">
      <c r="N51" s="10"/>
      <c r="O51" s="6"/>
    </row>
    <row r="52" spans="1:15">
      <c r="A52" s="2">
        <v>41</v>
      </c>
      <c r="B52" s="2" t="s">
        <v>190</v>
      </c>
      <c r="C52" s="2" t="s">
        <v>198</v>
      </c>
      <c r="D52" s="2"/>
      <c r="E52" s="2"/>
      <c r="F52" s="2"/>
      <c r="G52" s="2"/>
      <c r="H52" s="2"/>
      <c r="I52" s="2"/>
      <c r="J52" s="2"/>
      <c r="K52" s="2"/>
      <c r="L52" s="2"/>
      <c r="M52" s="9"/>
      <c r="N52" s="10"/>
      <c r="O52" s="6"/>
    </row>
    <row r="53" spans="1:15">
      <c r="A53" s="2">
        <v>42</v>
      </c>
      <c r="B53" s="2" t="s">
        <v>191</v>
      </c>
      <c r="C53" s="2" t="s">
        <v>198</v>
      </c>
      <c r="D53" s="2"/>
      <c r="E53" s="2"/>
      <c r="F53" s="2"/>
      <c r="G53" s="2"/>
      <c r="H53" s="2"/>
      <c r="I53" s="2"/>
      <c r="J53" s="2"/>
      <c r="K53" s="2"/>
      <c r="L53" s="2"/>
      <c r="M53" s="9"/>
      <c r="N53" s="10"/>
      <c r="O53" s="6"/>
    </row>
    <row r="54" spans="1:15">
      <c r="A54" s="2">
        <v>43</v>
      </c>
      <c r="B54" s="2" t="s">
        <v>192</v>
      </c>
      <c r="C54" s="2" t="s">
        <v>198</v>
      </c>
      <c r="D54" s="2"/>
      <c r="E54" s="2"/>
      <c r="F54" s="2"/>
      <c r="G54" s="2"/>
      <c r="H54" s="2"/>
      <c r="I54" s="2"/>
      <c r="J54" s="2"/>
      <c r="K54" s="2"/>
      <c r="L54" s="2"/>
      <c r="M54" s="9"/>
      <c r="N54" s="10"/>
      <c r="O54" s="6"/>
    </row>
    <row r="55" spans="1:15">
      <c r="A55" s="2">
        <v>44</v>
      </c>
      <c r="B55" s="2" t="s">
        <v>193</v>
      </c>
      <c r="C55" s="2" t="s">
        <v>198</v>
      </c>
      <c r="D55" s="2"/>
      <c r="E55" s="2"/>
      <c r="F55" s="2"/>
      <c r="G55" s="2"/>
      <c r="H55" s="2"/>
      <c r="I55" s="2"/>
      <c r="J55" s="2"/>
      <c r="K55" s="2"/>
      <c r="L55" s="2"/>
      <c r="M55" s="9"/>
      <c r="N55" s="10"/>
      <c r="O55" s="6"/>
    </row>
    <row r="56" spans="1:15">
      <c r="A56" s="2">
        <v>45</v>
      </c>
      <c r="B56" s="2" t="s">
        <v>194</v>
      </c>
      <c r="C56" s="2" t="s">
        <v>198</v>
      </c>
      <c r="D56" s="2"/>
      <c r="E56" s="2"/>
      <c r="F56" s="2"/>
      <c r="G56" s="2"/>
      <c r="H56" s="2"/>
      <c r="I56" s="2"/>
      <c r="J56" s="2"/>
      <c r="K56" s="2"/>
      <c r="L56" s="2"/>
      <c r="M56" s="9"/>
      <c r="N56" s="10"/>
      <c r="O56" s="6"/>
    </row>
    <row r="57" spans="1:15">
      <c r="A57" s="2">
        <v>46</v>
      </c>
      <c r="B57" s="2" t="s">
        <v>130</v>
      </c>
      <c r="C57" s="2" t="s">
        <v>198</v>
      </c>
      <c r="D57" s="2"/>
      <c r="E57" s="2"/>
      <c r="F57" s="2"/>
      <c r="G57" s="2"/>
      <c r="H57" s="2"/>
      <c r="I57" s="2"/>
      <c r="J57" s="2"/>
      <c r="K57" s="2"/>
      <c r="L57" s="2"/>
      <c r="M57" s="9"/>
      <c r="N57" s="10"/>
      <c r="O57" s="6"/>
    </row>
    <row r="58" spans="1:15">
      <c r="A58" s="2">
        <v>47</v>
      </c>
      <c r="B58" s="2" t="s">
        <v>195</v>
      </c>
      <c r="C58" s="2" t="s">
        <v>198</v>
      </c>
      <c r="D58" s="2"/>
      <c r="E58" s="2"/>
      <c r="F58" s="2"/>
      <c r="G58" s="2"/>
      <c r="H58" s="2"/>
      <c r="I58" s="2"/>
      <c r="J58" s="2"/>
      <c r="K58" s="2"/>
      <c r="L58" s="2"/>
      <c r="M58" s="9"/>
      <c r="N58" s="10"/>
      <c r="O58" s="6"/>
    </row>
    <row r="59" spans="1:15">
      <c r="A59" s="2">
        <v>48</v>
      </c>
      <c r="B59" s="2" t="s">
        <v>188</v>
      </c>
      <c r="C59" s="2" t="s">
        <v>198</v>
      </c>
      <c r="D59" s="2"/>
      <c r="E59" s="2"/>
      <c r="F59" s="2"/>
      <c r="G59" s="2"/>
      <c r="H59" s="2"/>
      <c r="I59" s="2"/>
      <c r="J59" s="2"/>
      <c r="K59" s="2"/>
      <c r="L59" s="2"/>
      <c r="M59" s="9"/>
      <c r="N59" s="10"/>
      <c r="O59" s="6"/>
    </row>
    <row r="60" spans="1:15">
      <c r="A60" s="2">
        <v>49</v>
      </c>
      <c r="B60" s="2" t="s">
        <v>16</v>
      </c>
      <c r="C60" s="2" t="s">
        <v>198</v>
      </c>
      <c r="D60" s="2"/>
      <c r="E60" s="2"/>
      <c r="F60" s="2"/>
      <c r="G60" s="2"/>
      <c r="H60" s="2"/>
      <c r="I60" s="2"/>
      <c r="J60" s="2"/>
      <c r="K60" s="2"/>
      <c r="L60" s="2"/>
      <c r="M60" s="9"/>
      <c r="N60" s="10"/>
      <c r="O60" s="6"/>
    </row>
    <row r="61" spans="1:15">
      <c r="A61" s="2">
        <v>50</v>
      </c>
      <c r="B61" s="2" t="s">
        <v>196</v>
      </c>
      <c r="C61" s="2" t="s">
        <v>198</v>
      </c>
      <c r="D61" s="2"/>
      <c r="E61" s="2"/>
      <c r="F61" s="2"/>
      <c r="G61" s="2"/>
      <c r="H61" s="2"/>
      <c r="I61" s="2"/>
      <c r="J61" s="2"/>
      <c r="K61" s="2"/>
      <c r="L61" s="2"/>
      <c r="M61" s="9"/>
      <c r="N61" s="10"/>
      <c r="O61" s="6"/>
    </row>
    <row r="62" spans="1:15">
      <c r="A62" s="2">
        <v>51</v>
      </c>
      <c r="B62" s="2" t="s">
        <v>171</v>
      </c>
      <c r="C62" s="2" t="s">
        <v>198</v>
      </c>
      <c r="D62" s="2"/>
      <c r="E62" s="2"/>
      <c r="F62" s="2"/>
      <c r="G62" s="2"/>
      <c r="H62" s="2"/>
      <c r="I62" s="2"/>
      <c r="J62" s="2"/>
      <c r="K62" s="2"/>
      <c r="L62" s="2"/>
      <c r="M62" s="9"/>
      <c r="N62" s="10"/>
      <c r="O62" s="6"/>
    </row>
    <row r="63" spans="1:15">
      <c r="A63" s="2">
        <v>52</v>
      </c>
      <c r="B63" s="2" t="s">
        <v>197</v>
      </c>
      <c r="C63" s="2" t="s">
        <v>198</v>
      </c>
      <c r="D63" s="2"/>
      <c r="E63" s="2"/>
      <c r="F63" s="2"/>
      <c r="G63" s="2"/>
      <c r="H63" s="2"/>
      <c r="I63" s="2"/>
      <c r="J63" s="2"/>
      <c r="K63" s="2"/>
      <c r="L63" s="2"/>
      <c r="M63" s="9"/>
      <c r="N63" s="10"/>
      <c r="O63" s="6"/>
    </row>
    <row r="64" spans="1:15">
      <c r="A64" s="2">
        <v>53</v>
      </c>
      <c r="B64" s="2" t="s">
        <v>79</v>
      </c>
      <c r="C64" s="2" t="s">
        <v>198</v>
      </c>
      <c r="D64" s="2"/>
      <c r="E64" s="2"/>
      <c r="F64" s="2"/>
      <c r="G64" s="2"/>
      <c r="H64" s="2"/>
      <c r="I64" s="2"/>
      <c r="J64" s="2"/>
      <c r="K64" s="2"/>
      <c r="L64" s="2"/>
      <c r="M64" s="9"/>
      <c r="N64" s="10"/>
      <c r="O64" s="6"/>
    </row>
    <row r="65" spans="1:15">
      <c r="A65" s="2">
        <v>54</v>
      </c>
      <c r="B65" s="2" t="s">
        <v>190</v>
      </c>
      <c r="C65" s="2" t="s">
        <v>199</v>
      </c>
      <c r="D65" s="2" t="s">
        <v>13</v>
      </c>
      <c r="E65" s="2"/>
      <c r="F65" s="2"/>
      <c r="G65" s="2"/>
      <c r="H65" s="2"/>
      <c r="I65" s="2"/>
      <c r="J65" s="2"/>
      <c r="K65" s="2"/>
      <c r="L65" s="2"/>
      <c r="M65" s="9"/>
      <c r="N65" s="10"/>
      <c r="O65" s="6"/>
    </row>
    <row r="66" spans="1:15">
      <c r="A66" s="2">
        <v>55</v>
      </c>
      <c r="B66" s="2" t="s">
        <v>191</v>
      </c>
      <c r="C66" s="2" t="s">
        <v>199</v>
      </c>
      <c r="D66" s="2"/>
      <c r="E66" s="2"/>
      <c r="F66" s="2"/>
      <c r="G66" s="2"/>
      <c r="H66" s="2"/>
      <c r="I66" s="2"/>
      <c r="J66" s="2"/>
      <c r="K66" s="2"/>
      <c r="L66" s="2"/>
      <c r="M66" s="9"/>
      <c r="N66" s="10"/>
      <c r="O66" s="6"/>
    </row>
    <row r="67" spans="1:15">
      <c r="A67" s="2">
        <v>56</v>
      </c>
      <c r="B67" s="2" t="s">
        <v>192</v>
      </c>
      <c r="C67" s="2" t="s">
        <v>199</v>
      </c>
      <c r="D67" s="2"/>
      <c r="E67" s="2"/>
      <c r="F67" s="2"/>
      <c r="G67" s="2"/>
      <c r="H67" s="2"/>
      <c r="I67" s="2"/>
      <c r="J67" s="2"/>
      <c r="K67" s="2"/>
      <c r="L67" s="2"/>
      <c r="M67" s="9"/>
      <c r="N67" s="10"/>
      <c r="O67" s="6"/>
    </row>
    <row r="68" spans="1:15">
      <c r="A68" s="2">
        <v>57</v>
      </c>
      <c r="B68" s="2" t="s">
        <v>193</v>
      </c>
      <c r="C68" s="2" t="s">
        <v>199</v>
      </c>
      <c r="D68" s="2"/>
      <c r="E68" s="2"/>
      <c r="F68" s="2"/>
      <c r="G68" s="2"/>
      <c r="H68" s="2"/>
      <c r="I68" s="2"/>
      <c r="J68" s="2"/>
      <c r="K68" s="2"/>
      <c r="L68" s="2"/>
      <c r="M68" s="9"/>
      <c r="N68" s="10"/>
      <c r="O68" s="6"/>
    </row>
    <row r="69" spans="1:15">
      <c r="A69" s="2">
        <v>58</v>
      </c>
      <c r="B69" s="2" t="s">
        <v>194</v>
      </c>
      <c r="C69" s="2" t="s">
        <v>199</v>
      </c>
      <c r="D69" s="2"/>
      <c r="E69" s="2"/>
      <c r="F69" s="2"/>
      <c r="G69" s="2"/>
      <c r="H69" s="2"/>
      <c r="I69" s="2"/>
      <c r="J69" s="2"/>
      <c r="K69" s="2"/>
      <c r="L69" s="2"/>
      <c r="M69" s="9"/>
      <c r="N69" s="10"/>
      <c r="O69" s="6"/>
    </row>
    <row r="70" spans="1:15">
      <c r="A70" s="2">
        <v>59</v>
      </c>
      <c r="B70" s="2" t="s">
        <v>130</v>
      </c>
      <c r="C70" s="2" t="s">
        <v>199</v>
      </c>
      <c r="D70" s="2"/>
      <c r="E70" s="2"/>
      <c r="F70" s="2"/>
      <c r="G70" s="2"/>
      <c r="H70" s="2"/>
      <c r="I70" s="2"/>
      <c r="J70" s="2"/>
      <c r="K70" s="2"/>
      <c r="L70" s="2"/>
      <c r="M70" s="9"/>
      <c r="N70" s="10"/>
      <c r="O70" s="6"/>
    </row>
    <row r="71" spans="1:15">
      <c r="A71" s="2">
        <v>60</v>
      </c>
      <c r="B71" s="2" t="s">
        <v>195</v>
      </c>
      <c r="C71" s="2" t="s">
        <v>199</v>
      </c>
      <c r="D71" s="2"/>
      <c r="E71" s="2"/>
      <c r="F71" s="2"/>
      <c r="G71" s="2"/>
      <c r="H71" s="2"/>
      <c r="I71" s="2"/>
      <c r="J71" s="2"/>
      <c r="K71" s="2"/>
      <c r="L71" s="2"/>
      <c r="M71" s="9"/>
      <c r="N71" s="10"/>
      <c r="O71" s="6"/>
    </row>
    <row r="72" spans="1:15">
      <c r="A72" s="2">
        <v>61</v>
      </c>
      <c r="B72" s="2" t="s">
        <v>188</v>
      </c>
      <c r="C72" s="2" t="s">
        <v>199</v>
      </c>
      <c r="D72" s="2"/>
      <c r="E72" s="2"/>
      <c r="F72" s="2"/>
      <c r="G72" s="2"/>
      <c r="H72" s="2"/>
      <c r="I72" s="2"/>
      <c r="J72" s="2"/>
      <c r="K72" s="2"/>
      <c r="L72" s="2"/>
      <c r="M72" s="9"/>
      <c r="N72" s="10"/>
      <c r="O72" s="6"/>
    </row>
    <row r="73" spans="1:15">
      <c r="A73" s="2">
        <v>62</v>
      </c>
      <c r="B73" s="2" t="s">
        <v>16</v>
      </c>
      <c r="C73" s="2" t="s">
        <v>199</v>
      </c>
      <c r="D73" s="2"/>
      <c r="E73" s="2"/>
      <c r="F73" s="2"/>
      <c r="G73" s="2"/>
      <c r="H73" s="2"/>
      <c r="I73" s="2"/>
      <c r="J73" s="2"/>
      <c r="K73" s="2"/>
      <c r="L73" s="2"/>
      <c r="M73" s="9"/>
      <c r="N73" s="10"/>
      <c r="O73" s="6"/>
    </row>
    <row r="74" spans="1:15">
      <c r="A74" s="2">
        <v>63</v>
      </c>
      <c r="B74" s="2" t="s">
        <v>196</v>
      </c>
      <c r="C74" s="2" t="s">
        <v>199</v>
      </c>
      <c r="D74" s="2"/>
      <c r="E74" s="2"/>
      <c r="F74" s="2"/>
      <c r="G74" s="2"/>
      <c r="H74" s="2"/>
      <c r="I74" s="2"/>
      <c r="J74" s="2"/>
      <c r="K74" s="2"/>
      <c r="L74" s="2"/>
      <c r="M74" s="9"/>
      <c r="N74" s="10"/>
      <c r="O74" s="6"/>
    </row>
    <row r="75" spans="1:15">
      <c r="A75" s="2">
        <v>64</v>
      </c>
      <c r="B75" s="2" t="s">
        <v>171</v>
      </c>
      <c r="C75" s="2" t="s">
        <v>199</v>
      </c>
      <c r="D75" s="2"/>
      <c r="E75" s="2"/>
      <c r="F75" s="2"/>
      <c r="G75" s="2"/>
      <c r="H75" s="2"/>
      <c r="I75" s="2"/>
      <c r="J75" s="2"/>
      <c r="K75" s="2"/>
      <c r="L75" s="2"/>
      <c r="M75" s="9"/>
      <c r="N75" s="10"/>
      <c r="O75" s="6"/>
    </row>
    <row r="76" spans="1:15">
      <c r="A76" s="2">
        <v>65</v>
      </c>
      <c r="B76" s="2" t="s">
        <v>197</v>
      </c>
      <c r="C76" s="2" t="s">
        <v>199</v>
      </c>
      <c r="D76" s="2"/>
      <c r="E76" s="2"/>
      <c r="F76" s="2"/>
      <c r="G76" s="2"/>
      <c r="H76" s="2"/>
      <c r="I76" s="2"/>
      <c r="J76" s="2"/>
      <c r="K76" s="2"/>
      <c r="L76" s="2"/>
      <c r="M76" s="9"/>
      <c r="N76" s="10"/>
      <c r="O76" s="6"/>
    </row>
    <row r="77" spans="1:15">
      <c r="A77" s="2">
        <v>66</v>
      </c>
      <c r="B77" s="2" t="s">
        <v>79</v>
      </c>
      <c r="C77" s="2" t="s">
        <v>199</v>
      </c>
      <c r="D77" s="2"/>
      <c r="E77" s="2"/>
      <c r="F77" s="2"/>
      <c r="G77" s="2"/>
      <c r="H77" s="2"/>
      <c r="I77" s="2"/>
      <c r="J77" s="2"/>
      <c r="K77" s="2"/>
      <c r="L77" s="2"/>
      <c r="M77" s="9"/>
      <c r="N77" s="10"/>
      <c r="O77" s="6"/>
    </row>
    <row r="78" spans="1:15">
      <c r="A78" s="2">
        <v>67</v>
      </c>
      <c r="B78" s="2" t="s">
        <v>200</v>
      </c>
      <c r="C78" s="2" t="s">
        <v>75</v>
      </c>
      <c r="D78" s="2"/>
      <c r="E78" s="2"/>
      <c r="F78" s="2"/>
      <c r="G78" s="2"/>
      <c r="H78" s="2"/>
      <c r="I78" s="2"/>
      <c r="J78" s="2"/>
      <c r="K78" s="2"/>
      <c r="L78" s="2"/>
      <c r="M78" s="9"/>
      <c r="N78" s="10"/>
      <c r="O78" s="6"/>
    </row>
    <row r="79" spans="1:15">
      <c r="A79" s="2">
        <v>68</v>
      </c>
      <c r="B79" s="2" t="s">
        <v>33</v>
      </c>
      <c r="C79" s="2" t="s">
        <v>75</v>
      </c>
      <c r="D79" s="2"/>
      <c r="E79" s="2"/>
      <c r="F79" s="2"/>
      <c r="G79" s="2"/>
      <c r="H79" s="2"/>
      <c r="I79" s="2"/>
      <c r="J79" s="2"/>
      <c r="K79" s="2"/>
      <c r="L79" s="2"/>
      <c r="M79" s="9"/>
      <c r="N79" s="10"/>
      <c r="O79" s="6"/>
    </row>
    <row r="80" spans="1:15">
      <c r="A80" s="2">
        <v>69</v>
      </c>
      <c r="B80" s="2" t="s">
        <v>201</v>
      </c>
      <c r="C80" s="2" t="s">
        <v>75</v>
      </c>
      <c r="D80" s="2"/>
      <c r="E80" s="2"/>
      <c r="F80" s="2"/>
      <c r="G80" s="2"/>
      <c r="H80" s="2"/>
      <c r="I80" s="2"/>
      <c r="J80" s="2"/>
      <c r="K80" s="2"/>
      <c r="L80" s="2"/>
      <c r="M80" s="9"/>
      <c r="N80" s="10"/>
      <c r="O80" s="6"/>
    </row>
    <row r="81" spans="1:15">
      <c r="A81" s="2">
        <v>70</v>
      </c>
      <c r="B81" s="2" t="s">
        <v>202</v>
      </c>
      <c r="C81" s="2" t="s">
        <v>75</v>
      </c>
      <c r="D81" s="2"/>
      <c r="E81" s="2"/>
      <c r="F81" s="2"/>
      <c r="G81" s="2"/>
      <c r="H81" s="2"/>
      <c r="I81" s="2"/>
      <c r="J81" s="2"/>
      <c r="K81" s="2"/>
      <c r="L81" s="2"/>
      <c r="M81" s="9"/>
      <c r="N81" s="10"/>
      <c r="O81" s="6"/>
    </row>
    <row r="82" spans="1:15">
      <c r="A82" s="2">
        <v>71</v>
      </c>
      <c r="B82" s="2" t="s">
        <v>203</v>
      </c>
      <c r="C82" s="2" t="s">
        <v>75</v>
      </c>
      <c r="D82" s="2"/>
      <c r="E82" s="2"/>
      <c r="F82" s="2"/>
      <c r="G82" s="2"/>
      <c r="H82" s="2"/>
      <c r="I82" s="2"/>
      <c r="J82" s="2"/>
      <c r="K82" s="2"/>
      <c r="L82" s="2"/>
      <c r="M82" s="9"/>
      <c r="N82" s="10"/>
      <c r="O82" s="6"/>
    </row>
    <row r="83" spans="1:15">
      <c r="A83" s="2">
        <v>72</v>
      </c>
      <c r="B83" s="2" t="s">
        <v>204</v>
      </c>
      <c r="C83" s="2" t="s">
        <v>75</v>
      </c>
      <c r="D83" s="2"/>
      <c r="E83" s="2"/>
      <c r="F83" s="2"/>
      <c r="G83" s="2"/>
      <c r="H83" s="2"/>
      <c r="I83" s="2"/>
      <c r="J83" s="2"/>
      <c r="K83" s="2"/>
      <c r="L83" s="2"/>
      <c r="M83" s="9"/>
      <c r="N83" s="10"/>
      <c r="O83" s="6"/>
    </row>
    <row r="84" spans="1:15">
      <c r="A84" s="2">
        <v>73</v>
      </c>
      <c r="B84" s="2" t="s">
        <v>205</v>
      </c>
      <c r="C84" s="2" t="s">
        <v>75</v>
      </c>
      <c r="D84" s="2"/>
      <c r="E84" s="2"/>
      <c r="F84" s="2"/>
      <c r="G84" s="2"/>
      <c r="H84" s="2"/>
      <c r="I84" s="2"/>
      <c r="J84" s="2"/>
      <c r="K84" s="2"/>
      <c r="L84" s="2"/>
      <c r="M84" s="9"/>
      <c r="N84" s="10"/>
      <c r="O84" s="6"/>
    </row>
    <row r="85" spans="1: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9"/>
      <c r="N85" s="10"/>
      <c r="O85" s="6"/>
    </row>
    <row r="86" spans="1: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9"/>
      <c r="N86" s="10"/>
      <c r="O86" s="6"/>
    </row>
    <row r="87" spans="1: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9"/>
      <c r="N87" s="10"/>
      <c r="O87" s="6"/>
    </row>
    <row r="88" spans="1: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9"/>
      <c r="N88" s="10"/>
      <c r="O88" s="6"/>
    </row>
    <row r="89" spans="1: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9"/>
      <c r="N89" s="10"/>
      <c r="O89" s="6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9"/>
      <c r="N90" s="10"/>
      <c r="O90" s="6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9"/>
      <c r="N91" s="10"/>
      <c r="O91" s="6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9"/>
      <c r="N92" s="10"/>
      <c r="O92" s="6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9"/>
      <c r="N93" s="10"/>
      <c r="O93" s="6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9"/>
      <c r="N94" s="10"/>
      <c r="O94" s="6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9"/>
      <c r="N95" s="10"/>
      <c r="O95" s="6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9"/>
      <c r="N96" s="10"/>
      <c r="O96" s="6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9"/>
      <c r="N97" s="10"/>
      <c r="O97" s="6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9"/>
      <c r="N98" s="10"/>
      <c r="O98" s="6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9"/>
      <c r="N99" s="10"/>
      <c r="O99" s="6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9"/>
      <c r="N100" s="10"/>
      <c r="O100" s="6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9"/>
      <c r="N101" s="10"/>
      <c r="O101" s="6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9"/>
      <c r="N102" s="10"/>
      <c r="O102" s="6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9"/>
      <c r="N103" s="10"/>
      <c r="O103" s="6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9"/>
      <c r="N104" s="10"/>
      <c r="O104" s="6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9"/>
      <c r="N105" s="10"/>
      <c r="O105" s="6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9"/>
      <c r="N106" s="10"/>
      <c r="O106" s="6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9"/>
      <c r="N107" s="10"/>
      <c r="O107" s="6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9"/>
      <c r="N108" s="10"/>
      <c r="O108" s="6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9"/>
      <c r="N109" s="10"/>
      <c r="O109" s="6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9"/>
      <c r="N110" s="10"/>
      <c r="O110" s="6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9"/>
      <c r="N111" s="10"/>
      <c r="O111" s="6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9"/>
      <c r="N112" s="10"/>
      <c r="O112" s="6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9"/>
      <c r="N113" s="10"/>
      <c r="O113" s="6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9"/>
      <c r="N114" s="10"/>
      <c r="O114" s="6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9"/>
      <c r="N115" s="10"/>
      <c r="O115" s="6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9"/>
      <c r="N116" s="10"/>
      <c r="O116" s="6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9"/>
      <c r="N117" s="10"/>
      <c r="O117" s="6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9"/>
      <c r="N118" s="10"/>
      <c r="O118" s="6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9"/>
      <c r="N119" s="10"/>
      <c r="O119" s="6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9"/>
      <c r="N120" s="10"/>
      <c r="O120" s="6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9"/>
      <c r="N121" s="10"/>
      <c r="O121" s="6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9"/>
      <c r="N122" s="10"/>
      <c r="O122" s="6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9"/>
      <c r="N123" s="10"/>
      <c r="O123" s="6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9"/>
      <c r="N124" s="10"/>
      <c r="O124" s="6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9"/>
      <c r="N125" s="10"/>
      <c r="O125" s="6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9"/>
      <c r="N126" s="10"/>
      <c r="O126" s="6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9"/>
      <c r="N127" s="10"/>
      <c r="O127" s="6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9"/>
      <c r="N128" s="10"/>
      <c r="O128" s="6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9"/>
      <c r="N129" s="10"/>
      <c r="O129" s="6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9"/>
      <c r="N130" s="10"/>
      <c r="O130" s="6"/>
    </row>
    <row r="131" spans="1: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9"/>
      <c r="N131" s="10"/>
      <c r="O131" s="6"/>
    </row>
    <row r="132" spans="1: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9"/>
      <c r="N132" s="10"/>
      <c r="O132" s="6"/>
    </row>
    <row r="133" spans="1: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9"/>
      <c r="N133" s="10"/>
      <c r="O133" s="6"/>
    </row>
    <row r="134" spans="1: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9"/>
      <c r="N134" s="10"/>
      <c r="O134" s="6"/>
    </row>
    <row r="135" spans="1: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9"/>
      <c r="N135" s="10"/>
      <c r="O135" s="6"/>
    </row>
    <row r="136" spans="1: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9"/>
      <c r="N136" s="10"/>
      <c r="O136" s="6"/>
    </row>
    <row r="137" spans="1: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9"/>
      <c r="N137" s="10"/>
      <c r="O137" s="6"/>
    </row>
    <row r="138" spans="1: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9"/>
      <c r="N138" s="10"/>
      <c r="O138" s="6"/>
    </row>
    <row r="139" spans="1: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9"/>
      <c r="N139" s="10"/>
      <c r="O139" s="6"/>
    </row>
    <row r="140" spans="1: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9"/>
      <c r="N140" s="10"/>
      <c r="O140" s="6"/>
    </row>
    <row r="141" spans="1: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9"/>
      <c r="N141" s="10"/>
      <c r="O141" s="6"/>
    </row>
    <row r="142" spans="1: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9"/>
      <c r="N142" s="10"/>
      <c r="O142" s="6"/>
    </row>
    <row r="143" spans="1: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9"/>
      <c r="N143" s="10"/>
      <c r="O143" s="6"/>
    </row>
    <row r="144" spans="1: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9"/>
      <c r="N144" s="10"/>
      <c r="O144" s="6"/>
    </row>
    <row r="145" spans="1: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9"/>
      <c r="N145" s="10"/>
      <c r="O145" s="6"/>
    </row>
    <row r="146" spans="1: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9"/>
      <c r="N146" s="10"/>
      <c r="O146" s="6"/>
    </row>
    <row r="147" spans="1: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9"/>
      <c r="N147" s="10"/>
      <c r="O147" s="6"/>
    </row>
    <row r="148" spans="1: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9"/>
      <c r="N148" s="10"/>
      <c r="O148" s="6"/>
    </row>
    <row r="149" spans="1: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9"/>
      <c r="N149" s="10"/>
      <c r="O149" s="6"/>
    </row>
    <row r="150" spans="1: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9"/>
      <c r="N150" s="10"/>
      <c r="O150" s="6"/>
    </row>
    <row r="151" spans="1: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9"/>
      <c r="N151" s="10"/>
      <c r="O151" s="6"/>
    </row>
    <row r="152" spans="1: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9"/>
      <c r="N152" s="10"/>
      <c r="O152" s="6"/>
    </row>
    <row r="153" spans="1: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9"/>
      <c r="N153" s="10"/>
      <c r="O153" s="6"/>
    </row>
    <row r="154" spans="1: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9"/>
      <c r="N154" s="10"/>
      <c r="O154" s="6"/>
    </row>
    <row r="155" spans="1: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9"/>
      <c r="N155" s="10"/>
      <c r="O155" s="6"/>
    </row>
    <row r="156" spans="1: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9"/>
      <c r="N156" s="10"/>
      <c r="O156" s="6"/>
    </row>
    <row r="157" spans="1: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9"/>
      <c r="N157" s="10"/>
      <c r="O157" s="6"/>
    </row>
    <row r="158" spans="1: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9"/>
      <c r="N158" s="10"/>
      <c r="O158" s="6"/>
    </row>
    <row r="159" spans="1: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9"/>
      <c r="N159" s="10"/>
      <c r="O159" s="6"/>
    </row>
    <row r="160" spans="1: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9"/>
      <c r="N160" s="10"/>
      <c r="O160" s="6"/>
    </row>
    <row r="161" spans="1: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9"/>
      <c r="N161" s="10"/>
      <c r="O161" s="6"/>
    </row>
    <row r="162" spans="1: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9"/>
      <c r="N162" s="10"/>
      <c r="O162" s="6"/>
    </row>
    <row r="163" spans="1: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9"/>
      <c r="N163" s="10"/>
      <c r="O163" s="6"/>
    </row>
    <row r="164" spans="1: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9"/>
      <c r="N164" s="10"/>
      <c r="O164" s="6"/>
    </row>
    <row r="165" spans="1: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9"/>
      <c r="N165" s="10"/>
      <c r="O165" s="6"/>
    </row>
    <row r="166" spans="1: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9"/>
      <c r="N166" s="10"/>
      <c r="O166" s="6"/>
    </row>
    <row r="167" spans="1: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9"/>
      <c r="N167" s="10"/>
      <c r="O167" s="6"/>
    </row>
    <row r="168" spans="1: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9"/>
      <c r="N168" s="10"/>
      <c r="O168" s="6"/>
    </row>
    <row r="169" spans="1: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9"/>
      <c r="N169" s="10"/>
      <c r="O169" s="6"/>
    </row>
    <row r="170" spans="1: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9"/>
      <c r="N170" s="10"/>
      <c r="O170" s="6"/>
    </row>
    <row r="171" spans="1: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9"/>
      <c r="N171" s="10"/>
      <c r="O171" s="6"/>
    </row>
    <row r="172" spans="1: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9"/>
      <c r="N172" s="10"/>
      <c r="O172" s="6"/>
    </row>
    <row r="173" spans="1: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9"/>
      <c r="N173" s="10"/>
      <c r="O173" s="6"/>
    </row>
    <row r="174" spans="1: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9"/>
      <c r="N174" s="10"/>
      <c r="O174" s="6"/>
    </row>
    <row r="175" spans="1: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9"/>
      <c r="N175" s="10"/>
      <c r="O175" s="6"/>
    </row>
    <row r="176" spans="1: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9"/>
      <c r="N176" s="10"/>
      <c r="O176" s="6"/>
    </row>
    <row r="177" spans="1: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9"/>
      <c r="N177" s="10"/>
      <c r="O177" s="6"/>
    </row>
    <row r="178" spans="1: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9"/>
      <c r="N178" s="10"/>
      <c r="O178" s="6"/>
    </row>
    <row r="179" spans="1: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9"/>
      <c r="N179" s="10"/>
      <c r="O179" s="6"/>
    </row>
    <row r="180" spans="1: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9"/>
      <c r="N180" s="10"/>
      <c r="O180" s="6"/>
    </row>
    <row r="181" spans="1: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9"/>
      <c r="N181" s="10"/>
      <c r="O181" s="6"/>
    </row>
    <row r="182" spans="1: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9"/>
      <c r="N182" s="10"/>
      <c r="O182" s="6"/>
    </row>
    <row r="183" spans="1: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9"/>
      <c r="N183" s="10"/>
      <c r="O183" s="6"/>
    </row>
    <row r="184" spans="1: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9"/>
      <c r="N184" s="10"/>
      <c r="O184" s="6"/>
    </row>
    <row r="185" spans="1: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9"/>
      <c r="N185" s="10"/>
      <c r="O185" s="6"/>
    </row>
  </sheetData>
  <mergeCells count="8">
    <mergeCell ref="A7:B7"/>
    <mergeCell ref="C7:J7"/>
    <mergeCell ref="K7:S7"/>
    <mergeCell ref="A2:S2"/>
    <mergeCell ref="A3:S3"/>
    <mergeCell ref="A4:S4"/>
    <mergeCell ref="A5:S5"/>
    <mergeCell ref="A6:S6"/>
  </mergeCells>
  <pageMargins left="0.7" right="0.46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133"/>
  <sheetViews>
    <sheetView workbookViewId="0">
      <selection activeCell="A5" sqref="A5:T5"/>
    </sheetView>
  </sheetViews>
  <sheetFormatPr defaultRowHeight="15"/>
  <cols>
    <col min="1" max="1" width="4.5703125" customWidth="1"/>
    <col min="2" max="2" width="20.7109375" customWidth="1"/>
    <col min="3" max="3" width="16.140625" customWidth="1"/>
    <col min="11" max="11" width="6" customWidth="1"/>
  </cols>
  <sheetData>
    <row r="2" spans="1:20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5.75">
      <c r="A3" s="28" t="s">
        <v>288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.75">
      <c r="A4" s="28" t="s">
        <v>144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>
      <c r="A7" s="32" t="s">
        <v>157</v>
      </c>
      <c r="B7" s="31"/>
      <c r="C7" s="26" t="s">
        <v>310</v>
      </c>
      <c r="D7" s="25"/>
      <c r="E7" s="25"/>
      <c r="F7" s="25"/>
      <c r="G7" s="25"/>
      <c r="H7" s="25"/>
      <c r="I7" s="25"/>
      <c r="J7" s="25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08.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156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3" t="s">
        <v>163</v>
      </c>
    </row>
    <row r="9" spans="1:20">
      <c r="A9" s="12">
        <v>1</v>
      </c>
      <c r="B9" s="12" t="s">
        <v>84</v>
      </c>
      <c r="C9" s="12" t="s">
        <v>54</v>
      </c>
      <c r="D9" s="2">
        <v>12</v>
      </c>
      <c r="E9" s="12">
        <v>13</v>
      </c>
      <c r="F9" s="12">
        <v>13</v>
      </c>
      <c r="G9" s="23">
        <v>2018</v>
      </c>
      <c r="H9" s="12">
        <v>13</v>
      </c>
      <c r="I9" s="2">
        <v>0</v>
      </c>
      <c r="J9" s="2">
        <v>0</v>
      </c>
      <c r="K9" s="2">
        <v>0</v>
      </c>
      <c r="L9" s="2">
        <v>100</v>
      </c>
      <c r="M9" s="2">
        <v>100</v>
      </c>
    </row>
    <row r="10" spans="1:20" ht="26.25">
      <c r="A10" s="12">
        <v>2</v>
      </c>
      <c r="B10" s="12" t="s">
        <v>301</v>
      </c>
      <c r="C10" s="12" t="s">
        <v>302</v>
      </c>
      <c r="D10" s="2">
        <v>12</v>
      </c>
      <c r="E10" s="12">
        <v>13</v>
      </c>
      <c r="F10" s="12">
        <v>13</v>
      </c>
      <c r="G10" s="23">
        <v>2018</v>
      </c>
      <c r="H10" s="12">
        <v>13</v>
      </c>
      <c r="I10" s="2">
        <v>0</v>
      </c>
      <c r="J10" s="2">
        <v>0</v>
      </c>
      <c r="K10" s="2">
        <v>0</v>
      </c>
      <c r="L10" s="2">
        <v>100</v>
      </c>
      <c r="M10" s="2">
        <v>100</v>
      </c>
    </row>
    <row r="11" spans="1:20">
      <c r="A11" s="12">
        <v>3</v>
      </c>
      <c r="B11" s="12" t="s">
        <v>303</v>
      </c>
      <c r="C11" s="12" t="s">
        <v>21</v>
      </c>
      <c r="D11" s="2">
        <v>12</v>
      </c>
      <c r="E11" s="12">
        <v>13</v>
      </c>
      <c r="F11" s="12">
        <v>13</v>
      </c>
      <c r="G11" s="23">
        <v>2018</v>
      </c>
      <c r="H11" s="12">
        <v>13</v>
      </c>
      <c r="I11" s="2">
        <v>0</v>
      </c>
      <c r="J11" s="2">
        <v>0</v>
      </c>
      <c r="K11" s="2">
        <v>0</v>
      </c>
      <c r="L11" s="2">
        <v>100</v>
      </c>
      <c r="M11" s="2">
        <v>100</v>
      </c>
    </row>
    <row r="12" spans="1:20">
      <c r="A12" s="12">
        <v>4</v>
      </c>
      <c r="B12" s="12" t="s">
        <v>304</v>
      </c>
      <c r="C12" s="12" t="s">
        <v>68</v>
      </c>
      <c r="D12" s="2">
        <v>12</v>
      </c>
      <c r="E12" s="12">
        <v>12</v>
      </c>
      <c r="F12" s="12">
        <v>12</v>
      </c>
      <c r="G12" s="23">
        <v>2018</v>
      </c>
      <c r="H12" s="12">
        <v>12</v>
      </c>
      <c r="I12" s="2">
        <v>0</v>
      </c>
      <c r="J12" s="2">
        <v>0</v>
      </c>
      <c r="K12" s="2">
        <v>0</v>
      </c>
      <c r="L12" s="2">
        <v>100</v>
      </c>
      <c r="M12" s="2">
        <v>100</v>
      </c>
    </row>
    <row r="13" spans="1:20">
      <c r="A13" s="12">
        <v>5</v>
      </c>
      <c r="B13" s="12" t="s">
        <v>61</v>
      </c>
      <c r="C13" s="12" t="s">
        <v>305</v>
      </c>
      <c r="D13" s="2">
        <v>12</v>
      </c>
      <c r="E13" s="12">
        <v>13</v>
      </c>
      <c r="F13" s="12">
        <v>13</v>
      </c>
      <c r="G13" s="23">
        <v>2018</v>
      </c>
      <c r="H13" s="12">
        <v>13</v>
      </c>
      <c r="I13" s="2">
        <v>0</v>
      </c>
      <c r="J13" s="2">
        <v>0</v>
      </c>
      <c r="K13" s="2">
        <v>0</v>
      </c>
      <c r="L13" s="2">
        <v>100</v>
      </c>
      <c r="M13" s="2">
        <v>100</v>
      </c>
    </row>
    <row r="14" spans="1:20" ht="26.25">
      <c r="A14" s="12">
        <v>6</v>
      </c>
      <c r="B14" s="12" t="s">
        <v>306</v>
      </c>
      <c r="C14" s="12" t="s">
        <v>307</v>
      </c>
      <c r="D14" s="2">
        <v>12</v>
      </c>
      <c r="E14" s="12">
        <v>8</v>
      </c>
      <c r="F14" s="12">
        <v>8</v>
      </c>
      <c r="G14" s="23">
        <v>2018</v>
      </c>
      <c r="H14" s="12">
        <v>8</v>
      </c>
      <c r="I14" s="2">
        <v>0</v>
      </c>
      <c r="J14" s="2">
        <v>0</v>
      </c>
      <c r="K14" s="2">
        <v>0</v>
      </c>
      <c r="L14" s="2">
        <v>100</v>
      </c>
      <c r="M14" s="2">
        <v>100</v>
      </c>
    </row>
    <row r="15" spans="1:20" ht="26.25">
      <c r="A15" s="12">
        <v>7</v>
      </c>
      <c r="B15" s="12" t="s">
        <v>46</v>
      </c>
      <c r="C15" s="12" t="s">
        <v>48</v>
      </c>
      <c r="D15" s="2">
        <v>12</v>
      </c>
      <c r="E15" s="12">
        <v>13</v>
      </c>
      <c r="F15" s="12">
        <v>13</v>
      </c>
      <c r="G15" s="23">
        <v>2018</v>
      </c>
      <c r="H15" s="12">
        <v>13</v>
      </c>
      <c r="I15" s="2">
        <v>0</v>
      </c>
      <c r="J15" s="2">
        <v>0</v>
      </c>
      <c r="K15" s="2">
        <v>0</v>
      </c>
      <c r="L15" s="2">
        <v>100</v>
      </c>
      <c r="M15" s="2">
        <v>100</v>
      </c>
    </row>
    <row r="16" spans="1:20">
      <c r="A16" s="12">
        <v>8</v>
      </c>
      <c r="B16" s="12" t="s">
        <v>50</v>
      </c>
      <c r="C16" s="12" t="s">
        <v>51</v>
      </c>
      <c r="D16" s="2">
        <v>12</v>
      </c>
      <c r="E16" s="12">
        <v>13</v>
      </c>
      <c r="F16" s="12">
        <v>13</v>
      </c>
      <c r="G16" s="23">
        <v>2018</v>
      </c>
      <c r="H16" s="12">
        <v>13</v>
      </c>
      <c r="I16" s="2">
        <v>0</v>
      </c>
      <c r="J16" s="2">
        <v>0</v>
      </c>
      <c r="K16" s="2">
        <v>0</v>
      </c>
      <c r="L16" s="2">
        <v>100</v>
      </c>
      <c r="M16" s="2">
        <v>100</v>
      </c>
    </row>
    <row r="17" spans="1:13">
      <c r="A17" s="12">
        <v>9</v>
      </c>
      <c r="B17" s="12" t="s">
        <v>308</v>
      </c>
      <c r="C17" s="12" t="s">
        <v>85</v>
      </c>
      <c r="D17" s="2">
        <v>12</v>
      </c>
      <c r="E17" s="12">
        <v>13</v>
      </c>
      <c r="F17" s="12">
        <v>13</v>
      </c>
      <c r="G17" s="23">
        <v>2018</v>
      </c>
      <c r="H17" s="12">
        <v>13</v>
      </c>
      <c r="I17" s="2">
        <v>0</v>
      </c>
      <c r="J17" s="2">
        <v>0</v>
      </c>
      <c r="K17" s="2">
        <v>0</v>
      </c>
      <c r="L17" s="2">
        <v>100</v>
      </c>
      <c r="M17" s="2">
        <v>100</v>
      </c>
    </row>
    <row r="18" spans="1:13">
      <c r="A18" s="12">
        <v>10</v>
      </c>
      <c r="B18" s="12" t="s">
        <v>290</v>
      </c>
      <c r="C18" s="12" t="s">
        <v>63</v>
      </c>
      <c r="D18" s="2">
        <v>12</v>
      </c>
      <c r="E18" s="12">
        <v>13</v>
      </c>
      <c r="F18" s="12">
        <v>13</v>
      </c>
      <c r="G18" s="23">
        <v>2018</v>
      </c>
      <c r="H18" s="12">
        <v>13</v>
      </c>
      <c r="I18" s="2">
        <v>0</v>
      </c>
      <c r="J18" s="2">
        <v>0</v>
      </c>
      <c r="K18" s="2">
        <v>0</v>
      </c>
      <c r="L18" s="2">
        <v>100</v>
      </c>
      <c r="M18" s="2">
        <v>100</v>
      </c>
    </row>
    <row r="19" spans="1:13" ht="26.25">
      <c r="A19" s="12">
        <v>11</v>
      </c>
      <c r="B19" s="12" t="s">
        <v>45</v>
      </c>
      <c r="C19" s="12" t="s">
        <v>243</v>
      </c>
      <c r="D19" s="2">
        <v>12</v>
      </c>
      <c r="E19" s="12">
        <v>13</v>
      </c>
      <c r="F19" s="12">
        <v>13</v>
      </c>
      <c r="G19" s="23">
        <v>2018</v>
      </c>
      <c r="H19" s="12">
        <v>13</v>
      </c>
      <c r="I19" s="2">
        <v>0</v>
      </c>
      <c r="J19" s="2">
        <v>0</v>
      </c>
      <c r="K19" s="2">
        <v>0</v>
      </c>
      <c r="L19" s="2">
        <v>100</v>
      </c>
      <c r="M19" s="2">
        <v>100</v>
      </c>
    </row>
    <row r="20" spans="1:13">
      <c r="A20" s="12">
        <v>12</v>
      </c>
      <c r="B20" s="12" t="s">
        <v>56</v>
      </c>
      <c r="C20" s="12" t="s">
        <v>18</v>
      </c>
      <c r="D20" s="2">
        <v>12</v>
      </c>
      <c r="E20" s="12">
        <v>13</v>
      </c>
      <c r="F20" s="12">
        <v>13</v>
      </c>
      <c r="G20" s="23">
        <v>2018</v>
      </c>
      <c r="H20" s="12">
        <v>13</v>
      </c>
      <c r="I20" s="2">
        <v>0</v>
      </c>
      <c r="J20" s="2">
        <v>0</v>
      </c>
      <c r="K20" s="2">
        <v>0</v>
      </c>
      <c r="L20" s="2">
        <v>100</v>
      </c>
      <c r="M20" s="2">
        <v>100</v>
      </c>
    </row>
    <row r="21" spans="1:13">
      <c r="A21" s="12">
        <v>13</v>
      </c>
      <c r="B21" s="12" t="s">
        <v>309</v>
      </c>
      <c r="C21" s="12" t="s">
        <v>65</v>
      </c>
      <c r="D21" s="2">
        <v>12</v>
      </c>
      <c r="E21" s="12">
        <v>13</v>
      </c>
      <c r="F21" s="12">
        <v>13</v>
      </c>
      <c r="G21" s="23">
        <v>2018</v>
      </c>
      <c r="H21" s="12">
        <v>13</v>
      </c>
      <c r="I21" s="2">
        <v>0</v>
      </c>
      <c r="J21" s="2">
        <v>0</v>
      </c>
      <c r="K21" s="2">
        <v>0</v>
      </c>
      <c r="L21" s="2">
        <v>100</v>
      </c>
      <c r="M21" s="2">
        <v>100</v>
      </c>
    </row>
    <row r="22" spans="1:13">
      <c r="A22" s="2">
        <v>18</v>
      </c>
      <c r="B22" s="2"/>
      <c r="C22" s="2"/>
      <c r="D22" s="2"/>
      <c r="E22" s="2"/>
      <c r="F22" s="2" t="s">
        <v>13</v>
      </c>
      <c r="G22" s="2"/>
      <c r="H22" s="2"/>
      <c r="I22" s="2"/>
      <c r="J22" s="2"/>
      <c r="K22" s="2"/>
      <c r="L22" s="2"/>
      <c r="M22" s="2"/>
    </row>
    <row r="23" spans="1:13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>
        <v>36</v>
      </c>
      <c r="B40" s="2"/>
      <c r="C40" s="2"/>
      <c r="D40" s="2"/>
      <c r="E40" s="2" t="s">
        <v>13</v>
      </c>
      <c r="F40" s="2"/>
      <c r="G40" s="2"/>
      <c r="H40" s="2"/>
      <c r="I40" s="2"/>
      <c r="J40" s="2"/>
      <c r="K40" s="2"/>
      <c r="L40" s="2"/>
      <c r="M40" s="2"/>
    </row>
    <row r="41" spans="1:13">
      <c r="A41" s="2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>
        <v>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>
        <v>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>
        <v>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>
        <v>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>
        <v>45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>
        <v>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>
        <v>49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>
        <v>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>
        <v>51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>
        <v>52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>
        <v>54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>
        <v>55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>
        <v>56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>
        <v>58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>
        <v>59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>
        <v>60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>
        <v>61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>
        <v>62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>
        <v>63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>
        <v>64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>
        <v>65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>
        <v>66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>
        <v>67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>
        <v>68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>
        <v>69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>
        <v>70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>
        <v>72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>
        <v>73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>
        <v>74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>
        <v>75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>
        <v>76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>
        <v>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>
        <v>78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>
        <v>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>
        <v>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>
        <v>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>
        <v>82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>
        <v>83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>
        <v>84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>
        <v>85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>
        <v>86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>
        <v>87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>
        <v>88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>
        <v>89</v>
      </c>
      <c r="B93" s="2"/>
      <c r="C93" s="2"/>
      <c r="D93" s="2"/>
      <c r="E93" s="2" t="s">
        <v>13</v>
      </c>
      <c r="F93" s="2"/>
      <c r="G93" s="2"/>
      <c r="H93" s="2"/>
      <c r="I93" s="2"/>
      <c r="J93" s="2"/>
      <c r="K93" s="2"/>
      <c r="L93" s="2"/>
      <c r="M93" s="2"/>
    </row>
    <row r="94" spans="1:13">
      <c r="A94" s="2">
        <v>90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>
        <v>91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>
        <v>92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>
        <v>93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>
        <v>94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>
        <v>95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>
        <v>96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>
        <v>97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>
        <v>98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>
        <v>99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>
        <v>100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2">
        <v>101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2">
        <v>102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2">
        <v>103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>
        <v>104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>
        <v>105</v>
      </c>
      <c r="B109" s="2"/>
      <c r="C109" s="2"/>
      <c r="D109" s="2"/>
      <c r="E109" s="2"/>
      <c r="F109" s="2" t="s">
        <v>13</v>
      </c>
      <c r="G109" s="2"/>
      <c r="H109" s="2"/>
      <c r="I109" s="2"/>
      <c r="J109" s="2"/>
      <c r="K109" s="2"/>
      <c r="L109" s="2"/>
      <c r="M109" s="2"/>
    </row>
    <row r="110" spans="1:13">
      <c r="A110" s="2">
        <v>106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>
        <v>107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>
        <v>108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>
        <v>109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>
        <v>110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>
        <v>111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>
        <v>112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>
        <v>113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>
        <v>114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>
        <v>115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>
        <v>116</v>
      </c>
      <c r="B120" s="2"/>
      <c r="C120" s="2"/>
      <c r="D120" s="2"/>
      <c r="E120" s="2"/>
      <c r="F120" s="2"/>
      <c r="G120" s="2" t="s">
        <v>13</v>
      </c>
      <c r="H120" s="2"/>
      <c r="I120" s="2"/>
      <c r="J120" s="2"/>
      <c r="K120" s="2"/>
      <c r="L120" s="2"/>
      <c r="M120" s="2"/>
    </row>
    <row r="121" spans="1:13">
      <c r="A121" s="2">
        <v>117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>
        <v>118</v>
      </c>
      <c r="B122" s="2"/>
      <c r="C122" s="2"/>
      <c r="D122" s="2"/>
      <c r="E122" s="2"/>
      <c r="F122" s="2" t="s">
        <v>13</v>
      </c>
      <c r="G122" s="2"/>
      <c r="H122" s="2"/>
      <c r="I122" s="2"/>
      <c r="J122" s="2"/>
      <c r="K122" s="2"/>
      <c r="L122" s="2"/>
      <c r="M122" s="2"/>
    </row>
    <row r="123" spans="1:13">
      <c r="A123" s="2">
        <v>119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>
        <v>200</v>
      </c>
      <c r="B124" s="2"/>
      <c r="C124" s="2"/>
      <c r="D124" s="2"/>
      <c r="E124" s="2"/>
      <c r="F124" s="2" t="s">
        <v>13</v>
      </c>
      <c r="G124" s="2"/>
      <c r="H124" s="2"/>
      <c r="I124" s="2"/>
      <c r="J124" s="2"/>
      <c r="K124" s="2"/>
      <c r="L124" s="2"/>
      <c r="M124" s="2"/>
    </row>
    <row r="125" spans="1:13">
      <c r="A125" s="2">
        <v>201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2">
        <v>202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2">
        <v>203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2">
        <v>204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2">
        <v>205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2">
        <v>206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2">
        <v>207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2">
        <v>208</v>
      </c>
      <c r="B132" s="2"/>
      <c r="C132" s="2"/>
      <c r="D132" s="2"/>
      <c r="E132" s="2"/>
      <c r="F132" s="2" t="s">
        <v>13</v>
      </c>
      <c r="G132" s="2"/>
      <c r="H132" s="2"/>
      <c r="I132" s="2"/>
      <c r="J132" s="2"/>
      <c r="K132" s="2"/>
      <c r="L132" s="2"/>
      <c r="M132" s="2"/>
    </row>
    <row r="133" spans="1:13">
      <c r="A133" s="2">
        <v>209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8">
    <mergeCell ref="A7:B7"/>
    <mergeCell ref="C7:J7"/>
    <mergeCell ref="K7:T7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33"/>
  <sheetViews>
    <sheetView tabSelected="1" topLeftCell="A8" workbookViewId="0">
      <selection activeCell="C25" sqref="C25"/>
    </sheetView>
  </sheetViews>
  <sheetFormatPr defaultRowHeight="15"/>
  <cols>
    <col min="1" max="1" width="4" customWidth="1"/>
    <col min="2" max="2" width="10.7109375" customWidth="1"/>
    <col min="3" max="3" width="14.28515625" customWidth="1"/>
    <col min="4" max="4" width="7.28515625" customWidth="1"/>
  </cols>
  <sheetData>
    <row r="2" spans="1:20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5.75">
      <c r="A3" s="28" t="s">
        <v>288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.75">
      <c r="A4" s="28" t="s">
        <v>143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30" customHeight="1">
      <c r="A7" s="31" t="s">
        <v>161</v>
      </c>
      <c r="B7" s="31"/>
      <c r="C7" s="26" t="s">
        <v>312</v>
      </c>
      <c r="D7" s="25"/>
      <c r="E7" s="25"/>
      <c r="F7" s="25"/>
      <c r="G7" s="25"/>
      <c r="H7" s="25"/>
      <c r="I7" s="25"/>
      <c r="J7" s="25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08.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52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3" t="s">
        <v>163</v>
      </c>
    </row>
    <row r="9" spans="1:20" ht="30">
      <c r="A9" s="2">
        <v>1</v>
      </c>
      <c r="B9" s="40" t="s">
        <v>308</v>
      </c>
      <c r="C9" s="40" t="s">
        <v>85</v>
      </c>
      <c r="D9" s="2">
        <v>5</v>
      </c>
      <c r="E9" s="2"/>
      <c r="F9" s="2"/>
      <c r="G9" s="2"/>
      <c r="H9" s="2"/>
      <c r="I9" s="2"/>
      <c r="J9" s="2"/>
      <c r="K9" s="2"/>
      <c r="L9" s="2"/>
      <c r="M9" s="2"/>
    </row>
    <row r="10" spans="1:20" ht="30">
      <c r="A10" s="2">
        <v>2</v>
      </c>
      <c r="B10" s="40" t="s">
        <v>339</v>
      </c>
      <c r="C10" s="40" t="s">
        <v>243</v>
      </c>
      <c r="D10" s="2">
        <v>5</v>
      </c>
      <c r="E10" s="2"/>
      <c r="F10" s="2"/>
      <c r="G10" s="2"/>
      <c r="H10" s="2"/>
      <c r="I10" s="2"/>
      <c r="J10" s="2"/>
      <c r="K10" s="2"/>
      <c r="L10" s="2"/>
      <c r="M10" s="2"/>
    </row>
    <row r="11" spans="1:20" ht="30">
      <c r="A11" s="2">
        <v>3</v>
      </c>
      <c r="B11" s="40" t="s">
        <v>340</v>
      </c>
      <c r="C11" s="40" t="s">
        <v>48</v>
      </c>
      <c r="D11" s="2">
        <v>5</v>
      </c>
      <c r="E11" s="2"/>
      <c r="F11" s="2" t="s">
        <v>13</v>
      </c>
      <c r="G11" s="2"/>
      <c r="H11" s="2"/>
      <c r="I11" s="2"/>
      <c r="J11" s="2"/>
      <c r="K11" s="2"/>
      <c r="L11" s="2"/>
      <c r="M11" s="2"/>
    </row>
    <row r="12" spans="1:20" ht="30">
      <c r="A12" s="2">
        <v>4</v>
      </c>
      <c r="B12" s="40" t="s">
        <v>341</v>
      </c>
      <c r="C12" s="40" t="s">
        <v>51</v>
      </c>
      <c r="D12" s="2">
        <v>5</v>
      </c>
      <c r="E12" s="2" t="s">
        <v>13</v>
      </c>
      <c r="F12" s="2"/>
      <c r="G12" s="2"/>
      <c r="H12" s="2"/>
      <c r="I12" s="2"/>
      <c r="J12" s="2"/>
      <c r="K12" s="2"/>
      <c r="L12" s="2"/>
      <c r="M12" s="2"/>
    </row>
    <row r="13" spans="1:20" ht="30">
      <c r="A13" s="2">
        <v>5</v>
      </c>
      <c r="B13" s="40" t="s">
        <v>84</v>
      </c>
      <c r="C13" s="40" t="s">
        <v>54</v>
      </c>
      <c r="D13" s="2">
        <v>5</v>
      </c>
      <c r="E13" s="2"/>
      <c r="F13" s="2"/>
      <c r="G13" s="2"/>
      <c r="H13" s="2"/>
      <c r="I13" s="2"/>
      <c r="J13" s="2"/>
      <c r="K13" s="2"/>
      <c r="L13" s="2"/>
      <c r="M13" s="2"/>
    </row>
    <row r="14" spans="1:20" ht="30">
      <c r="A14" s="2">
        <v>6</v>
      </c>
      <c r="B14" s="40" t="s">
        <v>20</v>
      </c>
      <c r="C14" s="40" t="s">
        <v>21</v>
      </c>
      <c r="D14" s="2">
        <v>5</v>
      </c>
      <c r="E14" s="2"/>
      <c r="F14" s="2"/>
      <c r="G14" s="2"/>
      <c r="H14" s="2"/>
      <c r="I14" s="2"/>
      <c r="J14" s="2"/>
      <c r="K14" s="2"/>
      <c r="L14" s="2"/>
      <c r="M14" s="2"/>
    </row>
    <row r="15" spans="1:20">
      <c r="A15" s="2">
        <v>7</v>
      </c>
      <c r="B15" s="40" t="s">
        <v>55</v>
      </c>
      <c r="C15" s="40" t="s">
        <v>18</v>
      </c>
      <c r="D15" s="2">
        <v>5</v>
      </c>
      <c r="E15" s="2"/>
      <c r="F15" s="2"/>
      <c r="G15" s="2"/>
      <c r="H15" s="2"/>
      <c r="I15" s="2"/>
      <c r="J15" s="2"/>
      <c r="K15" s="2"/>
      <c r="L15" s="2"/>
      <c r="M15" s="2"/>
    </row>
    <row r="16" spans="1:20" ht="30">
      <c r="A16" s="2">
        <v>8</v>
      </c>
      <c r="B16" s="40" t="s">
        <v>342</v>
      </c>
      <c r="C16" s="40" t="s">
        <v>62</v>
      </c>
      <c r="D16" s="2">
        <v>5</v>
      </c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>
        <v>9</v>
      </c>
      <c r="B17" s="2" t="s">
        <v>348</v>
      </c>
      <c r="C17" s="2" t="s">
        <v>63</v>
      </c>
      <c r="D17" s="2">
        <v>5</v>
      </c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>
        <v>10</v>
      </c>
      <c r="B18" s="2" t="s">
        <v>309</v>
      </c>
      <c r="C18" s="2" t="s">
        <v>65</v>
      </c>
      <c r="D18" s="2">
        <v>5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>
        <v>11</v>
      </c>
      <c r="B19" s="2" t="s">
        <v>343</v>
      </c>
      <c r="C19" s="2" t="s">
        <v>344</v>
      </c>
      <c r="D19" s="2">
        <v>5</v>
      </c>
      <c r="E19" s="2"/>
      <c r="F19" s="2" t="s">
        <v>13</v>
      </c>
      <c r="G19" s="2"/>
      <c r="H19" s="2"/>
      <c r="I19" s="2"/>
      <c r="J19" s="2"/>
      <c r="K19" s="2"/>
      <c r="L19" s="2"/>
      <c r="M19" s="2"/>
    </row>
    <row r="20" spans="1:13">
      <c r="A20" s="2">
        <v>12</v>
      </c>
      <c r="B20" s="2" t="s">
        <v>67</v>
      </c>
      <c r="C20" s="2" t="s">
        <v>68</v>
      </c>
      <c r="D20" s="2">
        <v>5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>
        <v>13</v>
      </c>
      <c r="B21" s="2" t="s">
        <v>345</v>
      </c>
      <c r="C21" s="2" t="s">
        <v>346</v>
      </c>
      <c r="D21" s="2">
        <v>5</v>
      </c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>
        <v>14</v>
      </c>
      <c r="B22" s="2" t="s">
        <v>347</v>
      </c>
      <c r="C22" s="2" t="s">
        <v>70</v>
      </c>
      <c r="D22" s="2">
        <v>5</v>
      </c>
      <c r="E22" s="2"/>
      <c r="F22" s="2" t="s">
        <v>13</v>
      </c>
      <c r="G22" s="2"/>
      <c r="H22" s="2"/>
      <c r="I22" s="2"/>
      <c r="J22" s="2"/>
      <c r="K22" s="2"/>
      <c r="L22" s="2"/>
      <c r="M22" s="2"/>
    </row>
    <row r="23" spans="1:13">
      <c r="A23" s="2">
        <v>19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>
        <v>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>
        <v>22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>
        <v>23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>
        <v>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>
        <v>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>
        <v>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>
        <v>31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>
        <v>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>
        <v>36</v>
      </c>
      <c r="B40" s="2"/>
      <c r="C40" s="2"/>
      <c r="D40" s="2"/>
      <c r="E40" s="2" t="s">
        <v>13</v>
      </c>
      <c r="F40" s="2"/>
      <c r="G40" s="2"/>
      <c r="H40" s="2"/>
      <c r="I40" s="2"/>
      <c r="J40" s="2"/>
      <c r="K40" s="2"/>
      <c r="L40" s="2"/>
      <c r="M40" s="2"/>
    </row>
    <row r="41" spans="1:13">
      <c r="A41" s="2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>
        <v>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>
        <v>40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>
        <v>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>
        <v>42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>
        <v>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>
        <v>44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>
        <v>45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>
        <v>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>
        <v>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>
        <v>48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>
        <v>49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>
        <v>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>
        <v>51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>
        <v>52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>
        <v>54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>
        <v>55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>
        <v>56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>
        <v>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>
        <v>58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>
        <v>59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>
        <v>60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>
        <v>61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>
        <v>62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>
        <v>63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>
        <v>64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>
        <v>65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>
        <v>66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>
        <v>67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>
        <v>68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>
        <v>69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>
        <v>70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>
        <v>72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>
        <v>73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>
        <v>74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>
        <v>75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>
        <v>76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>
        <v>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>
        <v>78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>
        <v>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>
        <v>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>
        <v>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>
        <v>82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>
        <v>83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>
        <v>84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>
        <v>85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>
        <v>86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>
        <v>87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>
        <v>88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>
        <v>89</v>
      </c>
      <c r="B93" s="2"/>
      <c r="C93" s="2"/>
      <c r="D93" s="2"/>
      <c r="E93" s="2" t="s">
        <v>13</v>
      </c>
      <c r="F93" s="2"/>
      <c r="G93" s="2"/>
      <c r="H93" s="2"/>
      <c r="I93" s="2"/>
      <c r="J93" s="2"/>
      <c r="K93" s="2"/>
      <c r="L93" s="2"/>
      <c r="M93" s="2"/>
    </row>
    <row r="94" spans="1:13">
      <c r="A94" s="2">
        <v>90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>
        <v>91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>
        <v>92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>
        <v>93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>
        <v>94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>
        <v>95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>
        <v>96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>
        <v>97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>
        <v>98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>
        <v>99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>
        <v>100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2">
        <v>101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2">
        <v>102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2">
        <v>103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>
        <v>104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>
        <v>105</v>
      </c>
      <c r="B109" s="2"/>
      <c r="C109" s="2"/>
      <c r="D109" s="2"/>
      <c r="E109" s="2"/>
      <c r="F109" s="2" t="s">
        <v>13</v>
      </c>
      <c r="G109" s="2"/>
      <c r="H109" s="2"/>
      <c r="I109" s="2"/>
      <c r="J109" s="2"/>
      <c r="K109" s="2"/>
      <c r="L109" s="2"/>
      <c r="M109" s="2"/>
    </row>
    <row r="110" spans="1:13">
      <c r="A110" s="2">
        <v>106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>
        <v>107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>
        <v>108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>
        <v>109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>
        <v>110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>
        <v>111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>
        <v>112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>
        <v>113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>
        <v>114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>
        <v>115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>
        <v>116</v>
      </c>
      <c r="B120" s="2"/>
      <c r="C120" s="2"/>
      <c r="D120" s="2"/>
      <c r="E120" s="2"/>
      <c r="F120" s="2"/>
      <c r="G120" s="2" t="s">
        <v>13</v>
      </c>
      <c r="H120" s="2"/>
      <c r="I120" s="2"/>
      <c r="J120" s="2"/>
      <c r="K120" s="2"/>
      <c r="L120" s="2"/>
      <c r="M120" s="2"/>
    </row>
    <row r="121" spans="1:13">
      <c r="A121" s="2">
        <v>117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>
        <v>118</v>
      </c>
      <c r="B122" s="2"/>
      <c r="C122" s="2"/>
      <c r="D122" s="2"/>
      <c r="E122" s="2"/>
      <c r="F122" s="2" t="s">
        <v>13</v>
      </c>
      <c r="G122" s="2"/>
      <c r="H122" s="2"/>
      <c r="I122" s="2"/>
      <c r="J122" s="2"/>
      <c r="K122" s="2"/>
      <c r="L122" s="2"/>
      <c r="M122" s="2"/>
    </row>
    <row r="123" spans="1:13">
      <c r="A123" s="2">
        <v>119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>
        <v>200</v>
      </c>
      <c r="B124" s="2"/>
      <c r="C124" s="2"/>
      <c r="D124" s="2"/>
      <c r="E124" s="2"/>
      <c r="F124" s="2" t="s">
        <v>13</v>
      </c>
      <c r="G124" s="2"/>
      <c r="H124" s="2"/>
      <c r="I124" s="2"/>
      <c r="J124" s="2"/>
      <c r="K124" s="2"/>
      <c r="L124" s="2"/>
      <c r="M124" s="2"/>
    </row>
    <row r="125" spans="1:13">
      <c r="A125" s="2">
        <v>201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2">
        <v>202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2">
        <v>203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2">
        <v>204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2">
        <v>205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2">
        <v>206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2">
        <v>207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2">
        <v>208</v>
      </c>
      <c r="B132" s="2"/>
      <c r="C132" s="2"/>
      <c r="D132" s="2"/>
      <c r="E132" s="2"/>
      <c r="F132" s="2" t="s">
        <v>13</v>
      </c>
      <c r="G132" s="2"/>
      <c r="H132" s="2"/>
      <c r="I132" s="2"/>
      <c r="J132" s="2"/>
      <c r="K132" s="2"/>
      <c r="L132" s="2"/>
      <c r="M132" s="2"/>
    </row>
    <row r="133" spans="1:13">
      <c r="A133" s="2">
        <v>209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8">
    <mergeCell ref="A7:B7"/>
    <mergeCell ref="C7:J7"/>
    <mergeCell ref="K7:T7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O25" sqref="O25"/>
    </sheetView>
  </sheetViews>
  <sheetFormatPr defaultRowHeight="15"/>
  <cols>
    <col min="1" max="1" width="1.7109375" customWidth="1"/>
  </cols>
  <sheetData>
    <row r="1" spans="1:19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6.5">
      <c r="A2" s="33" t="s">
        <v>250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>
      <c r="A3" s="28" t="s">
        <v>311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6" spans="1:19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9" ht="31.5">
      <c r="A7" s="26" t="s">
        <v>159</v>
      </c>
      <c r="B7" s="25"/>
      <c r="C7" s="11" t="s">
        <v>312</v>
      </c>
      <c r="D7" s="7"/>
      <c r="E7" s="7"/>
      <c r="F7" s="7"/>
      <c r="G7" s="7"/>
      <c r="H7" s="7"/>
      <c r="I7" s="7"/>
      <c r="J7" s="7"/>
      <c r="K7" s="27"/>
      <c r="L7" s="27"/>
      <c r="M7" s="27"/>
      <c r="N7" s="27"/>
      <c r="O7" s="27"/>
      <c r="P7" s="27"/>
      <c r="Q7" s="27"/>
      <c r="R7" s="27"/>
    </row>
    <row r="9" spans="1:19" ht="208.5">
      <c r="A9" s="2"/>
      <c r="B9" s="2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148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162</v>
      </c>
      <c r="N9" s="3" t="s">
        <v>163</v>
      </c>
    </row>
    <row r="10" spans="1:19" ht="30">
      <c r="A10" s="2"/>
      <c r="B10" s="24">
        <v>1</v>
      </c>
      <c r="C10" s="24" t="s">
        <v>313</v>
      </c>
      <c r="D10" s="24" t="s">
        <v>21</v>
      </c>
      <c r="E10" s="2">
        <v>5</v>
      </c>
      <c r="F10" s="24">
        <v>5</v>
      </c>
      <c r="G10" s="24">
        <v>5</v>
      </c>
      <c r="H10" s="12">
        <v>2018</v>
      </c>
      <c r="I10" s="2">
        <v>5</v>
      </c>
      <c r="J10" s="2">
        <v>0</v>
      </c>
      <c r="K10" s="2">
        <v>1</v>
      </c>
      <c r="L10" s="2">
        <v>0</v>
      </c>
      <c r="M10" s="18">
        <f>100/6*5</f>
        <v>83.333333333333343</v>
      </c>
      <c r="N10" s="14">
        <v>0.83</v>
      </c>
    </row>
    <row r="11" spans="1:19" ht="60">
      <c r="A11" s="2"/>
      <c r="B11" s="24">
        <v>2</v>
      </c>
      <c r="C11" s="24" t="s">
        <v>314</v>
      </c>
      <c r="D11" s="24" t="s">
        <v>315</v>
      </c>
      <c r="E11" s="2">
        <v>5</v>
      </c>
      <c r="F11" s="24">
        <v>6</v>
      </c>
      <c r="G11" s="24">
        <v>6</v>
      </c>
      <c r="H11" s="12">
        <v>2018</v>
      </c>
      <c r="I11" s="2">
        <v>6</v>
      </c>
      <c r="J11" s="2">
        <v>0</v>
      </c>
      <c r="K11" s="2">
        <v>0</v>
      </c>
      <c r="L11" s="2">
        <v>0</v>
      </c>
      <c r="M11" s="18">
        <v>100</v>
      </c>
      <c r="N11" s="14">
        <v>1</v>
      </c>
    </row>
    <row r="12" spans="1:19" ht="60">
      <c r="A12" s="2"/>
      <c r="B12" s="24">
        <v>3</v>
      </c>
      <c r="C12" s="24" t="s">
        <v>316</v>
      </c>
      <c r="D12" s="24" t="s">
        <v>18</v>
      </c>
      <c r="E12" s="2">
        <v>5</v>
      </c>
      <c r="F12" s="24">
        <v>7</v>
      </c>
      <c r="G12" s="24">
        <v>7</v>
      </c>
      <c r="H12" s="12">
        <v>2018</v>
      </c>
      <c r="I12" s="2">
        <v>6</v>
      </c>
      <c r="J12" s="2">
        <v>1</v>
      </c>
      <c r="K12" s="2">
        <v>0</v>
      </c>
      <c r="L12" s="2">
        <v>0</v>
      </c>
      <c r="M12" s="18">
        <v>100</v>
      </c>
      <c r="N12" s="14">
        <v>1</v>
      </c>
    </row>
    <row r="13" spans="1:19" ht="60">
      <c r="A13" s="2"/>
      <c r="B13" s="24">
        <v>4</v>
      </c>
      <c r="C13" s="24" t="s">
        <v>317</v>
      </c>
      <c r="D13" s="24" t="s">
        <v>43</v>
      </c>
      <c r="E13" s="2">
        <v>5</v>
      </c>
      <c r="F13" s="24">
        <v>7</v>
      </c>
      <c r="G13" s="24">
        <v>7</v>
      </c>
      <c r="H13" s="12">
        <v>2018</v>
      </c>
      <c r="I13" s="2">
        <v>6</v>
      </c>
      <c r="J13" s="2">
        <v>1</v>
      </c>
      <c r="K13" s="2">
        <v>0</v>
      </c>
      <c r="L13" s="2">
        <v>0</v>
      </c>
      <c r="M13" s="18">
        <v>100</v>
      </c>
      <c r="N13" s="14">
        <v>1</v>
      </c>
    </row>
    <row r="14" spans="1:19" ht="60">
      <c r="A14" s="2"/>
      <c r="B14" s="24">
        <v>5</v>
      </c>
      <c r="C14" s="24" t="s">
        <v>318</v>
      </c>
      <c r="D14" s="24" t="s">
        <v>245</v>
      </c>
      <c r="E14" s="2">
        <v>5</v>
      </c>
      <c r="F14" s="24">
        <v>7</v>
      </c>
      <c r="G14" s="24">
        <v>7</v>
      </c>
      <c r="H14" s="12">
        <v>2018</v>
      </c>
      <c r="I14" s="2">
        <v>6</v>
      </c>
      <c r="J14" s="2">
        <v>1</v>
      </c>
      <c r="K14" s="2">
        <v>0</v>
      </c>
      <c r="L14" s="2">
        <v>0</v>
      </c>
      <c r="M14" s="18">
        <v>100</v>
      </c>
      <c r="N14" s="14">
        <v>1</v>
      </c>
    </row>
    <row r="15" spans="1:19" ht="30">
      <c r="A15" s="2"/>
      <c r="B15" s="24">
        <v>6</v>
      </c>
      <c r="C15" s="24" t="s">
        <v>30</v>
      </c>
      <c r="D15" s="24" t="s">
        <v>31</v>
      </c>
      <c r="E15" s="2">
        <v>5</v>
      </c>
      <c r="F15" s="24">
        <v>7</v>
      </c>
      <c r="G15" s="24">
        <v>7</v>
      </c>
      <c r="H15" s="12">
        <v>2018</v>
      </c>
      <c r="I15" s="2">
        <v>6</v>
      </c>
      <c r="J15" s="2">
        <v>1</v>
      </c>
      <c r="K15" s="2">
        <v>0</v>
      </c>
      <c r="L15" s="2">
        <v>0</v>
      </c>
      <c r="M15" s="18">
        <v>100</v>
      </c>
      <c r="N15" s="14">
        <v>1</v>
      </c>
    </row>
    <row r="16" spans="1:19" ht="30">
      <c r="A16" s="2"/>
      <c r="B16" s="24">
        <v>7</v>
      </c>
      <c r="C16" s="24" t="s">
        <v>190</v>
      </c>
      <c r="D16" s="24" t="s">
        <v>37</v>
      </c>
      <c r="E16" s="2">
        <v>5</v>
      </c>
      <c r="F16" s="24">
        <v>7</v>
      </c>
      <c r="G16" s="24">
        <v>7</v>
      </c>
      <c r="H16" s="12">
        <v>2018</v>
      </c>
      <c r="I16" s="2">
        <v>6</v>
      </c>
      <c r="J16" s="2">
        <v>1</v>
      </c>
      <c r="K16" s="2">
        <v>0</v>
      </c>
      <c r="L16" s="2">
        <v>0</v>
      </c>
      <c r="M16" s="18">
        <v>100</v>
      </c>
      <c r="N16" s="14">
        <v>1</v>
      </c>
    </row>
    <row r="17" spans="2:14" ht="60">
      <c r="B17" s="24">
        <v>8</v>
      </c>
      <c r="C17" s="24" t="s">
        <v>319</v>
      </c>
      <c r="D17" s="24" t="s">
        <v>41</v>
      </c>
      <c r="E17" s="2">
        <v>5</v>
      </c>
      <c r="F17" s="24">
        <v>7</v>
      </c>
      <c r="G17" s="24">
        <v>7</v>
      </c>
      <c r="H17" s="12">
        <v>2018</v>
      </c>
      <c r="I17" s="2">
        <v>6</v>
      </c>
      <c r="J17" s="2">
        <v>1</v>
      </c>
      <c r="K17" s="2">
        <v>0</v>
      </c>
      <c r="L17" s="2">
        <v>0</v>
      </c>
      <c r="M17" s="18">
        <v>100</v>
      </c>
      <c r="N17" s="14">
        <v>1</v>
      </c>
    </row>
    <row r="18" spans="2:14" ht="30">
      <c r="B18" s="24">
        <v>9</v>
      </c>
      <c r="C18" s="24" t="s">
        <v>320</v>
      </c>
      <c r="D18" s="24" t="s">
        <v>21</v>
      </c>
      <c r="E18" s="2">
        <v>5</v>
      </c>
      <c r="F18" s="24">
        <v>16</v>
      </c>
      <c r="G18" s="24">
        <v>16</v>
      </c>
      <c r="H18" s="12">
        <v>2018</v>
      </c>
      <c r="I18" s="2">
        <v>6</v>
      </c>
      <c r="J18" s="2">
        <v>10</v>
      </c>
      <c r="K18" s="2">
        <v>0</v>
      </c>
      <c r="L18" s="2">
        <v>0</v>
      </c>
      <c r="M18" s="18">
        <v>100</v>
      </c>
      <c r="N18" s="14">
        <v>1</v>
      </c>
    </row>
    <row r="19" spans="2:14" ht="30">
      <c r="B19" s="24">
        <v>10</v>
      </c>
      <c r="C19" s="24" t="s">
        <v>120</v>
      </c>
      <c r="D19" s="24" t="s">
        <v>18</v>
      </c>
      <c r="E19" s="2">
        <v>5</v>
      </c>
      <c r="F19" s="24">
        <v>16</v>
      </c>
      <c r="G19" s="24">
        <v>16</v>
      </c>
      <c r="H19" s="12">
        <v>2018</v>
      </c>
      <c r="I19" s="2">
        <v>6</v>
      </c>
      <c r="J19" s="2">
        <v>10</v>
      </c>
      <c r="K19" s="2">
        <v>0</v>
      </c>
      <c r="L19" s="2">
        <v>0</v>
      </c>
      <c r="M19" s="18">
        <v>100</v>
      </c>
      <c r="N19" s="14">
        <v>1</v>
      </c>
    </row>
    <row r="20" spans="2:14" ht="30">
      <c r="B20" s="24">
        <v>11</v>
      </c>
      <c r="C20" s="24" t="s">
        <v>204</v>
      </c>
      <c r="D20" s="24" t="s">
        <v>75</v>
      </c>
      <c r="E20" s="2">
        <v>5</v>
      </c>
      <c r="F20" s="24">
        <v>16</v>
      </c>
      <c r="G20" s="24">
        <v>16</v>
      </c>
      <c r="H20" s="12">
        <v>2018</v>
      </c>
      <c r="I20" s="2">
        <v>6</v>
      </c>
      <c r="J20" s="2">
        <v>10</v>
      </c>
      <c r="K20" s="2">
        <v>0</v>
      </c>
      <c r="L20" s="2">
        <v>0</v>
      </c>
      <c r="M20" s="18">
        <v>100</v>
      </c>
      <c r="N20" s="14">
        <v>1</v>
      </c>
    </row>
    <row r="21" spans="2:14" ht="75">
      <c r="B21" s="24">
        <v>12</v>
      </c>
      <c r="C21" s="24" t="s">
        <v>165</v>
      </c>
      <c r="D21" s="24" t="s">
        <v>321</v>
      </c>
      <c r="E21" s="2">
        <v>5</v>
      </c>
      <c r="F21" s="24">
        <v>16</v>
      </c>
      <c r="G21" s="24">
        <v>16</v>
      </c>
      <c r="H21" s="12">
        <v>2018</v>
      </c>
      <c r="I21" s="2">
        <v>6</v>
      </c>
      <c r="J21" s="2">
        <v>10</v>
      </c>
      <c r="K21" s="2">
        <v>0</v>
      </c>
      <c r="L21" s="2">
        <v>0</v>
      </c>
      <c r="M21" s="18">
        <v>100</v>
      </c>
      <c r="N21" s="14">
        <v>1</v>
      </c>
    </row>
    <row r="22" spans="2:14" ht="75">
      <c r="B22" s="24">
        <v>13</v>
      </c>
      <c r="C22" s="24" t="s">
        <v>165</v>
      </c>
      <c r="D22" s="24" t="s">
        <v>322</v>
      </c>
      <c r="E22" s="2">
        <v>5</v>
      </c>
      <c r="F22" s="24">
        <v>16</v>
      </c>
      <c r="G22" s="24">
        <v>16</v>
      </c>
      <c r="H22" s="12">
        <v>2018</v>
      </c>
      <c r="I22" s="2">
        <v>6</v>
      </c>
      <c r="J22" s="2">
        <v>10</v>
      </c>
      <c r="K22" s="2">
        <v>0</v>
      </c>
      <c r="L22" s="2">
        <v>0</v>
      </c>
      <c r="M22" s="18">
        <v>100</v>
      </c>
      <c r="N22" s="14">
        <v>1</v>
      </c>
    </row>
    <row r="23" spans="2:14" ht="120">
      <c r="B23" s="24">
        <v>14</v>
      </c>
      <c r="C23" s="24" t="s">
        <v>323</v>
      </c>
      <c r="D23" s="24" t="s">
        <v>324</v>
      </c>
      <c r="E23" s="2">
        <v>5</v>
      </c>
      <c r="F23" s="24">
        <v>16</v>
      </c>
      <c r="G23" s="24">
        <v>16</v>
      </c>
      <c r="H23" s="12">
        <v>2018</v>
      </c>
      <c r="I23" s="2">
        <v>6</v>
      </c>
      <c r="J23" s="2">
        <v>10</v>
      </c>
      <c r="K23" s="2">
        <v>0</v>
      </c>
      <c r="L23" s="2">
        <v>0</v>
      </c>
      <c r="M23" s="18">
        <v>100</v>
      </c>
      <c r="N23" s="14">
        <v>1</v>
      </c>
    </row>
    <row r="24" spans="2:14" ht="60">
      <c r="B24" s="24">
        <v>15</v>
      </c>
      <c r="C24" s="24" t="s">
        <v>190</v>
      </c>
      <c r="D24" s="24" t="s">
        <v>325</v>
      </c>
      <c r="E24" s="2">
        <v>5</v>
      </c>
      <c r="F24" s="24">
        <v>16</v>
      </c>
      <c r="G24" s="24">
        <v>16</v>
      </c>
      <c r="H24" s="12">
        <v>2018</v>
      </c>
      <c r="I24" s="2">
        <v>6</v>
      </c>
      <c r="J24" s="2">
        <v>10</v>
      </c>
      <c r="K24" s="2">
        <v>0</v>
      </c>
      <c r="L24" s="2">
        <v>0</v>
      </c>
      <c r="M24" s="18">
        <v>100</v>
      </c>
      <c r="N24" s="14">
        <v>1</v>
      </c>
    </row>
    <row r="25" spans="2:14" ht="60">
      <c r="B25" s="24">
        <v>16</v>
      </c>
      <c r="C25" s="24" t="s">
        <v>190</v>
      </c>
      <c r="D25" s="24" t="s">
        <v>326</v>
      </c>
      <c r="E25" s="2">
        <v>5</v>
      </c>
      <c r="F25" s="24">
        <v>16</v>
      </c>
      <c r="G25" s="24">
        <v>16</v>
      </c>
      <c r="H25" s="12">
        <v>2018</v>
      </c>
      <c r="I25" s="2">
        <v>6</v>
      </c>
      <c r="J25" s="2">
        <v>10</v>
      </c>
      <c r="K25" s="2">
        <v>0</v>
      </c>
      <c r="L25" s="2">
        <v>0</v>
      </c>
      <c r="M25" s="18">
        <v>100</v>
      </c>
      <c r="N25" s="14">
        <v>1</v>
      </c>
    </row>
  </sheetData>
  <mergeCells count="7">
    <mergeCell ref="A7:B7"/>
    <mergeCell ref="K7:R7"/>
    <mergeCell ref="A1:S1"/>
    <mergeCell ref="A2:S2"/>
    <mergeCell ref="A3:R3"/>
    <mergeCell ref="A4:R4"/>
    <mergeCell ref="A6:R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5"/>
  <sheetViews>
    <sheetView topLeftCell="A10" workbookViewId="0">
      <selection activeCell="D13" sqref="D13"/>
    </sheetView>
  </sheetViews>
  <sheetFormatPr defaultRowHeight="15"/>
  <cols>
    <col min="1" max="1" width="4.85546875" customWidth="1"/>
    <col min="2" max="3" width="12.140625" customWidth="1"/>
  </cols>
  <sheetData>
    <row r="1" spans="1:19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6.5">
      <c r="A2" s="33" t="s">
        <v>250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>
      <c r="A3" s="28" t="s">
        <v>335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9" ht="15.75">
      <c r="A5" s="28" t="s">
        <v>160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9" ht="31.5">
      <c r="A6" s="26" t="s">
        <v>159</v>
      </c>
      <c r="B6" s="25"/>
      <c r="C6" s="11" t="s">
        <v>331</v>
      </c>
      <c r="D6" s="7"/>
      <c r="E6" s="7"/>
      <c r="F6" s="7"/>
      <c r="G6" s="7"/>
      <c r="H6" s="7"/>
      <c r="I6" s="7"/>
      <c r="J6" s="7"/>
      <c r="K6" s="27"/>
      <c r="L6" s="27"/>
      <c r="M6" s="27"/>
      <c r="N6" s="27"/>
      <c r="O6" s="27"/>
      <c r="P6" s="27"/>
      <c r="Q6" s="27"/>
      <c r="R6" s="27"/>
    </row>
    <row r="7" spans="1:19" ht="208.5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148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162</v>
      </c>
      <c r="M7" s="3" t="s">
        <v>163</v>
      </c>
    </row>
    <row r="8" spans="1:19" ht="51.75">
      <c r="A8" s="13">
        <v>1</v>
      </c>
      <c r="B8" s="12" t="s">
        <v>165</v>
      </c>
      <c r="C8" s="12" t="s">
        <v>336</v>
      </c>
      <c r="D8" s="2">
        <v>15</v>
      </c>
      <c r="E8" s="13"/>
      <c r="F8" s="13"/>
      <c r="G8" s="13"/>
      <c r="H8" s="2"/>
      <c r="I8" s="2"/>
      <c r="J8" s="2"/>
      <c r="K8" s="2"/>
      <c r="L8" s="14"/>
      <c r="M8" s="14"/>
    </row>
    <row r="9" spans="1:19" ht="26.25">
      <c r="A9" s="13">
        <v>2</v>
      </c>
      <c r="B9" s="12" t="s">
        <v>320</v>
      </c>
      <c r="C9" s="12" t="s">
        <v>21</v>
      </c>
      <c r="D9" s="2">
        <v>15</v>
      </c>
      <c r="E9" s="13"/>
      <c r="F9" s="13"/>
      <c r="G9" s="13"/>
      <c r="H9" s="2"/>
      <c r="I9" s="2"/>
      <c r="J9" s="2"/>
      <c r="K9" s="2"/>
      <c r="L9" s="14"/>
      <c r="M9" s="14"/>
    </row>
    <row r="10" spans="1:19" ht="26.25">
      <c r="A10" s="13">
        <v>3</v>
      </c>
      <c r="B10" s="12" t="s">
        <v>120</v>
      </c>
      <c r="C10" s="12" t="s">
        <v>18</v>
      </c>
      <c r="D10" s="2">
        <v>15</v>
      </c>
      <c r="E10" s="13"/>
      <c r="F10" s="13"/>
      <c r="G10" s="13"/>
      <c r="H10" s="2"/>
      <c r="I10" s="2"/>
      <c r="J10" s="2"/>
      <c r="K10" s="2"/>
      <c r="L10" s="14"/>
      <c r="M10" s="14"/>
    </row>
    <row r="11" spans="1:19" ht="26.25">
      <c r="A11" s="13">
        <v>4</v>
      </c>
      <c r="B11" s="12" t="s">
        <v>193</v>
      </c>
      <c r="C11" s="12" t="s">
        <v>337</v>
      </c>
      <c r="D11" s="2">
        <v>15</v>
      </c>
      <c r="E11" s="13"/>
      <c r="F11" s="13"/>
      <c r="G11" s="13"/>
      <c r="H11" s="2"/>
      <c r="I11" s="2"/>
      <c r="J11" s="2"/>
      <c r="K11" s="2"/>
      <c r="L11" s="14"/>
      <c r="M11" s="14"/>
    </row>
    <row r="12" spans="1:19">
      <c r="A12" s="13">
        <v>5</v>
      </c>
      <c r="B12" s="12" t="s">
        <v>338</v>
      </c>
      <c r="C12" s="12" t="s">
        <v>75</v>
      </c>
      <c r="D12" s="2">
        <v>15</v>
      </c>
      <c r="E12" s="13"/>
      <c r="F12" s="13"/>
      <c r="G12" s="13"/>
      <c r="H12" s="2"/>
      <c r="I12" s="2"/>
      <c r="J12" s="2"/>
      <c r="K12" s="2"/>
      <c r="L12" s="14"/>
      <c r="M12" s="14"/>
    </row>
    <row r="13" spans="1:19">
      <c r="A13" s="13"/>
      <c r="B13" s="12"/>
      <c r="C13" s="12"/>
      <c r="D13" s="2"/>
      <c r="E13" s="13"/>
      <c r="F13" s="13"/>
      <c r="G13" s="13"/>
      <c r="H13" s="2"/>
      <c r="I13" s="2"/>
      <c r="J13" s="2"/>
      <c r="K13" s="2"/>
      <c r="L13" s="14"/>
      <c r="M13" s="14"/>
    </row>
    <row r="14" spans="1:19">
      <c r="A14" s="13"/>
      <c r="B14" s="12"/>
      <c r="C14" s="12"/>
      <c r="D14" s="2"/>
      <c r="E14" s="13"/>
      <c r="F14" s="13"/>
      <c r="G14" s="13"/>
      <c r="H14" s="2"/>
      <c r="I14" s="2"/>
      <c r="J14" s="2"/>
      <c r="K14" s="2"/>
      <c r="L14" s="14"/>
      <c r="M14" s="14"/>
    </row>
    <row r="15" spans="1:19">
      <c r="A15" s="13"/>
      <c r="B15" s="12"/>
      <c r="C15" s="12"/>
      <c r="D15" s="2"/>
      <c r="E15" s="13"/>
      <c r="F15" s="13"/>
      <c r="G15" s="13"/>
      <c r="H15" s="2"/>
      <c r="I15" s="2"/>
      <c r="J15" s="2"/>
      <c r="K15" s="2"/>
      <c r="L15" s="14"/>
      <c r="M15" s="14"/>
    </row>
  </sheetData>
  <mergeCells count="7">
    <mergeCell ref="A6:B6"/>
    <mergeCell ref="K6:R6"/>
    <mergeCell ref="A1:S1"/>
    <mergeCell ref="A2:S2"/>
    <mergeCell ref="A3:R3"/>
    <mergeCell ref="A4:R4"/>
    <mergeCell ref="A5:R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20"/>
  <sheetViews>
    <sheetView topLeftCell="A2" workbookViewId="0">
      <selection activeCell="A9" sqref="A9:M17"/>
    </sheetView>
  </sheetViews>
  <sheetFormatPr defaultRowHeight="15"/>
  <sheetData>
    <row r="2" spans="1:19" ht="16.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6.5">
      <c r="A3" s="33" t="s">
        <v>250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28" t="s">
        <v>334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9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9" ht="31.5">
      <c r="A7" s="26" t="s">
        <v>159</v>
      </c>
      <c r="B7" s="25"/>
      <c r="C7" s="11" t="s">
        <v>331</v>
      </c>
      <c r="D7" s="7"/>
      <c r="E7" s="7"/>
      <c r="F7" s="7"/>
      <c r="G7" s="7"/>
      <c r="H7" s="7"/>
      <c r="I7" s="7"/>
      <c r="J7" s="7"/>
      <c r="K7" s="27"/>
      <c r="L7" s="27"/>
      <c r="M7" s="27"/>
      <c r="N7" s="27"/>
      <c r="O7" s="27"/>
      <c r="P7" s="27"/>
      <c r="Q7" s="27"/>
      <c r="R7" s="27"/>
    </row>
    <row r="9" spans="1:19" ht="208.5">
      <c r="A9" s="2" t="s">
        <v>3</v>
      </c>
      <c r="B9" s="3" t="s">
        <v>4</v>
      </c>
      <c r="C9" s="3" t="s">
        <v>5</v>
      </c>
      <c r="D9" s="3" t="s">
        <v>6</v>
      </c>
      <c r="E9" s="3" t="s">
        <v>7</v>
      </c>
      <c r="F9" s="3" t="s">
        <v>148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162</v>
      </c>
      <c r="M9" s="3" t="s">
        <v>163</v>
      </c>
    </row>
    <row r="10" spans="1:19" ht="26.25">
      <c r="A10" s="13">
        <v>1</v>
      </c>
      <c r="B10" s="12" t="s">
        <v>16</v>
      </c>
      <c r="C10" s="12" t="s">
        <v>85</v>
      </c>
      <c r="D10" s="2">
        <v>13</v>
      </c>
      <c r="E10" s="13">
        <v>7</v>
      </c>
      <c r="F10" s="13">
        <v>7</v>
      </c>
      <c r="G10" s="13">
        <v>2013</v>
      </c>
      <c r="H10" s="2">
        <v>7</v>
      </c>
      <c r="I10" s="2">
        <v>0</v>
      </c>
      <c r="J10" s="2">
        <v>7</v>
      </c>
      <c r="K10" s="2">
        <v>0</v>
      </c>
      <c r="L10" s="14">
        <v>0.5</v>
      </c>
      <c r="M10" s="14">
        <v>0.5</v>
      </c>
    </row>
    <row r="11" spans="1:19" ht="39">
      <c r="A11" s="13">
        <v>2</v>
      </c>
      <c r="B11" s="12" t="s">
        <v>87</v>
      </c>
      <c r="C11" s="12" t="s">
        <v>88</v>
      </c>
      <c r="D11" s="2">
        <v>13</v>
      </c>
      <c r="E11" s="13">
        <v>7</v>
      </c>
      <c r="F11" s="13">
        <v>7</v>
      </c>
      <c r="G11" s="13">
        <v>2013</v>
      </c>
      <c r="H11" s="2">
        <v>7</v>
      </c>
      <c r="I11" s="2">
        <v>0</v>
      </c>
      <c r="J11" s="2">
        <v>7</v>
      </c>
      <c r="K11" s="2">
        <v>0</v>
      </c>
      <c r="L11" s="14">
        <v>0.5</v>
      </c>
      <c r="M11" s="14">
        <v>0.5</v>
      </c>
    </row>
    <row r="12" spans="1:19" ht="26.25">
      <c r="A12" s="13">
        <v>3</v>
      </c>
      <c r="B12" s="12" t="s">
        <v>17</v>
      </c>
      <c r="C12" s="12" t="s">
        <v>18</v>
      </c>
      <c r="D12" s="2">
        <v>13</v>
      </c>
      <c r="E12" s="13">
        <v>7</v>
      </c>
      <c r="F12" s="13">
        <v>7</v>
      </c>
      <c r="G12" s="13">
        <v>2013</v>
      </c>
      <c r="H12" s="2">
        <v>7</v>
      </c>
      <c r="I12" s="2">
        <v>0</v>
      </c>
      <c r="J12" s="2">
        <v>7</v>
      </c>
      <c r="K12" s="2">
        <v>0</v>
      </c>
      <c r="L12" s="14">
        <v>0.5</v>
      </c>
      <c r="M12" s="14">
        <v>0.5</v>
      </c>
    </row>
    <row r="13" spans="1:19" ht="51.75">
      <c r="A13" s="13">
        <v>4</v>
      </c>
      <c r="B13" s="12" t="s">
        <v>327</v>
      </c>
      <c r="C13" s="12" t="s">
        <v>328</v>
      </c>
      <c r="D13" s="2">
        <v>13</v>
      </c>
      <c r="E13" s="13">
        <v>7</v>
      </c>
      <c r="F13" s="13">
        <v>7</v>
      </c>
      <c r="G13" s="13">
        <v>2013</v>
      </c>
      <c r="H13" s="2">
        <v>7</v>
      </c>
      <c r="I13" s="2">
        <v>0</v>
      </c>
      <c r="J13" s="2">
        <v>7</v>
      </c>
      <c r="K13" s="2">
        <v>0</v>
      </c>
      <c r="L13" s="14">
        <v>0.5</v>
      </c>
      <c r="M13" s="14">
        <v>0.5</v>
      </c>
    </row>
    <row r="14" spans="1:19" ht="26.25">
      <c r="A14" s="13">
        <v>5</v>
      </c>
      <c r="B14" s="12" t="s">
        <v>22</v>
      </c>
      <c r="C14" s="12" t="s">
        <v>21</v>
      </c>
      <c r="D14" s="2">
        <v>13</v>
      </c>
      <c r="E14" s="13">
        <v>7</v>
      </c>
      <c r="F14" s="13">
        <v>7</v>
      </c>
      <c r="G14" s="13">
        <v>2013</v>
      </c>
      <c r="H14" s="2">
        <v>7</v>
      </c>
      <c r="I14" s="2">
        <v>0</v>
      </c>
      <c r="J14" s="2">
        <v>7</v>
      </c>
      <c r="K14" s="2">
        <v>0</v>
      </c>
      <c r="L14" s="14">
        <v>0.5</v>
      </c>
      <c r="M14" s="14">
        <v>0.5</v>
      </c>
    </row>
    <row r="15" spans="1:19" ht="26.25">
      <c r="A15" s="13">
        <v>6</v>
      </c>
      <c r="B15" s="12" t="s">
        <v>30</v>
      </c>
      <c r="C15" s="12" t="s">
        <v>31</v>
      </c>
      <c r="D15" s="2">
        <v>13</v>
      </c>
      <c r="E15" s="13">
        <v>7</v>
      </c>
      <c r="F15" s="13">
        <v>7</v>
      </c>
      <c r="G15" s="13">
        <v>2013</v>
      </c>
      <c r="H15" s="2">
        <v>7</v>
      </c>
      <c r="I15" s="2">
        <v>0</v>
      </c>
      <c r="J15" s="2">
        <v>7</v>
      </c>
      <c r="K15" s="2">
        <v>0</v>
      </c>
      <c r="L15" s="14">
        <v>0.5</v>
      </c>
      <c r="M15" s="14">
        <v>0.5</v>
      </c>
    </row>
    <row r="16" spans="1:19" ht="51.75">
      <c r="A16" s="13">
        <v>7</v>
      </c>
      <c r="B16" s="12" t="s">
        <v>33</v>
      </c>
      <c r="C16" s="12" t="s">
        <v>245</v>
      </c>
      <c r="D16" s="2">
        <v>13</v>
      </c>
      <c r="E16" s="13">
        <v>7</v>
      </c>
      <c r="F16" s="13">
        <v>7</v>
      </c>
      <c r="G16" s="13">
        <v>2013</v>
      </c>
      <c r="H16" s="2">
        <v>7</v>
      </c>
      <c r="I16" s="2">
        <v>0</v>
      </c>
      <c r="J16" s="2">
        <v>7</v>
      </c>
      <c r="K16" s="2">
        <v>0</v>
      </c>
      <c r="L16" s="14">
        <v>0.5</v>
      </c>
      <c r="M16" s="14">
        <v>0.5</v>
      </c>
    </row>
    <row r="17" spans="1:13" ht="26.25">
      <c r="A17" s="13">
        <v>8</v>
      </c>
      <c r="B17" s="12" t="s">
        <v>38</v>
      </c>
      <c r="C17" s="12" t="s">
        <v>37</v>
      </c>
      <c r="D17" s="2">
        <v>13</v>
      </c>
      <c r="E17" s="13">
        <v>7</v>
      </c>
      <c r="F17" s="13">
        <v>7</v>
      </c>
      <c r="G17" s="13">
        <v>2013</v>
      </c>
      <c r="H17" s="2">
        <v>7</v>
      </c>
      <c r="I17" s="2">
        <v>0</v>
      </c>
      <c r="J17" s="2">
        <v>7</v>
      </c>
      <c r="K17" s="2">
        <v>0</v>
      </c>
      <c r="L17" s="14">
        <v>0.5</v>
      </c>
      <c r="M17" s="14">
        <v>0.5</v>
      </c>
    </row>
    <row r="18" spans="1:13" ht="39">
      <c r="A18" s="13">
        <v>9</v>
      </c>
      <c r="B18" s="12" t="s">
        <v>329</v>
      </c>
      <c r="C18" s="12" t="s">
        <v>41</v>
      </c>
      <c r="D18" s="2">
        <v>13</v>
      </c>
      <c r="E18" s="13">
        <v>7</v>
      </c>
      <c r="F18" s="13">
        <v>7</v>
      </c>
      <c r="G18" s="13">
        <v>2013</v>
      </c>
      <c r="H18" s="2">
        <v>7</v>
      </c>
      <c r="I18" s="2">
        <v>0</v>
      </c>
      <c r="J18" s="2">
        <v>7</v>
      </c>
      <c r="K18" s="2">
        <v>0</v>
      </c>
      <c r="L18" s="14">
        <v>0.5</v>
      </c>
      <c r="M18" s="14">
        <v>0.5</v>
      </c>
    </row>
    <row r="19" spans="1:13" ht="51.75">
      <c r="A19" s="13">
        <v>10</v>
      </c>
      <c r="B19" s="12" t="s">
        <v>330</v>
      </c>
      <c r="C19" s="12" t="s">
        <v>43</v>
      </c>
      <c r="D19" s="2">
        <v>13</v>
      </c>
      <c r="E19" s="13">
        <v>7</v>
      </c>
      <c r="F19" s="13">
        <v>7</v>
      </c>
      <c r="G19" s="13">
        <v>2013</v>
      </c>
      <c r="H19" s="2">
        <v>7</v>
      </c>
      <c r="I19" s="2">
        <v>0</v>
      </c>
      <c r="J19" s="2">
        <v>7</v>
      </c>
      <c r="K19" s="2">
        <v>0</v>
      </c>
      <c r="L19" s="14">
        <v>0.5</v>
      </c>
      <c r="M19" s="14">
        <v>0.5</v>
      </c>
    </row>
    <row r="20" spans="1:13">
      <c r="A20" s="13">
        <v>11</v>
      </c>
      <c r="B20" s="12" t="s">
        <v>100</v>
      </c>
      <c r="C20" s="12" t="s">
        <v>101</v>
      </c>
      <c r="D20" s="2">
        <v>13</v>
      </c>
      <c r="E20" s="13">
        <v>7</v>
      </c>
      <c r="F20" s="13">
        <v>7</v>
      </c>
      <c r="G20" s="13">
        <v>2013</v>
      </c>
      <c r="H20" s="2">
        <v>7</v>
      </c>
      <c r="I20" s="2">
        <v>0</v>
      </c>
      <c r="J20" s="2">
        <v>7</v>
      </c>
      <c r="K20" s="2">
        <v>0</v>
      </c>
      <c r="L20" s="14">
        <v>0.5</v>
      </c>
      <c r="M20" s="14">
        <v>0.5</v>
      </c>
    </row>
  </sheetData>
  <mergeCells count="7">
    <mergeCell ref="A7:B7"/>
    <mergeCell ref="K7:R7"/>
    <mergeCell ref="A2:S2"/>
    <mergeCell ref="A3:S3"/>
    <mergeCell ref="A4:R4"/>
    <mergeCell ref="A5:R5"/>
    <mergeCell ref="A6:R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8"/>
  <sheetViews>
    <sheetView workbookViewId="0">
      <selection activeCell="A2" sqref="A2:S2"/>
    </sheetView>
  </sheetViews>
  <sheetFormatPr defaultRowHeight="15"/>
  <cols>
    <col min="1" max="1" width="6" customWidth="1"/>
    <col min="3" max="3" width="13.5703125" customWidth="1"/>
  </cols>
  <sheetData>
    <row r="1" spans="1:19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6.5">
      <c r="A2" s="33" t="s">
        <v>250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>
      <c r="A3" s="28" t="s">
        <v>333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9" ht="15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9" ht="15.75">
      <c r="A5" s="28" t="s">
        <v>160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9" ht="31.5">
      <c r="A6" s="26" t="s">
        <v>159</v>
      </c>
      <c r="B6" s="25"/>
      <c r="C6" s="11" t="s">
        <v>332</v>
      </c>
      <c r="D6" s="7"/>
      <c r="E6" s="7"/>
      <c r="F6" s="7"/>
      <c r="G6" s="7"/>
      <c r="H6" s="7"/>
      <c r="I6" s="7"/>
      <c r="J6" s="7"/>
      <c r="K6" s="27"/>
      <c r="L6" s="27"/>
      <c r="M6" s="27"/>
      <c r="N6" s="27"/>
      <c r="O6" s="27"/>
      <c r="P6" s="27"/>
      <c r="Q6" s="27"/>
      <c r="R6" s="27"/>
    </row>
    <row r="8" spans="1:19" ht="208.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148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3" t="s">
        <v>163</v>
      </c>
    </row>
    <row r="9" spans="1:19" ht="26.25">
      <c r="A9" s="12">
        <v>1</v>
      </c>
      <c r="B9" s="12" t="s">
        <v>15</v>
      </c>
      <c r="C9" s="12" t="s">
        <v>85</v>
      </c>
      <c r="D9" s="2">
        <v>7</v>
      </c>
      <c r="E9" s="12">
        <v>7</v>
      </c>
      <c r="F9" s="12">
        <v>7</v>
      </c>
      <c r="G9" s="12">
        <v>2015</v>
      </c>
      <c r="H9" s="12">
        <v>7</v>
      </c>
      <c r="I9" s="2">
        <v>0</v>
      </c>
      <c r="J9" s="2">
        <v>1</v>
      </c>
      <c r="K9" s="2">
        <v>0</v>
      </c>
      <c r="L9" s="18">
        <f>100/8*F9</f>
        <v>87.5</v>
      </c>
      <c r="M9" s="18">
        <f>100/8*F9</f>
        <v>87.5</v>
      </c>
    </row>
    <row r="10" spans="1:19" ht="26.25">
      <c r="A10" s="12">
        <v>2</v>
      </c>
      <c r="B10" s="12" t="s">
        <v>16</v>
      </c>
      <c r="C10" s="12" t="s">
        <v>85</v>
      </c>
      <c r="D10" s="2">
        <v>7</v>
      </c>
      <c r="E10" s="12">
        <v>5</v>
      </c>
      <c r="F10" s="12">
        <v>5</v>
      </c>
      <c r="G10" s="12">
        <v>2016</v>
      </c>
      <c r="H10" s="12">
        <v>5</v>
      </c>
      <c r="I10" s="2">
        <v>0</v>
      </c>
      <c r="J10" s="2">
        <v>3</v>
      </c>
      <c r="K10" s="2">
        <v>0</v>
      </c>
      <c r="L10" s="18">
        <f t="shared" ref="L10:L17" si="0">100/8*F10</f>
        <v>62.5</v>
      </c>
      <c r="M10" s="18">
        <f t="shared" ref="M10:M17" si="1">100/8*F10</f>
        <v>62.5</v>
      </c>
    </row>
    <row r="11" spans="1:19" ht="26.25">
      <c r="A11" s="12">
        <v>3</v>
      </c>
      <c r="B11" s="12" t="s">
        <v>87</v>
      </c>
      <c r="C11" s="12" t="s">
        <v>88</v>
      </c>
      <c r="D11" s="2">
        <v>7</v>
      </c>
      <c r="E11" s="13">
        <v>14</v>
      </c>
      <c r="F11" s="13">
        <v>14</v>
      </c>
      <c r="G11" s="12">
        <v>2015</v>
      </c>
      <c r="H11" s="13">
        <v>8</v>
      </c>
      <c r="I11" s="2">
        <v>6</v>
      </c>
      <c r="J11" s="2">
        <v>0</v>
      </c>
      <c r="K11" s="2">
        <v>0</v>
      </c>
      <c r="L11" s="18">
        <v>100</v>
      </c>
      <c r="M11" s="18">
        <v>100</v>
      </c>
    </row>
    <row r="12" spans="1:19" ht="26.25">
      <c r="A12" s="12">
        <v>4</v>
      </c>
      <c r="B12" s="12" t="s">
        <v>17</v>
      </c>
      <c r="C12" s="12" t="s">
        <v>18</v>
      </c>
      <c r="D12" s="2">
        <v>7</v>
      </c>
      <c r="E12" s="12">
        <v>6</v>
      </c>
      <c r="F12" s="12">
        <v>6</v>
      </c>
      <c r="G12" s="12">
        <v>2016</v>
      </c>
      <c r="H12" s="12">
        <v>6</v>
      </c>
      <c r="I12" s="2">
        <v>0</v>
      </c>
      <c r="J12" s="2">
        <v>2</v>
      </c>
      <c r="K12" s="2">
        <v>0</v>
      </c>
      <c r="L12" s="18">
        <f t="shared" si="0"/>
        <v>75</v>
      </c>
      <c r="M12" s="18">
        <f t="shared" si="1"/>
        <v>75</v>
      </c>
    </row>
    <row r="13" spans="1:19" ht="26.25">
      <c r="A13" s="12">
        <v>5</v>
      </c>
      <c r="B13" s="12" t="s">
        <v>128</v>
      </c>
      <c r="C13" s="12" t="s">
        <v>328</v>
      </c>
      <c r="D13" s="2">
        <v>7</v>
      </c>
      <c r="E13" s="12">
        <v>12</v>
      </c>
      <c r="F13" s="12">
        <v>12</v>
      </c>
      <c r="G13" s="12">
        <v>2015</v>
      </c>
      <c r="H13" s="12">
        <v>8</v>
      </c>
      <c r="I13" s="2">
        <v>6</v>
      </c>
      <c r="J13" s="2">
        <v>0</v>
      </c>
      <c r="K13" s="2">
        <v>0</v>
      </c>
      <c r="L13" s="18">
        <v>100</v>
      </c>
      <c r="M13" s="18">
        <v>100</v>
      </c>
    </row>
    <row r="14" spans="1:19" ht="26.25">
      <c r="A14" s="12">
        <v>6</v>
      </c>
      <c r="B14" s="12" t="s">
        <v>38</v>
      </c>
      <c r="C14" s="12" t="s">
        <v>37</v>
      </c>
      <c r="D14" s="2">
        <v>7</v>
      </c>
      <c r="E14" s="12">
        <v>6</v>
      </c>
      <c r="F14" s="12">
        <v>6</v>
      </c>
      <c r="G14" s="12">
        <v>2016</v>
      </c>
      <c r="H14" s="12">
        <v>6</v>
      </c>
      <c r="I14" s="2">
        <v>0</v>
      </c>
      <c r="J14" s="2">
        <v>2</v>
      </c>
      <c r="K14" s="2">
        <v>0</v>
      </c>
      <c r="L14" s="18">
        <f t="shared" si="0"/>
        <v>75</v>
      </c>
      <c r="M14" s="18">
        <f t="shared" si="1"/>
        <v>75</v>
      </c>
    </row>
    <row r="15" spans="1:19" ht="26.25">
      <c r="A15" s="12">
        <v>7</v>
      </c>
      <c r="B15" s="12" t="s">
        <v>30</v>
      </c>
      <c r="C15" s="12" t="s">
        <v>31</v>
      </c>
      <c r="D15" s="2">
        <v>7</v>
      </c>
      <c r="E15" s="12">
        <v>6</v>
      </c>
      <c r="F15" s="12">
        <v>6</v>
      </c>
      <c r="G15" s="12">
        <v>2015</v>
      </c>
      <c r="H15" s="12">
        <v>6</v>
      </c>
      <c r="I15" s="2">
        <v>0</v>
      </c>
      <c r="J15" s="2">
        <v>2</v>
      </c>
      <c r="K15" s="2">
        <v>0</v>
      </c>
      <c r="L15" s="18">
        <f t="shared" si="0"/>
        <v>75</v>
      </c>
      <c r="M15" s="18">
        <f t="shared" si="1"/>
        <v>75</v>
      </c>
    </row>
    <row r="16" spans="1:19" ht="26.25">
      <c r="A16" s="12">
        <v>8</v>
      </c>
      <c r="B16" s="12" t="s">
        <v>127</v>
      </c>
      <c r="C16" s="12" t="s">
        <v>245</v>
      </c>
      <c r="D16" s="2">
        <v>7</v>
      </c>
      <c r="E16" s="12">
        <v>13</v>
      </c>
      <c r="F16" s="12">
        <v>13</v>
      </c>
      <c r="G16" s="12">
        <v>2015</v>
      </c>
      <c r="H16" s="12">
        <v>8</v>
      </c>
      <c r="I16" s="2">
        <v>5</v>
      </c>
      <c r="J16" s="2">
        <v>0</v>
      </c>
      <c r="K16" s="2">
        <v>0</v>
      </c>
      <c r="L16" s="18">
        <v>100</v>
      </c>
      <c r="M16" s="18">
        <v>100</v>
      </c>
    </row>
    <row r="17" spans="1:13" ht="26.25">
      <c r="A17" s="12">
        <v>9</v>
      </c>
      <c r="B17" s="12" t="s">
        <v>133</v>
      </c>
      <c r="C17" s="12" t="s">
        <v>41</v>
      </c>
      <c r="D17" s="2">
        <v>7</v>
      </c>
      <c r="E17" s="12">
        <v>6</v>
      </c>
      <c r="F17" s="12">
        <v>6</v>
      </c>
      <c r="G17" s="12">
        <v>2016</v>
      </c>
      <c r="H17" s="12">
        <v>6</v>
      </c>
      <c r="I17" s="2">
        <v>0</v>
      </c>
      <c r="J17" s="2">
        <v>2</v>
      </c>
      <c r="K17" s="2">
        <v>0</v>
      </c>
      <c r="L17" s="18">
        <f t="shared" si="0"/>
        <v>75</v>
      </c>
      <c r="M17" s="18">
        <f t="shared" si="1"/>
        <v>75</v>
      </c>
    </row>
    <row r="18" spans="1:13" ht="39">
      <c r="A18" s="12">
        <v>10</v>
      </c>
      <c r="B18" s="12" t="s">
        <v>137</v>
      </c>
      <c r="C18" s="12" t="s">
        <v>101</v>
      </c>
      <c r="D18" s="2">
        <v>7</v>
      </c>
      <c r="E18" s="12">
        <v>12</v>
      </c>
      <c r="F18" s="12">
        <v>12</v>
      </c>
      <c r="G18" s="12">
        <v>2016</v>
      </c>
      <c r="H18" s="12">
        <v>8</v>
      </c>
      <c r="I18" s="2">
        <v>4</v>
      </c>
      <c r="J18" s="2">
        <v>0</v>
      </c>
      <c r="K18" s="2">
        <v>0</v>
      </c>
      <c r="L18" s="18">
        <v>100</v>
      </c>
      <c r="M18" s="18">
        <v>100</v>
      </c>
    </row>
  </sheetData>
  <mergeCells count="7">
    <mergeCell ref="A6:B6"/>
    <mergeCell ref="K6:R6"/>
    <mergeCell ref="A1:S1"/>
    <mergeCell ref="A2:S2"/>
    <mergeCell ref="A3:R3"/>
    <mergeCell ref="A4:R4"/>
    <mergeCell ref="A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9"/>
  <sheetViews>
    <sheetView topLeftCell="A10" workbookViewId="0">
      <selection activeCell="A100" sqref="A100"/>
    </sheetView>
  </sheetViews>
  <sheetFormatPr defaultRowHeight="15"/>
  <cols>
    <col min="1" max="1" width="3.85546875" customWidth="1"/>
    <col min="2" max="2" width="15.7109375" customWidth="1"/>
    <col min="3" max="3" width="26.5703125" customWidth="1"/>
  </cols>
  <sheetData>
    <row r="1" spans="1:19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.75">
      <c r="A3" s="28" t="s">
        <v>149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.75">
      <c r="A4" s="28" t="s">
        <v>42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36" customHeight="1">
      <c r="A7" s="25" t="s">
        <v>158</v>
      </c>
      <c r="B7" s="25"/>
      <c r="C7" s="26" t="s">
        <v>151</v>
      </c>
      <c r="D7" s="25"/>
      <c r="E7" s="25"/>
      <c r="F7" s="25"/>
      <c r="G7" s="25"/>
      <c r="H7" s="25"/>
      <c r="I7" s="25"/>
      <c r="J7" s="25"/>
      <c r="K7" s="30"/>
      <c r="L7" s="30"/>
      <c r="M7" s="30"/>
      <c r="N7" s="30"/>
      <c r="O7" s="30"/>
      <c r="P7" s="30"/>
      <c r="Q7" s="30"/>
      <c r="R7" s="30"/>
      <c r="S7" s="30"/>
    </row>
    <row r="8" spans="1:19" ht="212.2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147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162</v>
      </c>
      <c r="L8" s="3" t="s">
        <v>163</v>
      </c>
      <c r="M8" s="2"/>
    </row>
    <row r="9" spans="1:19">
      <c r="A9" s="2">
        <v>1</v>
      </c>
      <c r="B9" s="2" t="s">
        <v>206</v>
      </c>
      <c r="C9" s="2" t="s">
        <v>214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9">
      <c r="A10" s="2">
        <v>2</v>
      </c>
      <c r="B10" s="2" t="s">
        <v>16</v>
      </c>
      <c r="C10" s="2" t="s">
        <v>214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9">
      <c r="A11" s="2">
        <v>3</v>
      </c>
      <c r="B11" s="2" t="s">
        <v>15</v>
      </c>
      <c r="C11" s="2" t="s">
        <v>214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9">
      <c r="A12" s="2">
        <v>4</v>
      </c>
      <c r="B12" s="2" t="s">
        <v>207</v>
      </c>
      <c r="C12" s="2" t="s">
        <v>214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9">
      <c r="A13" s="2">
        <v>3</v>
      </c>
      <c r="B13" s="2" t="s">
        <v>208</v>
      </c>
      <c r="C13" s="2" t="s">
        <v>214</v>
      </c>
      <c r="D13" s="2"/>
      <c r="E13" s="2"/>
      <c r="F13" s="2" t="s">
        <v>13</v>
      </c>
      <c r="G13" s="2"/>
      <c r="H13" s="2"/>
      <c r="I13" s="2"/>
      <c r="J13" s="2"/>
      <c r="K13" s="2"/>
      <c r="L13" s="2"/>
      <c r="M13" s="2"/>
    </row>
    <row r="14" spans="1:19">
      <c r="A14" s="2">
        <v>4</v>
      </c>
      <c r="B14" s="2" t="s">
        <v>167</v>
      </c>
      <c r="C14" s="2" t="s">
        <v>214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9">
      <c r="A15" s="2">
        <v>5</v>
      </c>
      <c r="B15" s="2" t="s">
        <v>209</v>
      </c>
      <c r="C15" s="2" t="s">
        <v>214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9">
      <c r="A16" s="2">
        <v>6</v>
      </c>
      <c r="B16" s="2" t="s">
        <v>210</v>
      </c>
      <c r="C16" s="2" t="s">
        <v>214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>
        <v>7</v>
      </c>
      <c r="B17" s="2" t="s">
        <v>171</v>
      </c>
      <c r="C17" s="2" t="s">
        <v>214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>
        <v>8</v>
      </c>
      <c r="B18" s="2" t="s">
        <v>211</v>
      </c>
      <c r="C18" s="2" t="s">
        <v>214</v>
      </c>
      <c r="D18" s="2" t="s">
        <v>13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>
        <v>9</v>
      </c>
      <c r="B19" s="2" t="s">
        <v>165</v>
      </c>
      <c r="C19" s="2" t="s">
        <v>214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>
        <v>10</v>
      </c>
      <c r="B20" s="2" t="s">
        <v>212</v>
      </c>
      <c r="C20" s="2" t="s">
        <v>214</v>
      </c>
      <c r="D20" s="2" t="s">
        <v>13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>
        <v>11</v>
      </c>
      <c r="B21" s="2" t="s">
        <v>213</v>
      </c>
      <c r="C21" s="2" t="s">
        <v>214</v>
      </c>
      <c r="D21" s="2"/>
      <c r="E21" s="2" t="s">
        <v>13</v>
      </c>
      <c r="F21" s="2"/>
      <c r="G21" s="2"/>
      <c r="H21" s="2"/>
      <c r="I21" s="2"/>
      <c r="J21" s="2"/>
      <c r="K21" s="2"/>
      <c r="L21" s="2"/>
      <c r="M21" s="2"/>
    </row>
    <row r="22" spans="1:13">
      <c r="A22" s="2">
        <v>12</v>
      </c>
      <c r="B22" s="2" t="s">
        <v>110</v>
      </c>
      <c r="C22" s="2" t="s">
        <v>214</v>
      </c>
      <c r="D22" s="2" t="s">
        <v>142</v>
      </c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>
        <v>13</v>
      </c>
      <c r="B23" s="2" t="s">
        <v>215</v>
      </c>
      <c r="C23" s="2" t="s">
        <v>216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>
        <v>14</v>
      </c>
      <c r="B24" s="2" t="s">
        <v>217</v>
      </c>
      <c r="C24" s="2" t="s">
        <v>216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>
        <v>15</v>
      </c>
      <c r="B25" s="2" t="s">
        <v>218</v>
      </c>
      <c r="C25" s="2" t="s">
        <v>216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>
        <v>16</v>
      </c>
      <c r="B26" s="2" t="s">
        <v>207</v>
      </c>
      <c r="C26" s="2" t="s">
        <v>216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>
        <v>17</v>
      </c>
      <c r="B27" s="2" t="s">
        <v>208</v>
      </c>
      <c r="C27" s="2" t="s">
        <v>216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>
        <v>18</v>
      </c>
      <c r="B28" s="2" t="s">
        <v>167</v>
      </c>
      <c r="C28" s="2" t="s">
        <v>216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>
        <v>19</v>
      </c>
      <c r="B29" s="2" t="s">
        <v>209</v>
      </c>
      <c r="C29" s="2" t="s">
        <v>216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>
        <v>20</v>
      </c>
      <c r="B30" s="2" t="s">
        <v>210</v>
      </c>
      <c r="C30" s="2" t="s">
        <v>216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>
        <v>16</v>
      </c>
      <c r="B31" s="2" t="s">
        <v>171</v>
      </c>
      <c r="C31" s="2" t="s">
        <v>216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>
        <v>17</v>
      </c>
      <c r="B32" s="2" t="s">
        <v>211</v>
      </c>
      <c r="C32" s="2" t="s">
        <v>216</v>
      </c>
      <c r="D32" s="2"/>
      <c r="E32" s="2"/>
      <c r="F32" s="2" t="s">
        <v>13</v>
      </c>
      <c r="G32" s="2"/>
      <c r="H32" s="2"/>
      <c r="I32" s="2"/>
      <c r="J32" s="2"/>
      <c r="K32" s="2"/>
      <c r="L32" s="2"/>
      <c r="M32" s="2"/>
    </row>
    <row r="33" spans="1:13">
      <c r="A33" s="2">
        <v>18</v>
      </c>
      <c r="B33" s="2" t="s">
        <v>87</v>
      </c>
      <c r="C33" s="2" t="s">
        <v>216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>
        <v>19</v>
      </c>
      <c r="B34" s="2" t="s">
        <v>212</v>
      </c>
      <c r="C34" s="2" t="s">
        <v>216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>
        <v>20</v>
      </c>
      <c r="B35" s="2" t="s">
        <v>213</v>
      </c>
      <c r="C35" s="2" t="s">
        <v>216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>
        <v>21</v>
      </c>
      <c r="B36" s="2" t="s">
        <v>110</v>
      </c>
      <c r="C36" s="2" t="s">
        <v>216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>
        <v>22</v>
      </c>
      <c r="B37" s="2" t="s">
        <v>219</v>
      </c>
      <c r="C37" s="2" t="s">
        <v>21</v>
      </c>
      <c r="D37" s="2"/>
      <c r="E37" s="2" t="s">
        <v>13</v>
      </c>
      <c r="F37" s="2"/>
      <c r="G37" s="2"/>
      <c r="H37" s="2"/>
      <c r="I37" s="2"/>
      <c r="J37" s="2"/>
      <c r="K37" s="2"/>
      <c r="L37" s="2"/>
      <c r="M37" s="2"/>
    </row>
    <row r="38" spans="1:13">
      <c r="A38" s="2">
        <v>23</v>
      </c>
      <c r="B38" s="2" t="s">
        <v>20</v>
      </c>
      <c r="C38" s="2" t="s">
        <v>21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>
        <v>24</v>
      </c>
      <c r="B39" s="2" t="s">
        <v>175</v>
      </c>
      <c r="C39" s="2" t="s">
        <v>21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>
        <v>25</v>
      </c>
      <c r="B40" s="2" t="s">
        <v>220</v>
      </c>
      <c r="C40" s="2" t="s">
        <v>21</v>
      </c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>
        <v>26</v>
      </c>
      <c r="B41" s="2" t="s">
        <v>179</v>
      </c>
      <c r="C41" s="2" t="s">
        <v>21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>
        <v>27</v>
      </c>
      <c r="B42" s="2" t="s">
        <v>177</v>
      </c>
      <c r="C42" s="2" t="s">
        <v>21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>
        <v>28</v>
      </c>
      <c r="B43" s="2" t="s">
        <v>221</v>
      </c>
      <c r="C43" s="2" t="s">
        <v>24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>
        <v>29</v>
      </c>
      <c r="B44" s="2" t="s">
        <v>222</v>
      </c>
      <c r="C44" s="2" t="s">
        <v>24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>
        <v>30</v>
      </c>
      <c r="B45" s="2" t="s">
        <v>223</v>
      </c>
      <c r="C45" s="2" t="s">
        <v>26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>
        <v>31</v>
      </c>
      <c r="B46" s="2" t="s">
        <v>186</v>
      </c>
      <c r="C46" s="2" t="s">
        <v>18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>
        <v>32</v>
      </c>
      <c r="B47" s="2" t="s">
        <v>183</v>
      </c>
      <c r="C47" s="2" t="s">
        <v>18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>
        <v>33</v>
      </c>
      <c r="B48" s="2" t="s">
        <v>188</v>
      </c>
      <c r="C48" s="2" t="s">
        <v>18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>
        <v>34</v>
      </c>
      <c r="B49" s="2" t="s">
        <v>184</v>
      </c>
      <c r="C49" s="2" t="s">
        <v>18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>
        <v>35</v>
      </c>
      <c r="B50" s="2" t="s">
        <v>224</v>
      </c>
      <c r="C50" s="2" t="s">
        <v>18</v>
      </c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>
        <v>36</v>
      </c>
      <c r="B51" s="2" t="s">
        <v>182</v>
      </c>
      <c r="C51" s="2" t="s">
        <v>18</v>
      </c>
      <c r="D51" s="2" t="s">
        <v>13</v>
      </c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>
        <v>37</v>
      </c>
      <c r="B52" s="2" t="s">
        <v>120</v>
      </c>
      <c r="C52" s="2" t="s">
        <v>18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>
        <v>38</v>
      </c>
      <c r="B53" s="2" t="s">
        <v>189</v>
      </c>
      <c r="C53" s="2" t="s">
        <v>18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>
        <v>39</v>
      </c>
      <c r="B54" s="2" t="s">
        <v>185</v>
      </c>
      <c r="C54" s="2" t="s">
        <v>18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>
        <v>40</v>
      </c>
      <c r="B55" s="2" t="s">
        <v>225</v>
      </c>
      <c r="C55" s="2" t="s">
        <v>18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>
        <v>41</v>
      </c>
      <c r="B56" s="2" t="s">
        <v>226</v>
      </c>
      <c r="C56" s="2" t="s">
        <v>75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>
        <v>42</v>
      </c>
      <c r="B57" s="2" t="s">
        <v>74</v>
      </c>
      <c r="C57" s="2" t="s">
        <v>75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>
        <v>43</v>
      </c>
      <c r="B58" s="2" t="s">
        <v>227</v>
      </c>
      <c r="C58" s="2" t="s">
        <v>75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>
        <v>44</v>
      </c>
      <c r="B59" s="2" t="s">
        <v>202</v>
      </c>
      <c r="C59" s="2" t="s">
        <v>75</v>
      </c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>
        <v>45</v>
      </c>
      <c r="B60" s="2" t="s">
        <v>33</v>
      </c>
      <c r="C60" s="2" t="s">
        <v>75</v>
      </c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>
        <v>46</v>
      </c>
      <c r="B61" s="2" t="s">
        <v>228</v>
      </c>
      <c r="C61" s="2" t="s">
        <v>75</v>
      </c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>
        <v>47</v>
      </c>
      <c r="B62" s="2" t="s">
        <v>203</v>
      </c>
      <c r="C62" s="2" t="s">
        <v>75</v>
      </c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>
        <v>48</v>
      </c>
      <c r="B63" s="2" t="s">
        <v>229</v>
      </c>
      <c r="C63" s="2" t="s">
        <v>75</v>
      </c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>
        <v>49</v>
      </c>
      <c r="B64" s="2" t="s">
        <v>230</v>
      </c>
      <c r="C64" s="2" t="s">
        <v>231</v>
      </c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>
        <v>50</v>
      </c>
      <c r="B65" s="2" t="s">
        <v>130</v>
      </c>
      <c r="C65" s="2" t="s">
        <v>231</v>
      </c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>
        <v>51</v>
      </c>
      <c r="B66" s="2" t="s">
        <v>30</v>
      </c>
      <c r="C66" s="2" t="s">
        <v>231</v>
      </c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>
        <v>52</v>
      </c>
      <c r="B67" s="2" t="s">
        <v>197</v>
      </c>
      <c r="C67" s="2" t="s">
        <v>231</v>
      </c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>
        <v>53</v>
      </c>
      <c r="B68" s="2" t="s">
        <v>196</v>
      </c>
      <c r="C68" s="2" t="s">
        <v>231</v>
      </c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>
        <v>54</v>
      </c>
      <c r="B69" s="2" t="s">
        <v>16</v>
      </c>
      <c r="C69" s="2" t="s">
        <v>231</v>
      </c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>
        <v>55</v>
      </c>
      <c r="B70" s="2" t="s">
        <v>190</v>
      </c>
      <c r="C70" s="2" t="s">
        <v>231</v>
      </c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>
        <v>56</v>
      </c>
      <c r="B71" s="2" t="s">
        <v>188</v>
      </c>
      <c r="C71" s="2" t="s">
        <v>231</v>
      </c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>
        <v>57</v>
      </c>
      <c r="B72" s="2" t="s">
        <v>79</v>
      </c>
      <c r="C72" s="2" t="s">
        <v>231</v>
      </c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>
        <v>58</v>
      </c>
      <c r="B73" s="2" t="s">
        <v>235</v>
      </c>
      <c r="C73" s="2" t="s">
        <v>231</v>
      </c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>
        <v>59</v>
      </c>
      <c r="B74" s="2" t="s">
        <v>194</v>
      </c>
      <c r="C74" s="2" t="s">
        <v>231</v>
      </c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>
        <v>60</v>
      </c>
      <c r="B75" s="2" t="s">
        <v>171</v>
      </c>
      <c r="C75" s="2" t="s">
        <v>231</v>
      </c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>
        <v>61</v>
      </c>
      <c r="B76" s="2" t="s">
        <v>191</v>
      </c>
      <c r="C76" s="2" t="s">
        <v>231</v>
      </c>
      <c r="D76" s="2" t="s">
        <v>13</v>
      </c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>
        <v>62</v>
      </c>
      <c r="B77" s="2" t="s">
        <v>167</v>
      </c>
      <c r="C77" s="2" t="s">
        <v>231</v>
      </c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>
        <v>63</v>
      </c>
      <c r="B78" s="2" t="s">
        <v>232</v>
      </c>
      <c r="C78" s="2" t="s">
        <v>236</v>
      </c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>
        <v>64</v>
      </c>
      <c r="B79" s="2" t="s">
        <v>130</v>
      </c>
      <c r="C79" s="2" t="s">
        <v>236</v>
      </c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>
        <v>65</v>
      </c>
      <c r="B80" s="2" t="s">
        <v>30</v>
      </c>
      <c r="C80" s="2" t="s">
        <v>236</v>
      </c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>
        <v>66</v>
      </c>
      <c r="B81" s="2" t="s">
        <v>197</v>
      </c>
      <c r="C81" s="2" t="s">
        <v>236</v>
      </c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>
        <v>67</v>
      </c>
      <c r="B82" s="2" t="s">
        <v>196</v>
      </c>
      <c r="C82" s="2" t="s">
        <v>236</v>
      </c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>
        <v>68</v>
      </c>
      <c r="B83" s="2" t="s">
        <v>16</v>
      </c>
      <c r="C83" s="2" t="s">
        <v>236</v>
      </c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>
        <v>69</v>
      </c>
      <c r="B84" s="2" t="s">
        <v>190</v>
      </c>
      <c r="C84" s="2" t="s">
        <v>236</v>
      </c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>
        <v>70</v>
      </c>
      <c r="B85" s="2" t="s">
        <v>188</v>
      </c>
      <c r="C85" s="2" t="s">
        <v>236</v>
      </c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>
        <v>71</v>
      </c>
      <c r="B86" s="2" t="s">
        <v>79</v>
      </c>
      <c r="C86" s="2" t="s">
        <v>236</v>
      </c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>
        <v>72</v>
      </c>
      <c r="B87" s="2" t="s">
        <v>233</v>
      </c>
      <c r="C87" s="2" t="s">
        <v>236</v>
      </c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>
        <v>73</v>
      </c>
      <c r="B88" s="2" t="s">
        <v>194</v>
      </c>
      <c r="C88" s="2" t="s">
        <v>236</v>
      </c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>
        <v>74</v>
      </c>
      <c r="B89" s="2" t="s">
        <v>171</v>
      </c>
      <c r="C89" s="2" t="s">
        <v>236</v>
      </c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>
        <v>75</v>
      </c>
      <c r="B90" s="2" t="s">
        <v>234</v>
      </c>
      <c r="C90" s="2" t="s">
        <v>236</v>
      </c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>
        <v>76</v>
      </c>
      <c r="B91" s="2" t="s">
        <v>167</v>
      </c>
      <c r="C91" s="2" t="s">
        <v>236</v>
      </c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>
        <v>77</v>
      </c>
      <c r="B92" s="2" t="s">
        <v>237</v>
      </c>
      <c r="C92" s="2" t="s">
        <v>238</v>
      </c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5"/>
    </row>
    <row r="100" spans="1:13">
      <c r="A100" s="5"/>
    </row>
    <row r="101" spans="1:13">
      <c r="A101" s="5"/>
    </row>
    <row r="102" spans="1:13">
      <c r="A102" s="5"/>
    </row>
    <row r="103" spans="1:13">
      <c r="A103" s="5"/>
    </row>
    <row r="104" spans="1:13">
      <c r="A104" s="5"/>
    </row>
    <row r="105" spans="1:13">
      <c r="A105" s="5"/>
    </row>
    <row r="429" spans="6:6">
      <c r="F429" s="10"/>
    </row>
  </sheetData>
  <mergeCells count="8">
    <mergeCell ref="A7:B7"/>
    <mergeCell ref="C7:J7"/>
    <mergeCell ref="K7:S7"/>
    <mergeCell ref="A2:S2"/>
    <mergeCell ref="A3:S3"/>
    <mergeCell ref="A4:S4"/>
    <mergeCell ref="A5:S5"/>
    <mergeCell ref="A6:S6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7"/>
  <sheetViews>
    <sheetView topLeftCell="A7" workbookViewId="0">
      <selection activeCell="N8" sqref="N8:N37"/>
    </sheetView>
  </sheetViews>
  <sheetFormatPr defaultRowHeight="15"/>
  <cols>
    <col min="1" max="1" width="5.140625" customWidth="1"/>
    <col min="2" max="2" width="17.28515625" customWidth="1"/>
    <col min="3" max="3" width="21.42578125" customWidth="1"/>
  </cols>
  <sheetData>
    <row r="2" spans="1:19" ht="15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.7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.75" customHeight="1">
      <c r="A4" s="28" t="s">
        <v>104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5.75" customHeight="1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42.75" customHeight="1">
      <c r="A7" s="31" t="s">
        <v>158</v>
      </c>
      <c r="B7" s="31"/>
      <c r="C7" s="32" t="s">
        <v>150</v>
      </c>
      <c r="D7" s="31"/>
      <c r="E7" s="31"/>
      <c r="F7" s="31"/>
      <c r="G7" s="31"/>
      <c r="H7" s="31"/>
      <c r="I7" s="31"/>
      <c r="J7" s="31"/>
      <c r="K7" s="27"/>
      <c r="L7" s="27"/>
      <c r="M7" s="27"/>
      <c r="N7" s="27"/>
      <c r="O7" s="27"/>
      <c r="P7" s="27"/>
      <c r="Q7" s="27"/>
      <c r="R7" s="27"/>
      <c r="S7" s="27"/>
    </row>
    <row r="8" spans="1:19" ht="168" customHeight="1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14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3" t="s">
        <v>163</v>
      </c>
    </row>
    <row r="9" spans="1:19">
      <c r="A9" s="2">
        <v>1</v>
      </c>
      <c r="B9" s="2" t="s">
        <v>15</v>
      </c>
      <c r="C9" s="2" t="s">
        <v>85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9">
      <c r="A10" s="2">
        <v>2</v>
      </c>
      <c r="B10" s="2" t="s">
        <v>16</v>
      </c>
      <c r="C10" s="2" t="s">
        <v>85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9">
      <c r="A11" s="2">
        <v>3</v>
      </c>
      <c r="B11" s="2" t="s">
        <v>86</v>
      </c>
      <c r="C11" s="2" t="s">
        <v>88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9">
      <c r="A12" s="2">
        <v>4</v>
      </c>
      <c r="B12" s="2" t="s">
        <v>87</v>
      </c>
      <c r="C12" s="2" t="s">
        <v>88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9">
      <c r="A13" s="2">
        <v>3</v>
      </c>
      <c r="B13" s="2" t="s">
        <v>17</v>
      </c>
      <c r="C13" s="2" t="s">
        <v>18</v>
      </c>
      <c r="D13" s="2"/>
      <c r="E13" s="2"/>
      <c r="F13" s="2" t="s">
        <v>13</v>
      </c>
      <c r="G13" s="2"/>
      <c r="H13" s="2"/>
      <c r="I13" s="2"/>
      <c r="J13" s="2"/>
      <c r="K13" s="2"/>
      <c r="L13" s="2"/>
      <c r="M13" s="2"/>
    </row>
    <row r="14" spans="1:19">
      <c r="A14" s="2">
        <v>4</v>
      </c>
      <c r="B14" s="2" t="s">
        <v>92</v>
      </c>
      <c r="C14" s="2" t="s">
        <v>95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9">
      <c r="A15" s="2">
        <v>5</v>
      </c>
      <c r="B15" s="2" t="s">
        <v>93</v>
      </c>
      <c r="C15" s="2" t="s">
        <v>95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9">
      <c r="A16" s="2">
        <v>6</v>
      </c>
      <c r="B16" s="2" t="s">
        <v>94</v>
      </c>
      <c r="C16" s="2" t="s">
        <v>95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>
        <v>7</v>
      </c>
      <c r="B17" s="2" t="s">
        <v>19</v>
      </c>
      <c r="C17" s="2" t="s">
        <v>18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>
        <v>8</v>
      </c>
      <c r="B18" s="2" t="s">
        <v>20</v>
      </c>
      <c r="C18" s="2" t="s">
        <v>21</v>
      </c>
      <c r="D18" s="2" t="s">
        <v>13</v>
      </c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>
        <v>9</v>
      </c>
      <c r="B19" s="2" t="s">
        <v>22</v>
      </c>
      <c r="C19" s="2" t="s">
        <v>21</v>
      </c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>
      <c r="A20" s="2">
        <v>10</v>
      </c>
      <c r="B20" s="2" t="s">
        <v>23</v>
      </c>
      <c r="C20" s="2" t="s">
        <v>24</v>
      </c>
      <c r="D20" s="2" t="s">
        <v>13</v>
      </c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>
        <v>11</v>
      </c>
      <c r="B21" s="2" t="s">
        <v>89</v>
      </c>
      <c r="C21" s="2" t="s">
        <v>90</v>
      </c>
      <c r="D21" s="2"/>
      <c r="E21" s="2" t="s">
        <v>13</v>
      </c>
      <c r="F21" s="2"/>
      <c r="G21" s="2"/>
      <c r="H21" s="2"/>
      <c r="I21" s="2"/>
      <c r="J21" s="2"/>
      <c r="K21" s="2"/>
      <c r="L21" s="2"/>
      <c r="M21" s="2"/>
    </row>
    <row r="22" spans="1:13">
      <c r="A22" s="2">
        <v>12</v>
      </c>
      <c r="B22" s="2" t="s">
        <v>25</v>
      </c>
      <c r="C22" s="2" t="s">
        <v>26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>
        <v>13</v>
      </c>
      <c r="B23" s="2" t="s">
        <v>27</v>
      </c>
      <c r="C23" s="2" t="s">
        <v>28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>
        <v>14</v>
      </c>
      <c r="B24" s="2" t="s">
        <v>29</v>
      </c>
      <c r="C24" s="2" t="s">
        <v>28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>
        <v>15</v>
      </c>
      <c r="B25" s="2" t="s">
        <v>96</v>
      </c>
      <c r="C25" s="2" t="s">
        <v>97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>
        <v>16</v>
      </c>
      <c r="B26" s="2" t="s">
        <v>30</v>
      </c>
      <c r="C26" s="2" t="s">
        <v>31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>
        <v>17</v>
      </c>
      <c r="B27" s="2" t="s">
        <v>32</v>
      </c>
      <c r="C27" s="2" t="s">
        <v>31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>
        <v>18</v>
      </c>
      <c r="B28" s="2" t="s">
        <v>33</v>
      </c>
      <c r="C28" s="2" t="s">
        <v>34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>
        <v>19</v>
      </c>
      <c r="B29" s="2" t="s">
        <v>35</v>
      </c>
      <c r="C29" s="2" t="s">
        <v>34</v>
      </c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>
        <v>20</v>
      </c>
      <c r="B30" s="2" t="s">
        <v>36</v>
      </c>
      <c r="C30" s="2" t="s">
        <v>37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>
        <v>16</v>
      </c>
      <c r="B31" s="2" t="s">
        <v>38</v>
      </c>
      <c r="C31" s="2" t="s">
        <v>37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>
        <v>17</v>
      </c>
      <c r="B32" s="2" t="s">
        <v>39</v>
      </c>
      <c r="C32" s="2" t="s">
        <v>41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>
        <v>18</v>
      </c>
      <c r="B33" s="2" t="s">
        <v>40</v>
      </c>
      <c r="C33" s="2" t="s">
        <v>41</v>
      </c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>
        <v>19</v>
      </c>
      <c r="B34" s="2" t="s">
        <v>91</v>
      </c>
      <c r="C34" s="2" t="s">
        <v>43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>
        <v>20</v>
      </c>
      <c r="B35" s="2" t="s">
        <v>98</v>
      </c>
      <c r="C35" s="2" t="s">
        <v>43</v>
      </c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>
        <v>21</v>
      </c>
      <c r="B36" s="2" t="s">
        <v>99</v>
      </c>
      <c r="C36" s="2" t="s">
        <v>101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>
        <v>22</v>
      </c>
      <c r="B37" s="2" t="s">
        <v>100</v>
      </c>
      <c r="C37" s="2" t="s">
        <v>101</v>
      </c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8">
    <mergeCell ref="A7:B7"/>
    <mergeCell ref="C7:J7"/>
    <mergeCell ref="K7:S7"/>
    <mergeCell ref="A2:S2"/>
    <mergeCell ref="A3:S3"/>
    <mergeCell ref="A4:S4"/>
    <mergeCell ref="A5:S5"/>
    <mergeCell ref="A6:S6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62"/>
  <sheetViews>
    <sheetView topLeftCell="A7" workbookViewId="0">
      <selection activeCell="N8" sqref="N8:N114"/>
    </sheetView>
  </sheetViews>
  <sheetFormatPr defaultRowHeight="15"/>
  <cols>
    <col min="1" max="1" width="6.140625" customWidth="1"/>
    <col min="2" max="2" width="18.42578125" customWidth="1"/>
    <col min="3" max="3" width="13.85546875" customWidth="1"/>
  </cols>
  <sheetData>
    <row r="2" spans="1:19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ht="15.75">
      <c r="A3" s="28" t="s">
        <v>154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pans="1:19" ht="15.75">
      <c r="A4" s="28" t="s">
        <v>105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5.75">
      <c r="A6" s="28" t="s">
        <v>145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>
      <c r="A7" s="31" t="s">
        <v>159</v>
      </c>
      <c r="B7" s="31"/>
      <c r="C7" s="26" t="s">
        <v>153</v>
      </c>
      <c r="D7" s="25"/>
      <c r="E7" s="25"/>
      <c r="F7" s="25"/>
      <c r="G7" s="25"/>
      <c r="H7" s="25"/>
      <c r="I7" s="25"/>
      <c r="J7" s="25"/>
      <c r="K7" s="27"/>
      <c r="L7" s="27"/>
      <c r="M7" s="27"/>
      <c r="N7" s="27"/>
      <c r="O7" s="27"/>
      <c r="P7" s="27"/>
      <c r="Q7" s="27"/>
      <c r="R7" s="27"/>
      <c r="S7" s="27"/>
    </row>
    <row r="8" spans="1:19" ht="208.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14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3" t="s">
        <v>163</v>
      </c>
    </row>
    <row r="9" spans="1:19">
      <c r="A9" s="2">
        <v>1</v>
      </c>
      <c r="B9" s="2" t="s">
        <v>15</v>
      </c>
      <c r="C9" s="2" t="s">
        <v>85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0" spans="1:19">
      <c r="A10" s="2">
        <v>2</v>
      </c>
      <c r="B10" s="2" t="s">
        <v>16</v>
      </c>
      <c r="C10" s="2" t="s">
        <v>85</v>
      </c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9">
      <c r="A11" s="2">
        <v>3</v>
      </c>
      <c r="B11" s="2" t="s">
        <v>107</v>
      </c>
      <c r="C11" s="2" t="s">
        <v>85</v>
      </c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9">
      <c r="A12" s="2">
        <v>4</v>
      </c>
      <c r="B12" s="2" t="s">
        <v>86</v>
      </c>
      <c r="C12" s="2" t="s">
        <v>88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9">
      <c r="A13" s="2">
        <v>5</v>
      </c>
      <c r="B13" s="2" t="s">
        <v>108</v>
      </c>
      <c r="C13" s="2" t="s">
        <v>113</v>
      </c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9">
      <c r="A14" s="2">
        <v>6</v>
      </c>
      <c r="B14" s="2" t="s">
        <v>109</v>
      </c>
      <c r="C14" s="2" t="s">
        <v>114</v>
      </c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9">
      <c r="A15" s="2">
        <v>7</v>
      </c>
      <c r="B15" s="2" t="s">
        <v>110</v>
      </c>
      <c r="C15" s="2" t="s">
        <v>88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9">
      <c r="A16" s="2">
        <v>8</v>
      </c>
      <c r="B16" s="2" t="s">
        <v>111</v>
      </c>
      <c r="C16" s="2" t="s">
        <v>88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>
      <c r="A17" s="2">
        <v>9</v>
      </c>
      <c r="B17" s="2" t="s">
        <v>112</v>
      </c>
      <c r="C17" s="2" t="s">
        <v>88</v>
      </c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>
      <c r="A18" s="2">
        <v>10</v>
      </c>
      <c r="B18" s="2" t="s">
        <v>87</v>
      </c>
      <c r="C18" s="2" t="s">
        <v>88</v>
      </c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>
      <c r="A19" s="2">
        <v>11</v>
      </c>
      <c r="B19" s="2" t="s">
        <v>17</v>
      </c>
      <c r="C19" s="2" t="s">
        <v>18</v>
      </c>
      <c r="D19" s="2"/>
      <c r="E19" s="2"/>
      <c r="F19" s="2" t="s">
        <v>13</v>
      </c>
      <c r="G19" s="2"/>
      <c r="H19" s="2"/>
      <c r="I19" s="2"/>
      <c r="J19" s="2"/>
      <c r="K19" s="2"/>
      <c r="L19" s="2"/>
      <c r="M19" s="2"/>
    </row>
    <row r="20" spans="1:13">
      <c r="A20" s="2">
        <v>12</v>
      </c>
      <c r="B20" s="2" t="s">
        <v>115</v>
      </c>
      <c r="C20" s="2" t="s">
        <v>116</v>
      </c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">
        <v>13</v>
      </c>
      <c r="B21" s="2" t="s">
        <v>115</v>
      </c>
      <c r="C21" s="2" t="s">
        <v>117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2">
        <v>14</v>
      </c>
      <c r="B22" s="2" t="s">
        <v>118</v>
      </c>
      <c r="C22" s="2" t="s">
        <v>18</v>
      </c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A23" s="2">
        <v>15</v>
      </c>
      <c r="B23" s="2" t="s">
        <v>119</v>
      </c>
      <c r="C23" s="2" t="s">
        <v>18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A24" s="2">
        <v>16</v>
      </c>
      <c r="B24" s="2" t="s">
        <v>120</v>
      </c>
      <c r="C24" s="2" t="s">
        <v>18</v>
      </c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>
        <v>17</v>
      </c>
      <c r="B25" s="2" t="s">
        <v>128</v>
      </c>
      <c r="C25" s="2" t="s">
        <v>70</v>
      </c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A26" s="2">
        <v>18</v>
      </c>
      <c r="B26" s="2" t="s">
        <v>93</v>
      </c>
      <c r="C26" s="2" t="s">
        <v>70</v>
      </c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>
        <v>19</v>
      </c>
      <c r="B27" s="2" t="s">
        <v>121</v>
      </c>
      <c r="C27" s="2" t="s">
        <v>70</v>
      </c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>
        <v>20</v>
      </c>
      <c r="B28" s="2" t="s">
        <v>122</v>
      </c>
      <c r="C28" s="2" t="s">
        <v>21</v>
      </c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>
        <v>21</v>
      </c>
      <c r="B29" s="2" t="s">
        <v>20</v>
      </c>
      <c r="C29" s="2" t="s">
        <v>21</v>
      </c>
      <c r="D29" s="2" t="s">
        <v>13</v>
      </c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>
        <v>22</v>
      </c>
      <c r="B30" s="2" t="s">
        <v>22</v>
      </c>
      <c r="C30" s="2" t="s">
        <v>21</v>
      </c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>
        <v>23</v>
      </c>
      <c r="B31" s="2" t="s">
        <v>123</v>
      </c>
      <c r="C31" s="2" t="s">
        <v>21</v>
      </c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>
        <v>24</v>
      </c>
      <c r="B32" s="2" t="s">
        <v>29</v>
      </c>
      <c r="C32" s="2" t="s">
        <v>28</v>
      </c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>
        <v>25</v>
      </c>
      <c r="B33" s="2" t="s">
        <v>72</v>
      </c>
      <c r="C33" s="2" t="s">
        <v>24</v>
      </c>
      <c r="D33" s="2" t="s">
        <v>13</v>
      </c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>
        <v>26</v>
      </c>
      <c r="B34" s="2" t="s">
        <v>73</v>
      </c>
      <c r="C34" s="2" t="s">
        <v>24</v>
      </c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>
        <v>27</v>
      </c>
      <c r="B35" s="2" t="s">
        <v>89</v>
      </c>
      <c r="C35" s="2" t="s">
        <v>90</v>
      </c>
      <c r="D35" s="2"/>
      <c r="E35" s="2" t="s">
        <v>13</v>
      </c>
      <c r="F35" s="2"/>
      <c r="G35" s="2"/>
      <c r="H35" s="2"/>
      <c r="I35" s="2"/>
      <c r="J35" s="2"/>
      <c r="K35" s="2"/>
      <c r="L35" s="2"/>
      <c r="M35" s="2"/>
    </row>
    <row r="36" spans="1:13">
      <c r="A36" s="2">
        <v>28</v>
      </c>
      <c r="B36" s="2" t="s">
        <v>25</v>
      </c>
      <c r="C36" s="2" t="s">
        <v>26</v>
      </c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>
        <v>29</v>
      </c>
      <c r="B37" s="2" t="s">
        <v>36</v>
      </c>
      <c r="C37" s="2" t="s">
        <v>37</v>
      </c>
      <c r="D37" s="2"/>
      <c r="E37" s="2" t="s">
        <v>13</v>
      </c>
      <c r="F37" s="2"/>
      <c r="G37" s="2"/>
      <c r="H37" s="2"/>
      <c r="I37" s="2"/>
      <c r="J37" s="2"/>
      <c r="K37" s="2"/>
      <c r="L37" s="2"/>
      <c r="M37" s="2"/>
    </row>
    <row r="38" spans="1:13">
      <c r="A38" s="2">
        <v>30</v>
      </c>
      <c r="B38" s="2" t="s">
        <v>38</v>
      </c>
      <c r="C38" s="2" t="s">
        <v>37</v>
      </c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>
        <v>31</v>
      </c>
      <c r="B39" s="2" t="s">
        <v>130</v>
      </c>
      <c r="C39" s="2" t="s">
        <v>37</v>
      </c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>
        <v>32</v>
      </c>
      <c r="B40" s="2" t="s">
        <v>79</v>
      </c>
      <c r="C40" s="2" t="s">
        <v>37</v>
      </c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>
        <v>33</v>
      </c>
      <c r="B41" s="2" t="s">
        <v>30</v>
      </c>
      <c r="C41" s="2" t="s">
        <v>31</v>
      </c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>
        <v>34</v>
      </c>
      <c r="B42" s="2" t="s">
        <v>32</v>
      </c>
      <c r="C42" s="2" t="s">
        <v>31</v>
      </c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>
        <v>35</v>
      </c>
      <c r="B43" s="2" t="s">
        <v>124</v>
      </c>
      <c r="C43" s="2" t="s">
        <v>31</v>
      </c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>
        <v>36</v>
      </c>
      <c r="B44" s="2" t="s">
        <v>125</v>
      </c>
      <c r="C44" s="2" t="s">
        <v>31</v>
      </c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>
        <v>37</v>
      </c>
      <c r="B45" s="2" t="s">
        <v>126</v>
      </c>
      <c r="C45" s="2" t="s">
        <v>31</v>
      </c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>
        <v>38</v>
      </c>
      <c r="B46" s="2" t="s">
        <v>129</v>
      </c>
      <c r="C46" s="2" t="s">
        <v>75</v>
      </c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>
        <v>39</v>
      </c>
      <c r="B47" s="2" t="s">
        <v>127</v>
      </c>
      <c r="C47" s="2" t="s">
        <v>34</v>
      </c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>
        <v>40</v>
      </c>
      <c r="B48" s="2" t="s">
        <v>35</v>
      </c>
      <c r="C48" s="2" t="s">
        <v>34</v>
      </c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>
        <v>41</v>
      </c>
      <c r="B49" s="2" t="s">
        <v>133</v>
      </c>
      <c r="C49" s="2" t="s">
        <v>41</v>
      </c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>
        <v>42</v>
      </c>
      <c r="B50" s="2" t="s">
        <v>134</v>
      </c>
      <c r="C50" s="2" t="s">
        <v>41</v>
      </c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>
        <v>43</v>
      </c>
      <c r="B51" s="2" t="s">
        <v>135</v>
      </c>
      <c r="C51" s="2" t="s">
        <v>41</v>
      </c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>
        <v>44</v>
      </c>
      <c r="B52" s="2" t="s">
        <v>136</v>
      </c>
      <c r="C52" s="2" t="s">
        <v>41</v>
      </c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>
        <v>45</v>
      </c>
      <c r="B53" s="2" t="s">
        <v>91</v>
      </c>
      <c r="C53" s="2" t="s">
        <v>43</v>
      </c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>
        <v>46</v>
      </c>
      <c r="B54" s="2" t="s">
        <v>98</v>
      </c>
      <c r="C54" s="2" t="s">
        <v>43</v>
      </c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>
        <v>47</v>
      </c>
      <c r="B55" s="2" t="s">
        <v>131</v>
      </c>
      <c r="C55" s="2" t="s">
        <v>43</v>
      </c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>
        <v>48</v>
      </c>
      <c r="B56" s="2" t="s">
        <v>132</v>
      </c>
      <c r="C56" s="2" t="s">
        <v>43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>
        <v>49</v>
      </c>
      <c r="B57" s="2" t="s">
        <v>99</v>
      </c>
      <c r="C57" s="2" t="s">
        <v>101</v>
      </c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>
        <v>50</v>
      </c>
      <c r="B58" s="2" t="s">
        <v>138</v>
      </c>
      <c r="C58" s="2" t="s">
        <v>101</v>
      </c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>
        <v>51</v>
      </c>
      <c r="B59" s="2" t="s">
        <v>137</v>
      </c>
      <c r="C59" s="2" t="s">
        <v>101</v>
      </c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5">
        <v>52</v>
      </c>
    </row>
    <row r="62" spans="1:13">
      <c r="D62" t="s">
        <v>13</v>
      </c>
    </row>
  </sheetData>
  <mergeCells count="8">
    <mergeCell ref="A7:B7"/>
    <mergeCell ref="C7:J7"/>
    <mergeCell ref="K7:S7"/>
    <mergeCell ref="A2:S2"/>
    <mergeCell ref="A3:S3"/>
    <mergeCell ref="A4:S4"/>
    <mergeCell ref="A5:S5"/>
    <mergeCell ref="A6:S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117"/>
  <sheetViews>
    <sheetView workbookViewId="0">
      <selection activeCell="B8" sqref="B8:N16"/>
    </sheetView>
  </sheetViews>
  <sheetFormatPr defaultRowHeight="15"/>
  <cols>
    <col min="1" max="1" width="3.5703125" customWidth="1"/>
    <col min="2" max="2" width="5.42578125" customWidth="1"/>
    <col min="3" max="3" width="16.42578125" customWidth="1"/>
    <col min="4" max="4" width="12.28515625" customWidth="1"/>
  </cols>
  <sheetData>
    <row r="2" spans="1:19" ht="15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 customHeight="1">
      <c r="A3" s="33" t="s">
        <v>250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28" t="s">
        <v>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9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9" ht="26.25" customHeight="1">
      <c r="A7" s="26" t="s">
        <v>159</v>
      </c>
      <c r="B7" s="25"/>
      <c r="C7" s="11" t="s">
        <v>252</v>
      </c>
      <c r="D7" s="7"/>
      <c r="E7" s="7"/>
      <c r="F7" s="7"/>
      <c r="G7" s="7"/>
      <c r="H7" s="7"/>
      <c r="I7" s="7"/>
      <c r="J7" s="7"/>
      <c r="K7" s="27"/>
      <c r="L7" s="27"/>
      <c r="M7" s="27"/>
      <c r="N7" s="27"/>
      <c r="O7" s="27"/>
      <c r="P7" s="27"/>
      <c r="Q7" s="27"/>
      <c r="R7" s="27"/>
    </row>
    <row r="8" spans="1:19" ht="208.5">
      <c r="A8" s="2"/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148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162</v>
      </c>
      <c r="N8" s="3" t="s">
        <v>163</v>
      </c>
    </row>
    <row r="9" spans="1:19" ht="26.25">
      <c r="A9" s="2"/>
      <c r="B9" s="2">
        <v>1</v>
      </c>
      <c r="C9" s="12" t="s">
        <v>246</v>
      </c>
      <c r="D9" s="12" t="s">
        <v>247</v>
      </c>
      <c r="E9" s="2">
        <v>9</v>
      </c>
      <c r="F9" s="13">
        <v>15</v>
      </c>
      <c r="G9" s="13">
        <v>15</v>
      </c>
      <c r="H9" s="12">
        <v>2018</v>
      </c>
      <c r="I9" s="2">
        <v>10</v>
      </c>
      <c r="J9" s="2">
        <v>5</v>
      </c>
      <c r="K9" s="2">
        <v>0</v>
      </c>
      <c r="L9" s="2">
        <v>0</v>
      </c>
      <c r="M9" s="14">
        <v>1</v>
      </c>
      <c r="N9" s="14">
        <v>1</v>
      </c>
    </row>
    <row r="10" spans="1:19" ht="26.25">
      <c r="A10" s="2"/>
      <c r="B10" s="2">
        <v>2</v>
      </c>
      <c r="C10" s="12" t="s">
        <v>44</v>
      </c>
      <c r="D10" s="12" t="s">
        <v>85</v>
      </c>
      <c r="E10" s="2">
        <v>9</v>
      </c>
      <c r="F10" s="13">
        <v>15</v>
      </c>
      <c r="G10" s="13">
        <v>15</v>
      </c>
      <c r="H10" s="12">
        <v>2018</v>
      </c>
      <c r="I10" s="2">
        <v>10</v>
      </c>
      <c r="J10" s="2">
        <v>5</v>
      </c>
      <c r="K10" s="2">
        <v>0</v>
      </c>
      <c r="L10" s="2">
        <v>0</v>
      </c>
      <c r="M10" s="14">
        <v>1</v>
      </c>
      <c r="N10" s="14">
        <v>1</v>
      </c>
    </row>
    <row r="11" spans="1:19" ht="26.25">
      <c r="A11" s="2"/>
      <c r="B11" s="2">
        <v>3</v>
      </c>
      <c r="C11" s="12" t="s">
        <v>248</v>
      </c>
      <c r="D11" s="12" t="s">
        <v>243</v>
      </c>
      <c r="E11" s="2">
        <v>9</v>
      </c>
      <c r="F11" s="13">
        <v>16</v>
      </c>
      <c r="G11" s="13">
        <v>16</v>
      </c>
      <c r="H11" s="12">
        <v>2018</v>
      </c>
      <c r="I11" s="2">
        <v>10</v>
      </c>
      <c r="J11" s="2">
        <v>6</v>
      </c>
      <c r="K11" s="2">
        <v>0</v>
      </c>
      <c r="L11" s="2">
        <v>0</v>
      </c>
      <c r="M11" s="14">
        <v>1</v>
      </c>
      <c r="N11" s="14">
        <v>1</v>
      </c>
    </row>
    <row r="12" spans="1:19">
      <c r="A12" s="2"/>
      <c r="B12" s="2">
        <v>4</v>
      </c>
      <c r="C12" s="12" t="s">
        <v>56</v>
      </c>
      <c r="D12" s="12" t="s">
        <v>18</v>
      </c>
      <c r="E12" s="2">
        <v>9</v>
      </c>
      <c r="F12" s="13">
        <v>16</v>
      </c>
      <c r="G12" s="13">
        <v>16</v>
      </c>
      <c r="H12" s="12">
        <v>2018</v>
      </c>
      <c r="I12" s="2">
        <v>10</v>
      </c>
      <c r="J12" s="2">
        <v>6</v>
      </c>
      <c r="K12" s="2">
        <v>0</v>
      </c>
      <c r="L12" s="2">
        <v>0</v>
      </c>
      <c r="M12" s="14">
        <v>1</v>
      </c>
      <c r="N12" s="14">
        <v>1</v>
      </c>
    </row>
    <row r="13" spans="1:19" ht="26.25">
      <c r="A13" s="2"/>
      <c r="B13" s="2">
        <v>5</v>
      </c>
      <c r="C13" s="12" t="s">
        <v>66</v>
      </c>
      <c r="D13" s="12" t="s">
        <v>37</v>
      </c>
      <c r="E13" s="2">
        <v>9</v>
      </c>
      <c r="F13" s="13">
        <v>15</v>
      </c>
      <c r="G13" s="13">
        <v>15</v>
      </c>
      <c r="H13" s="12">
        <v>2018</v>
      </c>
      <c r="I13" s="2">
        <v>10</v>
      </c>
      <c r="J13" s="2">
        <v>5</v>
      </c>
      <c r="K13" s="2">
        <v>0</v>
      </c>
      <c r="L13" s="2">
        <v>0</v>
      </c>
      <c r="M13" s="14">
        <v>1</v>
      </c>
      <c r="N13" s="14">
        <v>1</v>
      </c>
    </row>
    <row r="14" spans="1:19" ht="26.25">
      <c r="A14" s="2"/>
      <c r="B14" s="2">
        <v>6</v>
      </c>
      <c r="C14" s="12" t="s">
        <v>249</v>
      </c>
      <c r="D14" s="12" t="s">
        <v>80</v>
      </c>
      <c r="E14" s="2">
        <v>9</v>
      </c>
      <c r="F14" s="13">
        <v>15</v>
      </c>
      <c r="G14" s="13">
        <v>15</v>
      </c>
      <c r="H14" s="12">
        <v>2018</v>
      </c>
      <c r="I14" s="2">
        <v>10</v>
      </c>
      <c r="J14" s="2">
        <v>5</v>
      </c>
      <c r="K14" s="2">
        <v>0</v>
      </c>
      <c r="L14" s="2">
        <v>0</v>
      </c>
      <c r="M14" s="14">
        <v>1</v>
      </c>
      <c r="N14" s="14">
        <v>1</v>
      </c>
    </row>
    <row r="15" spans="1:19" ht="26.25">
      <c r="A15" s="2"/>
      <c r="B15" s="2">
        <v>7</v>
      </c>
      <c r="C15" s="12" t="s">
        <v>244</v>
      </c>
      <c r="D15" s="12" t="s">
        <v>70</v>
      </c>
      <c r="E15" s="2">
        <v>9</v>
      </c>
      <c r="F15" s="13">
        <v>15</v>
      </c>
      <c r="G15" s="13">
        <v>15</v>
      </c>
      <c r="H15" s="12">
        <v>2018</v>
      </c>
      <c r="I15" s="2">
        <v>10</v>
      </c>
      <c r="J15" s="2">
        <v>5</v>
      </c>
      <c r="K15" s="2">
        <v>0</v>
      </c>
      <c r="L15" s="2">
        <v>0</v>
      </c>
      <c r="M15" s="14">
        <v>1</v>
      </c>
      <c r="N15" s="14">
        <v>1</v>
      </c>
    </row>
    <row r="16" spans="1:19">
      <c r="A16" s="2"/>
      <c r="B16" s="2">
        <v>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>
        <v>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>
        <v>11</v>
      </c>
      <c r="C19" s="2"/>
      <c r="D19" s="2"/>
      <c r="E19" s="2"/>
      <c r="F19" s="2" t="s">
        <v>13</v>
      </c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>
        <v>13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>
        <v>14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>
        <v>15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/>
      <c r="B30" s="2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"/>
      <c r="B31" s="2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"/>
      <c r="B32" s="2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2"/>
      <c r="B33" s="2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2"/>
      <c r="B34" s="2">
        <v>26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"/>
      <c r="B35" s="2">
        <v>27</v>
      </c>
      <c r="C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2"/>
      <c r="B36" s="2">
        <v>28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/>
      <c r="B37" s="2">
        <v>29</v>
      </c>
      <c r="C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2"/>
      <c r="B38" s="2">
        <v>30</v>
      </c>
      <c r="C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2"/>
      <c r="B39" s="2">
        <v>31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"/>
      <c r="B40" s="2">
        <v>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"/>
      <c r="B41" s="2"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>
        <v>35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"/>
      <c r="B46" s="2">
        <v>38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"/>
      <c r="B47" s="2"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/>
      <c r="B48" s="2">
        <v>40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>
        <v>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 t="s">
        <v>13</v>
      </c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J105" s="2"/>
      <c r="K105" s="2"/>
      <c r="L105" s="2"/>
      <c r="M105" s="2"/>
      <c r="N105" s="2"/>
    </row>
    <row r="106" spans="1:14">
      <c r="A106" s="2"/>
      <c r="B106" s="2"/>
      <c r="J106" s="2"/>
      <c r="K106" s="2"/>
      <c r="L106" s="2"/>
      <c r="M106" s="2"/>
      <c r="N106" s="2"/>
    </row>
    <row r="107" spans="1:14">
      <c r="A107" s="2"/>
      <c r="B107" s="2"/>
      <c r="J107" s="2"/>
      <c r="K107" s="2"/>
      <c r="L107" s="2"/>
      <c r="M107" s="2"/>
      <c r="N107" s="2"/>
    </row>
    <row r="108" spans="1:14">
      <c r="A108" s="2"/>
      <c r="B108" s="2"/>
      <c r="J108" s="2"/>
      <c r="K108" s="2"/>
      <c r="L108" s="2"/>
      <c r="M108" s="2"/>
      <c r="N108" s="2"/>
    </row>
    <row r="109" spans="1:14">
      <c r="A109" s="2"/>
      <c r="B109" s="2"/>
      <c r="J109" s="2"/>
      <c r="K109" s="2"/>
      <c r="L109" s="2"/>
      <c r="M109" s="2"/>
      <c r="N109" s="2"/>
    </row>
    <row r="110" spans="1:14">
      <c r="A110" s="2"/>
      <c r="B110" s="2"/>
      <c r="J110" s="2"/>
      <c r="K110" s="2"/>
      <c r="L110" s="2"/>
      <c r="M110" s="2"/>
      <c r="N110" s="2"/>
    </row>
    <row r="111" spans="1:14">
      <c r="A111" s="2"/>
      <c r="B111" s="2"/>
      <c r="J111" s="2"/>
      <c r="K111" s="2"/>
      <c r="L111" s="2"/>
      <c r="M111" s="2"/>
      <c r="N111" s="2"/>
    </row>
    <row r="112" spans="1:14">
      <c r="A112" s="2"/>
      <c r="B112" s="2"/>
      <c r="J112" s="2"/>
      <c r="K112" s="2"/>
      <c r="L112" s="2"/>
      <c r="M112" s="2"/>
      <c r="N112" s="2"/>
    </row>
    <row r="113" spans="1:14">
      <c r="A113" s="2"/>
      <c r="B113" s="2"/>
      <c r="J113" s="2"/>
      <c r="K113" s="2"/>
      <c r="L113" s="2"/>
      <c r="M113" s="2"/>
      <c r="N113" s="2"/>
    </row>
    <row r="114" spans="1:14">
      <c r="A114" s="2"/>
      <c r="B114" s="2"/>
      <c r="J114" s="2"/>
      <c r="K114" s="2"/>
      <c r="L114" s="2"/>
      <c r="M114" s="2"/>
      <c r="N114" s="2"/>
    </row>
    <row r="115" spans="1:14">
      <c r="A115" s="2"/>
      <c r="B115" s="2"/>
      <c r="J115" s="2"/>
      <c r="K115" s="2"/>
      <c r="L115" s="2"/>
      <c r="M115" s="2"/>
      <c r="N115" s="2"/>
    </row>
    <row r="116" spans="1:14">
      <c r="A116" s="2"/>
      <c r="B116" s="2"/>
      <c r="J116" s="2"/>
      <c r="K116" s="2"/>
      <c r="L116" s="2"/>
      <c r="M116" s="2"/>
      <c r="N116" s="2"/>
    </row>
    <row r="117" spans="1:14">
      <c r="A117" s="2"/>
      <c r="B117" s="2"/>
      <c r="J117" s="2"/>
      <c r="K117" s="2"/>
      <c r="L117" s="2"/>
      <c r="M117" s="2"/>
      <c r="N117" s="2"/>
    </row>
  </sheetData>
  <mergeCells count="7">
    <mergeCell ref="A2:S2"/>
    <mergeCell ref="A3:S3"/>
    <mergeCell ref="A7:B7"/>
    <mergeCell ref="K7:R7"/>
    <mergeCell ref="A4:R4"/>
    <mergeCell ref="A5:R5"/>
    <mergeCell ref="A6:R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9"/>
  <sheetViews>
    <sheetView workbookViewId="0">
      <selection activeCell="C7" sqref="C7:J7"/>
    </sheetView>
  </sheetViews>
  <sheetFormatPr defaultRowHeight="15"/>
  <cols>
    <col min="1" max="1" width="0.28515625" customWidth="1"/>
    <col min="2" max="2" width="7" customWidth="1"/>
    <col min="3" max="3" width="15.42578125" customWidth="1"/>
    <col min="4" max="4" width="18.140625" customWidth="1"/>
    <col min="12" max="12" width="5.7109375" customWidth="1"/>
  </cols>
  <sheetData>
    <row r="1" spans="1:19" ht="16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5.75" customHeight="1">
      <c r="A2" s="33" t="s">
        <v>250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5.75" customHeight="1">
      <c r="A3" s="15" t="s">
        <v>251</v>
      </c>
      <c r="B3" s="15"/>
      <c r="C3" s="15"/>
      <c r="D3" s="15"/>
      <c r="E3" s="15"/>
      <c r="F3" s="15"/>
      <c r="G3" s="15"/>
      <c r="H3" s="15"/>
      <c r="I3" s="15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.75">
      <c r="A4" s="28" t="s">
        <v>82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customHeight="1">
      <c r="A7" s="32" t="s">
        <v>164</v>
      </c>
      <c r="B7" s="31"/>
      <c r="C7" s="32" t="s">
        <v>263</v>
      </c>
      <c r="D7" s="31"/>
      <c r="E7" s="31"/>
      <c r="F7" s="31"/>
      <c r="G7" s="31"/>
      <c r="H7" s="31"/>
      <c r="I7" s="31"/>
      <c r="J7" s="31"/>
      <c r="K7" s="27"/>
      <c r="L7" s="27"/>
      <c r="M7" s="27"/>
      <c r="N7" s="27"/>
      <c r="O7" s="27"/>
      <c r="P7" s="27"/>
      <c r="Q7" s="27"/>
      <c r="R7" s="27"/>
      <c r="S7" s="27"/>
    </row>
    <row r="8" spans="1:19" ht="208.5">
      <c r="A8" s="2"/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52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162</v>
      </c>
      <c r="N8" s="3" t="s">
        <v>163</v>
      </c>
    </row>
    <row r="9" spans="1:19">
      <c r="A9" s="2"/>
      <c r="B9" s="2">
        <v>1</v>
      </c>
      <c r="C9" s="12" t="s">
        <v>44</v>
      </c>
      <c r="D9" s="17" t="s">
        <v>85</v>
      </c>
      <c r="E9" s="4">
        <v>8</v>
      </c>
      <c r="F9" s="12">
        <v>6</v>
      </c>
      <c r="G9" s="12">
        <v>6</v>
      </c>
      <c r="H9" s="12">
        <v>2014</v>
      </c>
      <c r="I9" s="12">
        <v>6</v>
      </c>
      <c r="J9" s="2">
        <v>0</v>
      </c>
      <c r="K9" s="2">
        <v>3</v>
      </c>
      <c r="L9" s="2">
        <v>0</v>
      </c>
      <c r="M9" s="2">
        <f>100/E9*I9</f>
        <v>75</v>
      </c>
      <c r="N9" s="2">
        <f>100/E9*I9</f>
        <v>75</v>
      </c>
    </row>
    <row r="10" spans="1:19" ht="26.25">
      <c r="A10" s="2"/>
      <c r="B10" s="2">
        <v>2</v>
      </c>
      <c r="C10" s="12" t="s">
        <v>45</v>
      </c>
      <c r="D10" s="12" t="s">
        <v>243</v>
      </c>
      <c r="E10" s="4">
        <v>8</v>
      </c>
      <c r="F10" s="12">
        <v>6</v>
      </c>
      <c r="G10" s="12">
        <v>6</v>
      </c>
      <c r="H10" s="12">
        <v>2014</v>
      </c>
      <c r="I10" s="12">
        <v>6</v>
      </c>
      <c r="J10" s="2">
        <v>0</v>
      </c>
      <c r="K10" s="2">
        <v>3</v>
      </c>
      <c r="L10" s="2">
        <v>0</v>
      </c>
      <c r="M10" s="2">
        <f t="shared" ref="M10:M22" si="0">100/E10*I10</f>
        <v>75</v>
      </c>
      <c r="N10" s="2">
        <f t="shared" ref="N10:N22" si="1">100/E10*I10</f>
        <v>75</v>
      </c>
    </row>
    <row r="11" spans="1:19">
      <c r="A11" s="2"/>
      <c r="B11" s="2">
        <v>3</v>
      </c>
      <c r="C11" s="12" t="s">
        <v>253</v>
      </c>
      <c r="D11" s="12" t="s">
        <v>254</v>
      </c>
      <c r="E11" s="4">
        <v>8</v>
      </c>
      <c r="F11" s="12">
        <v>6</v>
      </c>
      <c r="G11" s="12">
        <v>6</v>
      </c>
      <c r="H11" s="12">
        <v>2014</v>
      </c>
      <c r="I11" s="12">
        <v>6</v>
      </c>
      <c r="J11" s="2">
        <v>0</v>
      </c>
      <c r="K11" s="2">
        <v>3</v>
      </c>
      <c r="L11" s="2">
        <v>0</v>
      </c>
      <c r="M11" s="2">
        <f t="shared" si="0"/>
        <v>75</v>
      </c>
      <c r="N11" s="2">
        <f t="shared" si="1"/>
        <v>75</v>
      </c>
    </row>
    <row r="12" spans="1:19">
      <c r="A12" s="2"/>
      <c r="B12" s="2">
        <v>4</v>
      </c>
      <c r="C12" s="12" t="s">
        <v>140</v>
      </c>
      <c r="D12" s="12" t="s">
        <v>54</v>
      </c>
      <c r="E12" s="4">
        <v>8</v>
      </c>
      <c r="F12" s="12">
        <v>6</v>
      </c>
      <c r="G12" s="12">
        <v>6</v>
      </c>
      <c r="H12" s="12">
        <v>2014</v>
      </c>
      <c r="I12" s="12">
        <v>6</v>
      </c>
      <c r="J12" s="2">
        <v>0</v>
      </c>
      <c r="K12" s="2">
        <v>3</v>
      </c>
      <c r="L12" s="2">
        <v>0</v>
      </c>
      <c r="M12" s="2">
        <f t="shared" si="0"/>
        <v>75</v>
      </c>
      <c r="N12" s="2">
        <f t="shared" si="1"/>
        <v>75</v>
      </c>
    </row>
    <row r="13" spans="1:19">
      <c r="A13" s="2"/>
      <c r="B13" s="2">
        <v>5</v>
      </c>
      <c r="C13" s="12" t="s">
        <v>57</v>
      </c>
      <c r="D13" s="12" t="s">
        <v>18</v>
      </c>
      <c r="E13" s="4">
        <v>8</v>
      </c>
      <c r="F13" s="12">
        <v>6</v>
      </c>
      <c r="G13" s="12">
        <v>6</v>
      </c>
      <c r="H13" s="12">
        <v>2014</v>
      </c>
      <c r="I13" s="12">
        <v>6</v>
      </c>
      <c r="J13" s="2">
        <v>0</v>
      </c>
      <c r="K13" s="2">
        <v>3</v>
      </c>
      <c r="L13" s="2">
        <v>0</v>
      </c>
      <c r="M13" s="2">
        <f t="shared" si="0"/>
        <v>75</v>
      </c>
      <c r="N13" s="2">
        <f t="shared" si="1"/>
        <v>75</v>
      </c>
    </row>
    <row r="14" spans="1:19">
      <c r="A14" s="2"/>
      <c r="B14" s="2">
        <v>6</v>
      </c>
      <c r="C14" s="12" t="s">
        <v>255</v>
      </c>
      <c r="D14" s="12" t="s">
        <v>62</v>
      </c>
      <c r="E14" s="4">
        <v>8</v>
      </c>
      <c r="F14" s="12">
        <v>5</v>
      </c>
      <c r="G14" s="12">
        <v>5</v>
      </c>
      <c r="H14" s="12">
        <v>2014</v>
      </c>
      <c r="I14" s="12">
        <v>5</v>
      </c>
      <c r="J14" s="2">
        <v>0</v>
      </c>
      <c r="K14" s="2">
        <v>4</v>
      </c>
      <c r="L14" s="2">
        <v>0</v>
      </c>
      <c r="M14" s="2">
        <f t="shared" si="0"/>
        <v>62.5</v>
      </c>
      <c r="N14" s="2">
        <f t="shared" si="1"/>
        <v>62.5</v>
      </c>
    </row>
    <row r="15" spans="1:19" ht="26.25">
      <c r="A15" s="2"/>
      <c r="B15" s="2">
        <v>7</v>
      </c>
      <c r="C15" s="12" t="s">
        <v>256</v>
      </c>
      <c r="D15" s="12" t="s">
        <v>63</v>
      </c>
      <c r="E15" s="4">
        <v>8</v>
      </c>
      <c r="F15" s="12">
        <v>6</v>
      </c>
      <c r="G15" s="12">
        <v>6</v>
      </c>
      <c r="H15" s="12">
        <v>2014</v>
      </c>
      <c r="I15" s="12">
        <v>6</v>
      </c>
      <c r="J15" s="2">
        <v>0</v>
      </c>
      <c r="K15" s="2">
        <v>3</v>
      </c>
      <c r="L15" s="2">
        <v>0</v>
      </c>
      <c r="M15" s="2">
        <f t="shared" si="0"/>
        <v>75</v>
      </c>
      <c r="N15" s="2">
        <f t="shared" si="1"/>
        <v>75</v>
      </c>
    </row>
    <row r="16" spans="1:19" ht="26.25">
      <c r="A16" s="2"/>
      <c r="B16" s="2">
        <v>8</v>
      </c>
      <c r="C16" s="12" t="s">
        <v>257</v>
      </c>
      <c r="D16" s="12" t="s">
        <v>70</v>
      </c>
      <c r="E16" s="4">
        <v>8</v>
      </c>
      <c r="F16" s="12">
        <v>5</v>
      </c>
      <c r="G16" s="12">
        <v>5</v>
      </c>
      <c r="H16" s="12">
        <v>2014</v>
      </c>
      <c r="I16" s="12">
        <v>5</v>
      </c>
      <c r="J16" s="2">
        <v>0</v>
      </c>
      <c r="K16" s="2">
        <v>4</v>
      </c>
      <c r="L16" s="2">
        <v>0</v>
      </c>
      <c r="M16" s="2">
        <f t="shared" si="0"/>
        <v>62.5</v>
      </c>
      <c r="N16" s="2">
        <f t="shared" si="1"/>
        <v>62.5</v>
      </c>
    </row>
    <row r="17" spans="1:14">
      <c r="A17" s="2"/>
      <c r="B17" s="2">
        <v>9</v>
      </c>
      <c r="C17" s="12" t="s">
        <v>20</v>
      </c>
      <c r="D17" s="12" t="s">
        <v>21</v>
      </c>
      <c r="E17" s="4">
        <v>8</v>
      </c>
      <c r="F17" s="12">
        <v>3</v>
      </c>
      <c r="G17" s="12">
        <v>3</v>
      </c>
      <c r="H17" s="12">
        <v>2014</v>
      </c>
      <c r="I17" s="12">
        <v>3</v>
      </c>
      <c r="J17" s="2">
        <v>0</v>
      </c>
      <c r="K17" s="2">
        <v>6</v>
      </c>
      <c r="L17" s="2">
        <v>0</v>
      </c>
      <c r="M17" s="2">
        <f t="shared" si="0"/>
        <v>37.5</v>
      </c>
      <c r="N17" s="2">
        <f t="shared" si="1"/>
        <v>37.5</v>
      </c>
    </row>
    <row r="18" spans="1:14">
      <c r="A18" s="2"/>
      <c r="B18" s="2">
        <v>10</v>
      </c>
      <c r="C18" s="12" t="s">
        <v>102</v>
      </c>
      <c r="D18" s="12" t="s">
        <v>43</v>
      </c>
      <c r="E18" s="4">
        <v>8</v>
      </c>
      <c r="F18" s="12">
        <v>6</v>
      </c>
      <c r="G18" s="12">
        <v>6</v>
      </c>
      <c r="H18" s="12">
        <v>2014</v>
      </c>
      <c r="I18" s="12">
        <v>6</v>
      </c>
      <c r="J18" s="2">
        <v>0</v>
      </c>
      <c r="K18" s="2">
        <v>3</v>
      </c>
      <c r="L18" s="2">
        <v>0</v>
      </c>
      <c r="M18" s="2">
        <f t="shared" si="0"/>
        <v>75</v>
      </c>
      <c r="N18" s="2">
        <f t="shared" si="1"/>
        <v>75</v>
      </c>
    </row>
    <row r="19" spans="1:14">
      <c r="A19" s="2"/>
      <c r="B19" s="2">
        <v>11</v>
      </c>
      <c r="C19" s="12" t="s">
        <v>103</v>
      </c>
      <c r="D19" s="12" t="s">
        <v>258</v>
      </c>
      <c r="E19" s="4">
        <v>8</v>
      </c>
      <c r="F19" s="12">
        <v>2</v>
      </c>
      <c r="G19" s="12">
        <v>2</v>
      </c>
      <c r="H19" s="12">
        <v>2014</v>
      </c>
      <c r="I19" s="12">
        <v>2</v>
      </c>
      <c r="J19" s="2">
        <v>0</v>
      </c>
      <c r="K19" s="2">
        <v>1</v>
      </c>
      <c r="L19" s="2">
        <v>0</v>
      </c>
      <c r="M19" s="18">
        <f>100/3*2</f>
        <v>66.666666666666671</v>
      </c>
      <c r="N19" s="2">
        <v>67</v>
      </c>
    </row>
    <row r="20" spans="1:14" ht="26.25">
      <c r="A20" s="2"/>
      <c r="B20" s="2">
        <v>12</v>
      </c>
      <c r="C20" s="12" t="s">
        <v>76</v>
      </c>
      <c r="D20" s="12" t="s">
        <v>259</v>
      </c>
      <c r="E20" s="4">
        <v>8</v>
      </c>
      <c r="F20" s="12">
        <v>2</v>
      </c>
      <c r="G20" s="12">
        <v>2</v>
      </c>
      <c r="H20" s="12">
        <v>2014</v>
      </c>
      <c r="I20" s="12">
        <v>2</v>
      </c>
      <c r="J20" s="2">
        <v>0</v>
      </c>
      <c r="K20" s="2">
        <v>3</v>
      </c>
      <c r="L20" s="2">
        <v>0</v>
      </c>
      <c r="M20" s="2">
        <f>100/5*I20</f>
        <v>40</v>
      </c>
      <c r="N20" s="2">
        <f t="shared" si="1"/>
        <v>25</v>
      </c>
    </row>
    <row r="21" spans="1:14" ht="26.25">
      <c r="A21" s="2"/>
      <c r="B21" s="2">
        <v>13</v>
      </c>
      <c r="C21" s="12" t="s">
        <v>260</v>
      </c>
      <c r="D21" s="12" t="s">
        <v>80</v>
      </c>
      <c r="E21" s="4">
        <v>8</v>
      </c>
      <c r="F21" s="12">
        <v>6</v>
      </c>
      <c r="G21" s="12">
        <v>6</v>
      </c>
      <c r="H21" s="12">
        <v>2014</v>
      </c>
      <c r="I21" s="12">
        <v>6</v>
      </c>
      <c r="J21" s="2">
        <v>0</v>
      </c>
      <c r="K21" s="2">
        <v>3</v>
      </c>
      <c r="L21" s="2">
        <v>0</v>
      </c>
      <c r="M21" s="2">
        <f t="shared" si="0"/>
        <v>75</v>
      </c>
      <c r="N21" s="2">
        <f t="shared" si="1"/>
        <v>75</v>
      </c>
    </row>
    <row r="22" spans="1:14" ht="26.25">
      <c r="A22" s="2"/>
      <c r="B22" s="2">
        <v>14</v>
      </c>
      <c r="C22" s="12" t="s">
        <v>261</v>
      </c>
      <c r="D22" s="12" t="s">
        <v>262</v>
      </c>
      <c r="E22" s="4">
        <v>8</v>
      </c>
      <c r="F22" s="12">
        <v>5</v>
      </c>
      <c r="G22" s="12">
        <v>5</v>
      </c>
      <c r="H22" s="12">
        <v>2014</v>
      </c>
      <c r="I22" s="12">
        <v>5</v>
      </c>
      <c r="J22" s="2">
        <v>0</v>
      </c>
      <c r="K22" s="2">
        <v>0</v>
      </c>
      <c r="L22" s="2">
        <v>0</v>
      </c>
      <c r="M22" s="2">
        <f t="shared" si="0"/>
        <v>62.5</v>
      </c>
      <c r="N22" s="2">
        <f t="shared" si="1"/>
        <v>62.5</v>
      </c>
    </row>
    <row r="23" spans="1:14">
      <c r="A23" s="2"/>
      <c r="B23" s="2">
        <v>15</v>
      </c>
      <c r="C23" s="2"/>
      <c r="D23" s="2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>
        <v>16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>
        <v>17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>
        <v>18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>
        <v>19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>
        <v>20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>
        <v>21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/>
      <c r="B30" s="2">
        <v>22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"/>
      <c r="B31" s="2">
        <v>23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2"/>
      <c r="B32" s="2">
        <v>24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>
      <c r="A33" s="2"/>
      <c r="B33" s="2">
        <v>25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>
      <c r="A34" s="2"/>
      <c r="B34" s="2"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"/>
      <c r="B35" s="2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2"/>
      <c r="B36" s="2">
        <v>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/>
      <c r="B37" s="2">
        <v>29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2"/>
      <c r="B38" s="2">
        <v>30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2"/>
      <c r="B39" s="2">
        <v>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"/>
      <c r="B40" s="2">
        <v>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"/>
      <c r="B41" s="2"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>
        <v>35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"/>
      <c r="B46" s="2">
        <v>38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"/>
      <c r="B47" s="2"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/>
      <c r="B48" s="2">
        <v>40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>
        <v>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>
        <v>46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>
        <v>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>
        <v>48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>
        <v>49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>
        <v>50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>
        <v>51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>
        <v>52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>
        <v>53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>
        <v>54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>
        <v>55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>
        <v>56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>
        <v>57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>
        <v>58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>
        <v>59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>
        <v>60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>
        <v>61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>
        <v>62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>
        <v>63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>
        <v>64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>
        <v>65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>
        <v>66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>
        <v>67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>
        <v>68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>
        <v>69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>
        <v>70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>
        <v>71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>
        <v>72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>
        <v>73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>
        <v>74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>
        <v>75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>
        <v>76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>
        <v>77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>
        <v>78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>
        <v>79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>
        <v>80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>
        <v>81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>
        <v>82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>
        <v>83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>
        <v>84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>
        <v>85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>
        <v>87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>
        <v>88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>
        <v>89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>
        <v>90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>
        <v>91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>
        <v>92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>
        <v>93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>
        <v>94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>
        <v>95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>
        <v>96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>
        <v>97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>
        <v>98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>
        <v>99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>
        <v>100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>
        <v>101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>
        <v>102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>
        <v>103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>
        <v>104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>
        <v>105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>
        <v>106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>
        <v>107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>
        <v>108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>
        <v>109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>
        <v>110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>
        <v>111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>
      <c r="A120" s="2"/>
      <c r="B120" s="2">
        <v>112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>
      <c r="A121" s="2"/>
      <c r="B121" s="2">
        <v>113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>
      <c r="A122" s="2"/>
      <c r="B122" s="2">
        <v>114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>
      <c r="A123" s="2"/>
      <c r="B123" s="2">
        <v>115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>
      <c r="A124" s="2"/>
      <c r="B124" s="2">
        <v>116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>
      <c r="A125" s="2"/>
      <c r="B125" s="2">
        <v>117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>
      <c r="A126" s="2"/>
      <c r="B126" s="2">
        <v>118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>
      <c r="A127" s="2"/>
      <c r="B127" s="2">
        <v>119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mergeCells count="8">
    <mergeCell ref="A1:S1"/>
    <mergeCell ref="A7:B7"/>
    <mergeCell ref="C7:J7"/>
    <mergeCell ref="K7:S7"/>
    <mergeCell ref="A2:S2"/>
    <mergeCell ref="A4:S4"/>
    <mergeCell ref="A5:S5"/>
    <mergeCell ref="A6:S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109"/>
  <sheetViews>
    <sheetView topLeftCell="B1" workbookViewId="0">
      <selection activeCell="O8" sqref="O8"/>
    </sheetView>
  </sheetViews>
  <sheetFormatPr defaultRowHeight="15"/>
  <cols>
    <col min="1" max="1" width="5.42578125" hidden="1" customWidth="1"/>
    <col min="2" max="2" width="6.5703125" customWidth="1"/>
    <col min="3" max="3" width="18.140625" customWidth="1"/>
    <col min="4" max="4" width="16.85546875" customWidth="1"/>
    <col min="5" max="5" width="9.5703125" customWidth="1"/>
    <col min="12" max="12" width="6.140625" customWidth="1"/>
  </cols>
  <sheetData>
    <row r="2" spans="1:20" ht="15.75" customHeight="1">
      <c r="A2" s="28" t="s">
        <v>282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5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.75" customHeight="1">
      <c r="A4" s="28" t="s">
        <v>81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32.25" customHeight="1">
      <c r="A7" s="32" t="s">
        <v>159</v>
      </c>
      <c r="B7" s="31"/>
      <c r="C7" s="32" t="s">
        <v>281</v>
      </c>
      <c r="D7" s="31"/>
      <c r="E7" s="31"/>
      <c r="F7" s="31"/>
      <c r="G7" s="31"/>
      <c r="H7" s="31"/>
      <c r="I7" s="31"/>
      <c r="J7" s="31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08.5">
      <c r="A8" s="2"/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52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162</v>
      </c>
      <c r="N8" s="3" t="s">
        <v>163</v>
      </c>
    </row>
    <row r="9" spans="1:20" ht="15.75">
      <c r="A9" s="2"/>
      <c r="B9" s="2">
        <v>1</v>
      </c>
      <c r="C9" s="12" t="s">
        <v>44</v>
      </c>
      <c r="D9" s="12" t="s">
        <v>85</v>
      </c>
      <c r="E9" s="2">
        <v>13</v>
      </c>
      <c r="F9" s="19">
        <v>9</v>
      </c>
      <c r="G9" s="19">
        <v>9</v>
      </c>
      <c r="H9" s="2">
        <v>2016</v>
      </c>
      <c r="I9" s="19">
        <v>9</v>
      </c>
      <c r="J9" s="2">
        <v>0</v>
      </c>
      <c r="K9" s="2">
        <v>5</v>
      </c>
      <c r="L9" s="2">
        <v>0</v>
      </c>
      <c r="M9" s="18">
        <f>100/E9*F9</f>
        <v>69.230769230769226</v>
      </c>
      <c r="N9" s="18">
        <f>100/E9*K9</f>
        <v>38.46153846153846</v>
      </c>
    </row>
    <row r="10" spans="1:20" ht="26.25">
      <c r="A10" s="2"/>
      <c r="B10" s="2">
        <v>2</v>
      </c>
      <c r="C10" s="12" t="s">
        <v>45</v>
      </c>
      <c r="D10" s="12" t="s">
        <v>243</v>
      </c>
      <c r="E10" s="2">
        <v>13</v>
      </c>
      <c r="F10" s="19">
        <v>6</v>
      </c>
      <c r="G10" s="19">
        <v>6</v>
      </c>
      <c r="H10" s="2">
        <v>2015</v>
      </c>
      <c r="I10" s="19">
        <v>6</v>
      </c>
      <c r="J10" s="2">
        <v>0</v>
      </c>
      <c r="K10" s="2">
        <v>8</v>
      </c>
      <c r="L10" s="2">
        <v>0</v>
      </c>
      <c r="M10" s="18">
        <f t="shared" ref="M10:M33" si="0">100/E10*F10</f>
        <v>46.153846153846153</v>
      </c>
      <c r="N10" s="18">
        <f t="shared" ref="N10:N11" si="1">100/E10*K10</f>
        <v>61.53846153846154</v>
      </c>
    </row>
    <row r="11" spans="1:20" ht="26.25">
      <c r="A11" s="2"/>
      <c r="B11" s="2">
        <v>3</v>
      </c>
      <c r="C11" s="12" t="s">
        <v>264</v>
      </c>
      <c r="D11" s="12" t="s">
        <v>48</v>
      </c>
      <c r="E11" s="2">
        <v>13</v>
      </c>
      <c r="F11" s="19">
        <v>6</v>
      </c>
      <c r="G11" s="19">
        <v>6</v>
      </c>
      <c r="H11" s="2">
        <v>2016</v>
      </c>
      <c r="I11" s="19">
        <v>6</v>
      </c>
      <c r="J11" s="2">
        <v>0</v>
      </c>
      <c r="K11" s="2">
        <v>8</v>
      </c>
      <c r="L11" s="2">
        <v>0</v>
      </c>
      <c r="M11" s="18">
        <f t="shared" si="0"/>
        <v>46.153846153846153</v>
      </c>
      <c r="N11" s="18">
        <f t="shared" si="1"/>
        <v>61.53846153846154</v>
      </c>
    </row>
    <row r="12" spans="1:20" ht="15.75">
      <c r="A12" s="2"/>
      <c r="B12" s="2">
        <v>4</v>
      </c>
      <c r="C12" s="12" t="s">
        <v>49</v>
      </c>
      <c r="D12" s="12" t="s">
        <v>51</v>
      </c>
      <c r="E12" s="2">
        <v>13</v>
      </c>
      <c r="F12" s="19">
        <v>3</v>
      </c>
      <c r="G12" s="19">
        <v>3</v>
      </c>
      <c r="H12" s="2">
        <v>2015</v>
      </c>
      <c r="I12" s="19">
        <v>3</v>
      </c>
      <c r="J12" s="2">
        <v>0</v>
      </c>
      <c r="K12" s="34">
        <v>4</v>
      </c>
      <c r="L12" s="2">
        <v>0</v>
      </c>
      <c r="M12" s="18">
        <f t="shared" si="0"/>
        <v>23.076923076923077</v>
      </c>
      <c r="N12" s="37">
        <f>100/E14*K12</f>
        <v>30.76923076923077</v>
      </c>
    </row>
    <row r="13" spans="1:20" ht="26.25">
      <c r="A13" s="2"/>
      <c r="B13" s="2">
        <v>5</v>
      </c>
      <c r="C13" s="12" t="s">
        <v>265</v>
      </c>
      <c r="D13" s="12" t="s">
        <v>51</v>
      </c>
      <c r="E13" s="2">
        <v>13</v>
      </c>
      <c r="F13" s="19">
        <v>6</v>
      </c>
      <c r="G13" s="19">
        <v>6</v>
      </c>
      <c r="H13" s="2">
        <v>2015</v>
      </c>
      <c r="I13" s="19">
        <v>6</v>
      </c>
      <c r="J13" s="2">
        <v>0</v>
      </c>
      <c r="K13" s="35"/>
      <c r="L13" s="2">
        <v>0</v>
      </c>
      <c r="M13" s="18">
        <f t="shared" si="0"/>
        <v>46.153846153846153</v>
      </c>
      <c r="N13" s="38"/>
    </row>
    <row r="14" spans="1:20" ht="26.25">
      <c r="A14" s="2"/>
      <c r="B14" s="2">
        <v>6</v>
      </c>
      <c r="C14" s="12" t="s">
        <v>266</v>
      </c>
      <c r="D14" s="12" t="s">
        <v>51</v>
      </c>
      <c r="E14" s="2">
        <v>13</v>
      </c>
      <c r="F14" s="19">
        <v>1</v>
      </c>
      <c r="G14" s="19">
        <v>1</v>
      </c>
      <c r="H14" s="2">
        <v>2016</v>
      </c>
      <c r="I14" s="19">
        <v>1</v>
      </c>
      <c r="J14" s="2">
        <v>0</v>
      </c>
      <c r="K14" s="36"/>
      <c r="L14" s="2">
        <v>0</v>
      </c>
      <c r="M14" s="18">
        <f t="shared" si="0"/>
        <v>7.6923076923076925</v>
      </c>
      <c r="N14" s="39"/>
    </row>
    <row r="15" spans="1:20" ht="26.25">
      <c r="A15" s="2"/>
      <c r="B15" s="2">
        <v>7</v>
      </c>
      <c r="C15" s="12" t="s">
        <v>267</v>
      </c>
      <c r="D15" s="12" t="s">
        <v>54</v>
      </c>
      <c r="E15" s="2">
        <v>13</v>
      </c>
      <c r="F15" s="19">
        <v>3</v>
      </c>
      <c r="G15" s="19">
        <v>3</v>
      </c>
      <c r="H15" s="2">
        <v>2016</v>
      </c>
      <c r="I15" s="19">
        <v>3</v>
      </c>
      <c r="J15" s="2">
        <v>0</v>
      </c>
      <c r="K15" s="34">
        <v>9</v>
      </c>
      <c r="L15" s="2">
        <v>0</v>
      </c>
      <c r="M15" s="18">
        <f t="shared" si="0"/>
        <v>23.076923076923077</v>
      </c>
      <c r="N15" s="37">
        <f>100/E17*K15</f>
        <v>69.230769230769226</v>
      </c>
    </row>
    <row r="16" spans="1:20" ht="26.25">
      <c r="A16" s="2"/>
      <c r="B16" s="2">
        <v>8</v>
      </c>
      <c r="C16" s="12" t="s">
        <v>268</v>
      </c>
      <c r="D16" s="12" t="s">
        <v>54</v>
      </c>
      <c r="E16" s="2">
        <v>13</v>
      </c>
      <c r="F16" s="19">
        <v>1</v>
      </c>
      <c r="G16" s="19">
        <v>1</v>
      </c>
      <c r="H16" s="2">
        <v>2015</v>
      </c>
      <c r="I16" s="19">
        <v>1</v>
      </c>
      <c r="J16" s="2">
        <v>0</v>
      </c>
      <c r="K16" s="35"/>
      <c r="L16" s="2">
        <v>0</v>
      </c>
      <c r="M16" s="18">
        <f t="shared" si="0"/>
        <v>7.6923076923076925</v>
      </c>
      <c r="N16" s="38"/>
    </row>
    <row r="17" spans="1:14" ht="26.25">
      <c r="A17" s="2"/>
      <c r="B17" s="2">
        <v>9</v>
      </c>
      <c r="C17" s="12" t="s">
        <v>269</v>
      </c>
      <c r="D17" s="12" t="s">
        <v>54</v>
      </c>
      <c r="E17" s="2">
        <v>13</v>
      </c>
      <c r="F17" s="19">
        <v>1</v>
      </c>
      <c r="G17" s="19">
        <v>1</v>
      </c>
      <c r="H17" s="2">
        <v>2015</v>
      </c>
      <c r="I17" s="19">
        <v>1</v>
      </c>
      <c r="J17" s="2">
        <v>0</v>
      </c>
      <c r="K17" s="36"/>
      <c r="L17" s="2">
        <v>0</v>
      </c>
      <c r="M17" s="18">
        <f t="shared" si="0"/>
        <v>7.6923076923076925</v>
      </c>
      <c r="N17" s="39"/>
    </row>
    <row r="18" spans="1:14" ht="15.75">
      <c r="A18" s="2"/>
      <c r="B18" s="2">
        <v>10</v>
      </c>
      <c r="C18" s="12" t="s">
        <v>55</v>
      </c>
      <c r="D18" s="12" t="s">
        <v>58</v>
      </c>
      <c r="E18" s="2">
        <v>13</v>
      </c>
      <c r="F18" s="19">
        <v>9</v>
      </c>
      <c r="G18" s="19">
        <v>9</v>
      </c>
      <c r="H18" s="2">
        <v>2016</v>
      </c>
      <c r="I18" s="19">
        <v>9</v>
      </c>
      <c r="J18" s="2">
        <v>0</v>
      </c>
      <c r="K18" s="2">
        <v>5</v>
      </c>
      <c r="L18" s="2">
        <v>0</v>
      </c>
      <c r="M18" s="18">
        <f t="shared" si="0"/>
        <v>69.230769230769226</v>
      </c>
      <c r="N18" s="18">
        <f>100/E18*K18</f>
        <v>38.46153846153846</v>
      </c>
    </row>
    <row r="19" spans="1:14" ht="15.75">
      <c r="A19" s="2"/>
      <c r="B19" s="2">
        <v>11</v>
      </c>
      <c r="C19" s="12" t="s">
        <v>55</v>
      </c>
      <c r="D19" s="12" t="s">
        <v>59</v>
      </c>
      <c r="E19" s="2">
        <v>13</v>
      </c>
      <c r="F19" s="19">
        <v>9</v>
      </c>
      <c r="G19" s="19">
        <v>9</v>
      </c>
      <c r="H19" s="2">
        <v>2016</v>
      </c>
      <c r="I19" s="19">
        <v>9</v>
      </c>
      <c r="J19" s="2">
        <v>0</v>
      </c>
      <c r="K19" s="2">
        <v>5</v>
      </c>
      <c r="L19" s="2">
        <v>0</v>
      </c>
      <c r="M19" s="18">
        <f t="shared" si="0"/>
        <v>69.230769230769226</v>
      </c>
      <c r="N19" s="18">
        <f>100/E19*K19</f>
        <v>38.46153846153846</v>
      </c>
    </row>
    <row r="20" spans="1:14" ht="15.75">
      <c r="A20" s="2"/>
      <c r="B20" s="2">
        <v>12</v>
      </c>
      <c r="C20" s="12" t="s">
        <v>60</v>
      </c>
      <c r="D20" s="12" t="s">
        <v>62</v>
      </c>
      <c r="E20" s="2">
        <v>13</v>
      </c>
      <c r="F20" s="19">
        <v>5</v>
      </c>
      <c r="G20" s="19">
        <v>5</v>
      </c>
      <c r="H20" s="2">
        <v>2015</v>
      </c>
      <c r="I20" s="19">
        <v>5</v>
      </c>
      <c r="J20" s="2">
        <v>0</v>
      </c>
      <c r="K20" s="34">
        <v>8</v>
      </c>
      <c r="L20" s="2">
        <v>0</v>
      </c>
      <c r="M20" s="18">
        <f t="shared" si="0"/>
        <v>38.46153846153846</v>
      </c>
      <c r="N20" s="37">
        <f>100/E21*K20</f>
        <v>61.53846153846154</v>
      </c>
    </row>
    <row r="21" spans="1:14" ht="26.25">
      <c r="A21" s="2"/>
      <c r="B21" s="2">
        <v>13</v>
      </c>
      <c r="C21" s="12" t="s">
        <v>270</v>
      </c>
      <c r="D21" s="12" t="s">
        <v>62</v>
      </c>
      <c r="E21" s="2">
        <v>13</v>
      </c>
      <c r="F21" s="19">
        <v>1</v>
      </c>
      <c r="G21" s="19">
        <v>1</v>
      </c>
      <c r="H21" s="2">
        <v>2016</v>
      </c>
      <c r="I21" s="19">
        <v>1</v>
      </c>
      <c r="J21" s="2">
        <v>0</v>
      </c>
      <c r="K21" s="36"/>
      <c r="L21" s="2">
        <v>0</v>
      </c>
      <c r="M21" s="18">
        <f t="shared" si="0"/>
        <v>7.6923076923076925</v>
      </c>
      <c r="N21" s="39"/>
    </row>
    <row r="22" spans="1:14" ht="26.25">
      <c r="A22" s="2"/>
      <c r="B22" s="2">
        <v>14</v>
      </c>
      <c r="C22" s="12" t="s">
        <v>271</v>
      </c>
      <c r="D22" s="12" t="s">
        <v>63</v>
      </c>
      <c r="E22" s="2">
        <v>13</v>
      </c>
      <c r="F22" s="19">
        <v>5</v>
      </c>
      <c r="G22" s="19">
        <v>5</v>
      </c>
      <c r="H22" s="2">
        <v>2016</v>
      </c>
      <c r="I22" s="19">
        <v>5</v>
      </c>
      <c r="J22" s="2">
        <v>0</v>
      </c>
      <c r="K22" s="34">
        <v>6</v>
      </c>
      <c r="L22" s="2">
        <v>0</v>
      </c>
      <c r="M22" s="18">
        <f t="shared" si="0"/>
        <v>38.46153846153846</v>
      </c>
      <c r="N22" s="37">
        <f>100/E23*K22</f>
        <v>46.153846153846153</v>
      </c>
    </row>
    <row r="23" spans="1:14" ht="26.25">
      <c r="A23" s="2"/>
      <c r="B23" s="2">
        <v>15</v>
      </c>
      <c r="C23" s="12" t="s">
        <v>272</v>
      </c>
      <c r="D23" s="12" t="s">
        <v>63</v>
      </c>
      <c r="E23" s="2">
        <v>13</v>
      </c>
      <c r="F23" s="19">
        <v>3</v>
      </c>
      <c r="G23" s="19">
        <v>3</v>
      </c>
      <c r="H23" s="2">
        <v>2016</v>
      </c>
      <c r="I23" s="19">
        <v>3</v>
      </c>
      <c r="J23" s="2">
        <v>0</v>
      </c>
      <c r="K23" s="36"/>
      <c r="L23" s="2">
        <v>0</v>
      </c>
      <c r="M23" s="18">
        <f t="shared" si="0"/>
        <v>23.076923076923077</v>
      </c>
      <c r="N23" s="39"/>
    </row>
    <row r="24" spans="1:14" ht="26.25">
      <c r="A24" s="2"/>
      <c r="B24" s="2">
        <v>16</v>
      </c>
      <c r="C24" s="12" t="s">
        <v>273</v>
      </c>
      <c r="D24" s="12" t="s">
        <v>65</v>
      </c>
      <c r="E24" s="2">
        <v>13</v>
      </c>
      <c r="F24" s="19">
        <v>9</v>
      </c>
      <c r="G24" s="19">
        <v>9</v>
      </c>
      <c r="H24" s="2">
        <v>2016</v>
      </c>
      <c r="I24" s="19">
        <v>9</v>
      </c>
      <c r="J24" s="2">
        <v>0</v>
      </c>
      <c r="K24" s="2">
        <v>5</v>
      </c>
      <c r="L24" s="2">
        <v>0</v>
      </c>
      <c r="M24" s="18">
        <f t="shared" si="0"/>
        <v>69.230769230769226</v>
      </c>
      <c r="N24" s="18">
        <f>100/E24*K24</f>
        <v>38.46153846153846</v>
      </c>
    </row>
    <row r="25" spans="1:14" ht="26.25">
      <c r="A25" s="2"/>
      <c r="B25" s="2">
        <v>17</v>
      </c>
      <c r="C25" s="12" t="s">
        <v>274</v>
      </c>
      <c r="D25" s="12" t="s">
        <v>241</v>
      </c>
      <c r="E25" s="2">
        <v>13</v>
      </c>
      <c r="F25" s="19">
        <v>9</v>
      </c>
      <c r="G25" s="19">
        <v>9</v>
      </c>
      <c r="H25" s="2">
        <v>2016</v>
      </c>
      <c r="I25" s="19">
        <v>9</v>
      </c>
      <c r="J25" s="2">
        <v>0</v>
      </c>
      <c r="K25" s="2">
        <v>5</v>
      </c>
      <c r="L25" s="2">
        <v>0</v>
      </c>
      <c r="M25" s="18">
        <f t="shared" si="0"/>
        <v>69.230769230769226</v>
      </c>
      <c r="N25" s="18">
        <f t="shared" ref="N25:N33" si="2">100/E25*K25</f>
        <v>38.46153846153846</v>
      </c>
    </row>
    <row r="26" spans="1:14" ht="26.25">
      <c r="A26" s="2"/>
      <c r="B26" s="2">
        <v>18</v>
      </c>
      <c r="C26" s="12" t="s">
        <v>257</v>
      </c>
      <c r="D26" s="12" t="s">
        <v>70</v>
      </c>
      <c r="E26" s="2">
        <v>13</v>
      </c>
      <c r="F26" s="19">
        <v>8</v>
      </c>
      <c r="G26" s="19">
        <v>8</v>
      </c>
      <c r="H26" s="2">
        <v>2016</v>
      </c>
      <c r="I26" s="19">
        <v>8</v>
      </c>
      <c r="J26" s="2">
        <v>0</v>
      </c>
      <c r="K26" s="2">
        <v>6</v>
      </c>
      <c r="L26" s="2">
        <v>0</v>
      </c>
      <c r="M26" s="18">
        <f t="shared" si="0"/>
        <v>61.53846153846154</v>
      </c>
      <c r="N26" s="18">
        <f t="shared" si="2"/>
        <v>46.153846153846153</v>
      </c>
    </row>
    <row r="27" spans="1:14" ht="15.75">
      <c r="A27" s="2"/>
      <c r="B27" s="2">
        <v>19</v>
      </c>
      <c r="C27" s="12" t="s">
        <v>22</v>
      </c>
      <c r="D27" s="12" t="s">
        <v>275</v>
      </c>
      <c r="E27" s="2">
        <v>13</v>
      </c>
      <c r="F27" s="19">
        <v>7</v>
      </c>
      <c r="G27" s="19">
        <v>7</v>
      </c>
      <c r="H27" s="2">
        <v>2016</v>
      </c>
      <c r="I27" s="19">
        <v>7</v>
      </c>
      <c r="J27" s="2">
        <v>0</v>
      </c>
      <c r="K27" s="2"/>
      <c r="L27" s="2">
        <v>0</v>
      </c>
      <c r="M27" s="18">
        <f t="shared" si="0"/>
        <v>53.846153846153847</v>
      </c>
      <c r="N27" s="18">
        <f t="shared" si="2"/>
        <v>0</v>
      </c>
    </row>
    <row r="28" spans="1:14" ht="26.25">
      <c r="A28" s="2"/>
      <c r="B28" s="2">
        <v>20</v>
      </c>
      <c r="C28" s="12" t="s">
        <v>203</v>
      </c>
      <c r="D28" s="12" t="s">
        <v>43</v>
      </c>
      <c r="E28" s="2">
        <v>13</v>
      </c>
      <c r="F28" s="19">
        <v>6</v>
      </c>
      <c r="G28" s="19">
        <v>6</v>
      </c>
      <c r="H28" s="2">
        <v>2016</v>
      </c>
      <c r="I28" s="19">
        <v>6</v>
      </c>
      <c r="J28" s="2">
        <v>0</v>
      </c>
      <c r="K28" s="2">
        <v>8</v>
      </c>
      <c r="L28" s="2">
        <v>0</v>
      </c>
      <c r="M28" s="18">
        <f t="shared" si="0"/>
        <v>46.153846153846153</v>
      </c>
      <c r="N28" s="18">
        <f t="shared" si="2"/>
        <v>61.53846153846154</v>
      </c>
    </row>
    <row r="29" spans="1:14" ht="26.25">
      <c r="A29" s="2"/>
      <c r="B29" s="2">
        <v>21</v>
      </c>
      <c r="C29" s="12" t="s">
        <v>276</v>
      </c>
      <c r="D29" s="12" t="s">
        <v>245</v>
      </c>
      <c r="E29" s="2">
        <v>13</v>
      </c>
      <c r="F29" s="19">
        <v>6</v>
      </c>
      <c r="G29" s="19">
        <v>6</v>
      </c>
      <c r="H29" s="2">
        <v>2016</v>
      </c>
      <c r="I29" s="19">
        <v>6</v>
      </c>
      <c r="J29" s="2">
        <v>0</v>
      </c>
      <c r="K29" s="2">
        <v>8</v>
      </c>
      <c r="L29" s="2">
        <v>0</v>
      </c>
      <c r="M29" s="18">
        <f t="shared" si="0"/>
        <v>46.153846153846153</v>
      </c>
      <c r="N29" s="18">
        <f t="shared" si="2"/>
        <v>61.53846153846154</v>
      </c>
    </row>
    <row r="30" spans="1:14" ht="26.25">
      <c r="A30" s="2"/>
      <c r="B30" s="2">
        <v>22</v>
      </c>
      <c r="C30" s="12" t="s">
        <v>277</v>
      </c>
      <c r="D30" s="12" t="s">
        <v>278</v>
      </c>
      <c r="E30" s="2">
        <v>13</v>
      </c>
      <c r="F30" s="19">
        <v>2</v>
      </c>
      <c r="G30" s="19">
        <v>2</v>
      </c>
      <c r="H30" s="2">
        <v>2016</v>
      </c>
      <c r="I30" s="19">
        <v>2</v>
      </c>
      <c r="J30" s="2">
        <v>0</v>
      </c>
      <c r="K30" s="2">
        <v>8</v>
      </c>
      <c r="L30" s="2">
        <v>0</v>
      </c>
      <c r="M30" s="18">
        <f>100/10*I30</f>
        <v>20</v>
      </c>
      <c r="N30" s="18">
        <f t="shared" si="2"/>
        <v>61.53846153846154</v>
      </c>
    </row>
    <row r="31" spans="1:14" ht="26.25">
      <c r="A31" s="2"/>
      <c r="B31" s="2">
        <v>23</v>
      </c>
      <c r="C31" s="12" t="s">
        <v>279</v>
      </c>
      <c r="D31" s="12" t="s">
        <v>242</v>
      </c>
      <c r="E31" s="2">
        <v>13</v>
      </c>
      <c r="F31" s="19">
        <v>3</v>
      </c>
      <c r="G31" s="19">
        <v>3</v>
      </c>
      <c r="H31" s="2">
        <v>2016</v>
      </c>
      <c r="I31" s="19">
        <v>3</v>
      </c>
      <c r="J31" s="2">
        <v>0</v>
      </c>
      <c r="K31" s="2">
        <v>0</v>
      </c>
      <c r="L31" s="2">
        <v>0</v>
      </c>
      <c r="M31" s="18">
        <v>100</v>
      </c>
      <c r="N31" s="18">
        <v>100</v>
      </c>
    </row>
    <row r="32" spans="1:14" ht="26.25">
      <c r="A32" s="2"/>
      <c r="B32" s="2">
        <v>24</v>
      </c>
      <c r="C32" s="12" t="s">
        <v>280</v>
      </c>
      <c r="D32" s="12" t="s">
        <v>242</v>
      </c>
      <c r="E32" s="2">
        <v>13</v>
      </c>
      <c r="F32" s="19">
        <v>1</v>
      </c>
      <c r="G32" s="19">
        <v>1</v>
      </c>
      <c r="H32" s="2">
        <v>2016</v>
      </c>
      <c r="I32" s="19">
        <v>1</v>
      </c>
      <c r="J32" s="2">
        <v>0</v>
      </c>
      <c r="K32" s="2">
        <v>0</v>
      </c>
      <c r="L32" s="2">
        <v>0</v>
      </c>
      <c r="M32" s="18">
        <f t="shared" si="0"/>
        <v>7.6923076923076925</v>
      </c>
      <c r="N32" s="18">
        <v>8</v>
      </c>
    </row>
    <row r="33" spans="1:14" ht="26.25">
      <c r="A33" s="2"/>
      <c r="B33" s="2">
        <v>25</v>
      </c>
      <c r="C33" s="12" t="s">
        <v>260</v>
      </c>
      <c r="D33" s="12" t="s">
        <v>31</v>
      </c>
      <c r="E33" s="2">
        <v>13</v>
      </c>
      <c r="F33" s="19">
        <v>1</v>
      </c>
      <c r="G33" s="19">
        <v>1</v>
      </c>
      <c r="H33" s="2">
        <v>2015</v>
      </c>
      <c r="I33" s="19">
        <v>1</v>
      </c>
      <c r="J33" s="2">
        <v>0</v>
      </c>
      <c r="K33" s="2">
        <v>13</v>
      </c>
      <c r="L33" s="2">
        <v>0</v>
      </c>
      <c r="M33" s="18">
        <f t="shared" si="0"/>
        <v>7.6923076923076925</v>
      </c>
      <c r="N33" s="18">
        <f t="shared" si="2"/>
        <v>100</v>
      </c>
    </row>
    <row r="34" spans="1:14">
      <c r="A34" s="2"/>
      <c r="B34" s="2">
        <v>26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>
      <c r="A35" s="2"/>
      <c r="B35" s="2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>
      <c r="A36" s="2"/>
      <c r="B36" s="2">
        <v>28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>
      <c r="A37" s="2"/>
      <c r="B37" s="2">
        <v>29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>
      <c r="A38" s="2"/>
      <c r="B38" s="2">
        <v>30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A39" s="2"/>
      <c r="B39" s="2">
        <v>31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>
      <c r="A40" s="2"/>
      <c r="B40" s="2">
        <v>32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>
      <c r="A41" s="2"/>
      <c r="B41" s="2">
        <v>33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>
      <c r="A42" s="2"/>
      <c r="B42" s="2">
        <v>34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>
      <c r="A43" s="2"/>
      <c r="B43" s="2">
        <v>35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>
      <c r="A44" s="2"/>
      <c r="B44" s="2">
        <v>36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>
      <c r="A45" s="2"/>
      <c r="B45" s="2">
        <v>37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>
      <c r="A46" s="2"/>
      <c r="B46" s="2">
        <v>38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>
      <c r="A47" s="2"/>
      <c r="B47" s="2">
        <v>39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>
      <c r="A48" s="2"/>
      <c r="B48" s="2">
        <v>40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>
        <v>41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>
        <v>44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>
        <v>45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>
        <v>46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>
        <v>47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>
        <v>48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>
        <v>49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>
        <v>50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>
        <v>51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>
        <v>52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>
        <v>53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>
        <v>54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>
        <v>55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>
        <v>56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>
        <v>57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>
        <v>58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>
        <v>59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>
        <v>60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>
        <v>61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>
        <v>62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>
        <v>63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>
        <v>64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>
        <v>65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>
        <v>66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>
        <v>67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>
        <v>68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>
        <v>69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>
        <v>70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>
        <v>71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>
        <v>72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>
        <v>73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>
        <v>74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>
        <v>75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>
        <v>76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>
        <v>77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>
        <v>78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>
        <v>79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>
        <v>80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>
        <v>81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>
        <v>82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>
        <v>83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>
        <v>84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>
        <v>85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>
        <v>87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>
        <v>88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>
        <v>89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>
        <v>90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>
        <v>91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>
        <v>92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>
        <v>93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>
        <v>94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>
        <v>95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>
        <v>96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>
        <v>97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>
        <v>98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>
        <v>99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>
        <v>100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 t="s">
        <v>13</v>
      </c>
      <c r="F109" s="2"/>
      <c r="G109" s="2"/>
      <c r="H109" s="2"/>
      <c r="I109" s="2"/>
      <c r="J109" s="2"/>
      <c r="K109" s="2"/>
      <c r="L109" s="2"/>
      <c r="M109" s="2"/>
      <c r="N109" s="2"/>
    </row>
  </sheetData>
  <mergeCells count="15">
    <mergeCell ref="A5:T5"/>
    <mergeCell ref="A4:T4"/>
    <mergeCell ref="A2:T3"/>
    <mergeCell ref="A7:B7"/>
    <mergeCell ref="C7:J7"/>
    <mergeCell ref="K7:T7"/>
    <mergeCell ref="A6:T6"/>
    <mergeCell ref="K12:K14"/>
    <mergeCell ref="K15:K17"/>
    <mergeCell ref="K20:K21"/>
    <mergeCell ref="K22:K23"/>
    <mergeCell ref="N12:N14"/>
    <mergeCell ref="N20:N21"/>
    <mergeCell ref="N22:N23"/>
    <mergeCell ref="N15:N17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M125"/>
  <sheetViews>
    <sheetView workbookViewId="0">
      <selection activeCell="M18" sqref="M18"/>
    </sheetView>
  </sheetViews>
  <sheetFormatPr defaultRowHeight="15"/>
  <cols>
    <col min="1" max="1" width="8" customWidth="1"/>
    <col min="2" max="2" width="14" customWidth="1"/>
    <col min="3" max="3" width="16.28515625" customWidth="1"/>
    <col min="540" max="540" width="4" customWidth="1"/>
    <col min="541" max="541" width="16.42578125" customWidth="1"/>
    <col min="542" max="542" width="22.5703125" customWidth="1"/>
  </cols>
  <sheetData>
    <row r="1" spans="1:559">
      <c r="TQ1" t="s">
        <v>13</v>
      </c>
    </row>
    <row r="2" spans="1:559" ht="15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</row>
    <row r="3" spans="1:559" ht="15.75" customHeight="1">
      <c r="A3" s="28" t="s">
        <v>283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TT3" s="29"/>
      <c r="TU3" s="29"/>
      <c r="TV3" s="29"/>
      <c r="TW3" s="29"/>
      <c r="TX3" s="29"/>
      <c r="TY3" s="29"/>
      <c r="TZ3" s="29"/>
      <c r="UA3" s="29"/>
      <c r="UB3" s="29"/>
      <c r="UC3" s="29"/>
      <c r="UD3" s="29"/>
      <c r="UE3" s="29"/>
      <c r="UF3" s="29"/>
      <c r="UG3" s="29"/>
      <c r="UH3" s="29"/>
      <c r="UI3" s="29"/>
      <c r="UJ3" s="29"/>
      <c r="UK3" s="29"/>
      <c r="UL3" s="29"/>
      <c r="UM3" s="29"/>
    </row>
    <row r="4" spans="1:559" ht="15.75" customHeight="1">
      <c r="A4" s="28" t="s">
        <v>106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TT4" s="29"/>
      <c r="TU4" s="29"/>
      <c r="TV4" s="29"/>
      <c r="TW4" s="29"/>
      <c r="TX4" s="29"/>
      <c r="TY4" s="29"/>
      <c r="TZ4" s="29"/>
      <c r="UA4" s="29"/>
      <c r="UB4" s="29"/>
      <c r="UC4" s="29"/>
      <c r="UD4" s="29"/>
      <c r="UE4" s="29"/>
      <c r="UF4" s="29"/>
      <c r="UG4" s="29"/>
      <c r="UH4" s="29"/>
      <c r="UI4" s="29"/>
      <c r="UJ4" s="29"/>
      <c r="UK4" s="29"/>
      <c r="UL4" s="29"/>
      <c r="UM4" s="29"/>
    </row>
    <row r="5" spans="1:559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</row>
    <row r="6" spans="1:559" ht="15.75" customHeight="1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</row>
    <row r="7" spans="1:559" ht="35.25" customHeight="1">
      <c r="A7" s="32" t="s">
        <v>159</v>
      </c>
      <c r="B7" s="31"/>
      <c r="C7" s="26" t="s">
        <v>263</v>
      </c>
      <c r="D7" s="25"/>
      <c r="E7" s="25"/>
      <c r="F7" s="25"/>
      <c r="G7" s="25"/>
      <c r="H7" s="25"/>
      <c r="I7" s="25"/>
      <c r="J7" s="25"/>
      <c r="K7" s="27"/>
      <c r="L7" s="27"/>
      <c r="M7" s="27"/>
      <c r="N7" s="27"/>
      <c r="O7" s="27"/>
      <c r="P7" s="27"/>
      <c r="Q7" s="27"/>
      <c r="R7" s="27"/>
      <c r="S7" s="27"/>
      <c r="T7" s="27"/>
      <c r="TT7" s="31"/>
      <c r="TU7" s="31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</row>
    <row r="8" spans="1:559" ht="208.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52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3" t="s">
        <v>163</v>
      </c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</row>
    <row r="9" spans="1:559" ht="26.25">
      <c r="A9" s="12">
        <v>1</v>
      </c>
      <c r="B9" s="12" t="s">
        <v>44</v>
      </c>
      <c r="C9" s="12" t="s">
        <v>85</v>
      </c>
      <c r="D9" s="2">
        <v>8</v>
      </c>
      <c r="E9" s="20">
        <v>5</v>
      </c>
      <c r="F9" s="20">
        <v>5</v>
      </c>
      <c r="G9" s="12">
        <v>2016</v>
      </c>
      <c r="H9" s="20">
        <v>5</v>
      </c>
      <c r="I9" s="2">
        <v>0</v>
      </c>
      <c r="J9" s="2">
        <v>4</v>
      </c>
      <c r="K9" s="2">
        <v>0</v>
      </c>
      <c r="L9" s="18">
        <f>100/D9*E9</f>
        <v>62.5</v>
      </c>
      <c r="M9" s="18">
        <f>100/D9*F9</f>
        <v>62.5</v>
      </c>
    </row>
    <row r="10" spans="1:559" ht="39">
      <c r="A10" s="12">
        <v>2</v>
      </c>
      <c r="B10" s="12" t="s">
        <v>264</v>
      </c>
      <c r="C10" s="12" t="s">
        <v>48</v>
      </c>
      <c r="D10" s="2">
        <v>8</v>
      </c>
      <c r="E10" s="20">
        <v>5</v>
      </c>
      <c r="F10" s="20">
        <v>5</v>
      </c>
      <c r="G10" s="12">
        <v>2016</v>
      </c>
      <c r="H10" s="20">
        <v>5</v>
      </c>
      <c r="I10" s="2">
        <v>0</v>
      </c>
      <c r="J10" s="2">
        <v>4</v>
      </c>
      <c r="K10" s="2">
        <v>0</v>
      </c>
      <c r="L10" s="18">
        <f t="shared" ref="L10:L23" si="0">100/D10*E10</f>
        <v>62.5</v>
      </c>
      <c r="M10" s="18">
        <f t="shared" ref="M10:M23" si="1">100/D10*F10</f>
        <v>62.5</v>
      </c>
    </row>
    <row r="11" spans="1:559" ht="15.75">
      <c r="A11" s="12">
        <v>3</v>
      </c>
      <c r="B11" s="12" t="s">
        <v>50</v>
      </c>
      <c r="C11" s="12" t="s">
        <v>51</v>
      </c>
      <c r="D11" s="2">
        <v>8</v>
      </c>
      <c r="E11" s="20">
        <v>5</v>
      </c>
      <c r="F11" s="20">
        <v>5</v>
      </c>
      <c r="G11" s="12">
        <v>2016</v>
      </c>
      <c r="H11" s="20">
        <v>5</v>
      </c>
      <c r="I11" s="2">
        <v>0</v>
      </c>
      <c r="J11" s="2">
        <v>4</v>
      </c>
      <c r="K11" s="2">
        <v>0</v>
      </c>
      <c r="L11" s="18">
        <f t="shared" si="0"/>
        <v>62.5</v>
      </c>
      <c r="M11" s="18">
        <f t="shared" si="1"/>
        <v>62.5</v>
      </c>
    </row>
    <row r="12" spans="1:559" ht="15.75">
      <c r="A12" s="12">
        <v>4</v>
      </c>
      <c r="B12" s="12" t="s">
        <v>53</v>
      </c>
      <c r="C12" s="12" t="s">
        <v>54</v>
      </c>
      <c r="D12" s="2">
        <v>8</v>
      </c>
      <c r="E12" s="20">
        <v>4</v>
      </c>
      <c r="F12" s="20">
        <v>4</v>
      </c>
      <c r="G12" s="12">
        <v>2016</v>
      </c>
      <c r="H12" s="20">
        <v>4</v>
      </c>
      <c r="I12" s="2">
        <v>0</v>
      </c>
      <c r="J12" s="2">
        <v>5</v>
      </c>
      <c r="K12" s="2">
        <v>0</v>
      </c>
      <c r="L12" s="18">
        <f t="shared" si="0"/>
        <v>50</v>
      </c>
      <c r="M12" s="18">
        <f t="shared" si="1"/>
        <v>50</v>
      </c>
    </row>
    <row r="13" spans="1:559" ht="15.75">
      <c r="A13" s="12">
        <v>5</v>
      </c>
      <c r="B13" s="12" t="s">
        <v>55</v>
      </c>
      <c r="C13" s="12" t="s">
        <v>58</v>
      </c>
      <c r="D13" s="2">
        <v>8</v>
      </c>
      <c r="E13" s="20">
        <v>5</v>
      </c>
      <c r="F13" s="20">
        <v>5</v>
      </c>
      <c r="G13" s="12">
        <v>2016</v>
      </c>
      <c r="H13" s="20">
        <v>5</v>
      </c>
      <c r="I13" s="2">
        <v>0</v>
      </c>
      <c r="J13" s="2">
        <v>4</v>
      </c>
      <c r="K13" s="2">
        <v>0</v>
      </c>
      <c r="L13" s="18">
        <f t="shared" si="0"/>
        <v>62.5</v>
      </c>
      <c r="M13" s="18">
        <f t="shared" si="1"/>
        <v>62.5</v>
      </c>
    </row>
    <row r="14" spans="1:559" ht="15.75">
      <c r="A14" s="12">
        <v>6</v>
      </c>
      <c r="B14" s="12" t="s">
        <v>55</v>
      </c>
      <c r="C14" s="12" t="s">
        <v>59</v>
      </c>
      <c r="D14" s="2">
        <v>8</v>
      </c>
      <c r="E14" s="20">
        <v>5</v>
      </c>
      <c r="F14" s="20">
        <v>5</v>
      </c>
      <c r="G14" s="12">
        <v>2016</v>
      </c>
      <c r="H14" s="20">
        <v>5</v>
      </c>
      <c r="I14" s="2">
        <v>0</v>
      </c>
      <c r="J14" s="2">
        <v>4</v>
      </c>
      <c r="K14" s="2">
        <v>0</v>
      </c>
      <c r="L14" s="18">
        <f t="shared" si="0"/>
        <v>62.5</v>
      </c>
      <c r="M14" s="18">
        <f t="shared" si="1"/>
        <v>62.5</v>
      </c>
    </row>
    <row r="15" spans="1:559" ht="26.25">
      <c r="A15" s="12">
        <v>7</v>
      </c>
      <c r="B15" s="12" t="s">
        <v>284</v>
      </c>
      <c r="C15" s="12" t="s">
        <v>62</v>
      </c>
      <c r="D15" s="2">
        <v>8</v>
      </c>
      <c r="E15" s="20">
        <v>12</v>
      </c>
      <c r="F15" s="20">
        <v>12</v>
      </c>
      <c r="G15" s="12">
        <v>2016</v>
      </c>
      <c r="H15" s="20">
        <v>12</v>
      </c>
      <c r="I15" s="2">
        <v>3</v>
      </c>
      <c r="J15" s="2">
        <v>0</v>
      </c>
      <c r="K15" s="2">
        <v>0</v>
      </c>
      <c r="L15" s="18">
        <v>100</v>
      </c>
      <c r="M15" s="18">
        <v>100</v>
      </c>
    </row>
    <row r="16" spans="1:559" ht="26.25">
      <c r="A16" s="12">
        <v>8</v>
      </c>
      <c r="B16" s="12" t="s">
        <v>61</v>
      </c>
      <c r="C16" s="12" t="s">
        <v>62</v>
      </c>
      <c r="D16" s="2">
        <v>8</v>
      </c>
      <c r="E16" s="20">
        <v>5</v>
      </c>
      <c r="F16" s="20">
        <v>5</v>
      </c>
      <c r="G16" s="12">
        <v>2016</v>
      </c>
      <c r="H16" s="20">
        <v>5</v>
      </c>
      <c r="I16" s="2">
        <v>0</v>
      </c>
      <c r="J16" s="2">
        <v>4</v>
      </c>
      <c r="K16" s="2">
        <v>0</v>
      </c>
      <c r="L16" s="18">
        <v>0</v>
      </c>
      <c r="M16" s="18">
        <v>0</v>
      </c>
    </row>
    <row r="17" spans="1:13" ht="26.25">
      <c r="A17" s="12">
        <v>9</v>
      </c>
      <c r="B17" s="12" t="s">
        <v>285</v>
      </c>
      <c r="C17" s="12" t="s">
        <v>63</v>
      </c>
      <c r="D17" s="2">
        <v>8</v>
      </c>
      <c r="E17" s="20">
        <v>5</v>
      </c>
      <c r="F17" s="20">
        <v>5</v>
      </c>
      <c r="G17" s="12">
        <v>2016</v>
      </c>
      <c r="H17" s="20">
        <v>5</v>
      </c>
      <c r="I17" s="2">
        <v>0</v>
      </c>
      <c r="J17" s="2">
        <v>4</v>
      </c>
      <c r="K17" s="2">
        <v>0</v>
      </c>
      <c r="L17" s="18">
        <f t="shared" si="0"/>
        <v>62.5</v>
      </c>
      <c r="M17" s="18">
        <f t="shared" si="1"/>
        <v>62.5</v>
      </c>
    </row>
    <row r="18" spans="1:13" ht="39">
      <c r="A18" s="12">
        <v>10</v>
      </c>
      <c r="B18" s="12" t="s">
        <v>64</v>
      </c>
      <c r="C18" s="12" t="s">
        <v>65</v>
      </c>
      <c r="D18" s="2">
        <v>8</v>
      </c>
      <c r="E18" s="20">
        <v>5</v>
      </c>
      <c r="F18" s="20">
        <v>5</v>
      </c>
      <c r="G18" s="12">
        <v>2016</v>
      </c>
      <c r="H18" s="20">
        <v>5</v>
      </c>
      <c r="I18" s="2">
        <v>0</v>
      </c>
      <c r="J18" s="2">
        <v>4</v>
      </c>
      <c r="K18" s="2">
        <v>0</v>
      </c>
      <c r="L18" s="18">
        <f t="shared" si="0"/>
        <v>62.5</v>
      </c>
      <c r="M18" s="18">
        <f t="shared" si="1"/>
        <v>62.5</v>
      </c>
    </row>
    <row r="19" spans="1:13" ht="26.25">
      <c r="A19" s="12">
        <v>11</v>
      </c>
      <c r="B19" s="12" t="s">
        <v>67</v>
      </c>
      <c r="C19" s="12" t="s">
        <v>241</v>
      </c>
      <c r="D19" s="2">
        <v>8</v>
      </c>
      <c r="E19" s="20">
        <v>5</v>
      </c>
      <c r="F19" s="20">
        <v>5</v>
      </c>
      <c r="G19" s="12">
        <v>2016</v>
      </c>
      <c r="H19" s="20">
        <v>5</v>
      </c>
      <c r="I19" s="2">
        <v>0</v>
      </c>
      <c r="J19" s="2">
        <v>4</v>
      </c>
      <c r="K19" s="2">
        <v>0</v>
      </c>
      <c r="L19" s="18">
        <f t="shared" si="0"/>
        <v>62.5</v>
      </c>
      <c r="M19" s="18">
        <f t="shared" si="1"/>
        <v>62.5</v>
      </c>
    </row>
    <row r="20" spans="1:13" ht="39">
      <c r="A20" s="12">
        <v>12</v>
      </c>
      <c r="B20" s="12" t="s">
        <v>69</v>
      </c>
      <c r="C20" s="12" t="s">
        <v>70</v>
      </c>
      <c r="D20" s="2">
        <v>8</v>
      </c>
      <c r="E20" s="20">
        <v>5</v>
      </c>
      <c r="F20" s="20">
        <v>5</v>
      </c>
      <c r="G20" s="12">
        <v>2016</v>
      </c>
      <c r="H20" s="20">
        <v>5</v>
      </c>
      <c r="I20" s="2">
        <v>0</v>
      </c>
      <c r="J20" s="2">
        <v>4</v>
      </c>
      <c r="K20" s="2">
        <v>0</v>
      </c>
      <c r="L20" s="18">
        <f t="shared" si="0"/>
        <v>62.5</v>
      </c>
      <c r="M20" s="18">
        <f t="shared" si="1"/>
        <v>62.5</v>
      </c>
    </row>
    <row r="21" spans="1:13" ht="26.25">
      <c r="A21" s="12">
        <v>13</v>
      </c>
      <c r="B21" s="12" t="s">
        <v>203</v>
      </c>
      <c r="C21" s="12" t="s">
        <v>75</v>
      </c>
      <c r="D21" s="2">
        <v>8</v>
      </c>
      <c r="E21" s="20">
        <v>5</v>
      </c>
      <c r="F21" s="20">
        <v>5</v>
      </c>
      <c r="G21" s="12">
        <v>2016</v>
      </c>
      <c r="H21" s="20">
        <v>5</v>
      </c>
      <c r="I21" s="2">
        <v>0</v>
      </c>
      <c r="J21" s="2">
        <v>4</v>
      </c>
      <c r="K21" s="2">
        <v>0</v>
      </c>
      <c r="L21" s="18">
        <f t="shared" si="0"/>
        <v>62.5</v>
      </c>
      <c r="M21" s="18">
        <f t="shared" si="1"/>
        <v>62.5</v>
      </c>
    </row>
    <row r="22" spans="1:13" ht="26.25">
      <c r="A22" s="12">
        <v>14</v>
      </c>
      <c r="B22" s="12" t="s">
        <v>286</v>
      </c>
      <c r="C22" s="12" t="s">
        <v>287</v>
      </c>
      <c r="D22" s="2">
        <v>8</v>
      </c>
      <c r="E22" s="20">
        <v>5</v>
      </c>
      <c r="F22" s="20">
        <v>5</v>
      </c>
      <c r="G22" s="12">
        <v>2016</v>
      </c>
      <c r="H22" s="20">
        <v>5</v>
      </c>
      <c r="I22" s="2">
        <v>0</v>
      </c>
      <c r="J22" s="2">
        <v>4</v>
      </c>
      <c r="K22" s="2">
        <v>0</v>
      </c>
      <c r="L22" s="18">
        <f t="shared" si="0"/>
        <v>62.5</v>
      </c>
      <c r="M22" s="18">
        <f t="shared" si="1"/>
        <v>62.5</v>
      </c>
    </row>
    <row r="23" spans="1:13" ht="26.25">
      <c r="A23" s="12">
        <v>15</v>
      </c>
      <c r="B23" s="12" t="s">
        <v>78</v>
      </c>
      <c r="C23" s="12" t="s">
        <v>31</v>
      </c>
      <c r="D23" s="2">
        <v>8</v>
      </c>
      <c r="E23" s="20">
        <v>5</v>
      </c>
      <c r="F23" s="20">
        <v>5</v>
      </c>
      <c r="G23" s="12">
        <v>2016</v>
      </c>
      <c r="H23" s="20">
        <v>5</v>
      </c>
      <c r="I23" s="2">
        <v>0</v>
      </c>
      <c r="J23" s="2">
        <v>4</v>
      </c>
      <c r="K23" s="2">
        <v>0</v>
      </c>
      <c r="L23" s="18">
        <f t="shared" si="0"/>
        <v>62.5</v>
      </c>
      <c r="M23" s="18">
        <f t="shared" si="1"/>
        <v>62.5</v>
      </c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A25" s="2"/>
      <c r="B25" s="2"/>
      <c r="C25" s="2"/>
      <c r="D25" s="2"/>
      <c r="E25" s="2" t="s">
        <v>13</v>
      </c>
      <c r="F25" s="2"/>
      <c r="G25" s="2"/>
      <c r="H25" s="2"/>
      <c r="I25" s="2"/>
      <c r="J25" s="2"/>
      <c r="K25" s="2"/>
      <c r="L25" s="2"/>
      <c r="M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</sheetData>
  <mergeCells count="16">
    <mergeCell ref="A2:T2"/>
    <mergeCell ref="A3:T3"/>
    <mergeCell ref="A4:T4"/>
    <mergeCell ref="A5:T5"/>
    <mergeCell ref="A6:T6"/>
    <mergeCell ref="A7:B7"/>
    <mergeCell ref="C7:J7"/>
    <mergeCell ref="K7:T7"/>
    <mergeCell ref="TT7:TU7"/>
    <mergeCell ref="TV7:UC7"/>
    <mergeCell ref="UD7:UM7"/>
    <mergeCell ref="TT2:UM2"/>
    <mergeCell ref="TT3:UM3"/>
    <mergeCell ref="TT4:UM4"/>
    <mergeCell ref="TT5:UM5"/>
    <mergeCell ref="TT6:UM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33"/>
  <sheetViews>
    <sheetView topLeftCell="A3" workbookViewId="0">
      <selection activeCell="M26" sqref="M26"/>
    </sheetView>
  </sheetViews>
  <sheetFormatPr defaultRowHeight="15"/>
  <cols>
    <col min="1" max="1" width="4.28515625" customWidth="1"/>
    <col min="2" max="2" width="18.42578125" customWidth="1"/>
    <col min="3" max="3" width="17.42578125" customWidth="1"/>
    <col min="11" max="11" width="7.140625" customWidth="1"/>
  </cols>
  <sheetData>
    <row r="2" spans="1:20" ht="15.7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5.75">
      <c r="A3" s="28" t="s">
        <v>288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0" ht="15.75">
      <c r="A4" s="28" t="s">
        <v>139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0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</row>
    <row r="6" spans="1:20" ht="15.75">
      <c r="A6" s="28" t="s">
        <v>160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ht="30" customHeight="1">
      <c r="A7" s="32" t="s">
        <v>158</v>
      </c>
      <c r="B7" s="31"/>
      <c r="C7" s="26" t="s">
        <v>281</v>
      </c>
      <c r="D7" s="25"/>
      <c r="E7" s="25"/>
      <c r="F7" s="25"/>
      <c r="G7" s="25"/>
      <c r="H7" s="25"/>
      <c r="I7" s="25"/>
      <c r="J7" s="25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08.5">
      <c r="A8" s="2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156</v>
      </c>
      <c r="G8" s="3" t="s">
        <v>8</v>
      </c>
      <c r="H8" s="3" t="s">
        <v>9</v>
      </c>
      <c r="I8" s="3" t="s">
        <v>10</v>
      </c>
      <c r="J8" s="3" t="s">
        <v>11</v>
      </c>
      <c r="K8" s="3" t="s">
        <v>12</v>
      </c>
      <c r="L8" s="3" t="s">
        <v>162</v>
      </c>
      <c r="M8" s="3" t="s">
        <v>163</v>
      </c>
    </row>
    <row r="9" spans="1:20" ht="15.75">
      <c r="A9" s="12">
        <v>1</v>
      </c>
      <c r="B9" s="12" t="s">
        <v>44</v>
      </c>
      <c r="C9" s="12" t="s">
        <v>85</v>
      </c>
      <c r="D9" s="2">
        <v>13</v>
      </c>
      <c r="E9" s="20">
        <v>12</v>
      </c>
      <c r="F9" s="20">
        <v>12</v>
      </c>
      <c r="G9" s="12">
        <v>2017</v>
      </c>
      <c r="H9" s="2">
        <v>12</v>
      </c>
      <c r="I9" s="2">
        <v>0</v>
      </c>
      <c r="J9" s="2">
        <v>2</v>
      </c>
      <c r="K9" s="2">
        <v>0</v>
      </c>
      <c r="L9" s="18">
        <f>100/D9*F9</f>
        <v>92.307692307692307</v>
      </c>
      <c r="M9" s="18">
        <f>100/D9*E9</f>
        <v>92.307692307692307</v>
      </c>
    </row>
    <row r="10" spans="1:20" ht="15.75">
      <c r="A10" s="12">
        <v>2</v>
      </c>
      <c r="B10" s="12" t="s">
        <v>45</v>
      </c>
      <c r="C10" s="12" t="s">
        <v>239</v>
      </c>
      <c r="D10" s="2">
        <v>13</v>
      </c>
      <c r="E10" s="20">
        <v>12</v>
      </c>
      <c r="F10" s="20">
        <v>12</v>
      </c>
      <c r="G10" s="12">
        <v>2017</v>
      </c>
      <c r="H10" s="2">
        <v>12</v>
      </c>
      <c r="I10" s="2">
        <v>0</v>
      </c>
      <c r="J10" s="2">
        <v>2</v>
      </c>
      <c r="K10" s="2">
        <v>0</v>
      </c>
      <c r="L10" s="18">
        <f t="shared" ref="L10:L26" si="0">100/D10*F10</f>
        <v>92.307692307692307</v>
      </c>
      <c r="M10" s="18">
        <f t="shared" ref="M10:M26" si="1">100/D10*E10</f>
        <v>92.307692307692307</v>
      </c>
    </row>
    <row r="11" spans="1:20" ht="15.75">
      <c r="A11" s="12">
        <v>3</v>
      </c>
      <c r="B11" s="12" t="s">
        <v>47</v>
      </c>
      <c r="C11" s="12" t="s">
        <v>240</v>
      </c>
      <c r="D11" s="2">
        <v>13</v>
      </c>
      <c r="E11" s="20">
        <v>12</v>
      </c>
      <c r="F11" s="20">
        <v>12</v>
      </c>
      <c r="G11" s="12">
        <v>2017</v>
      </c>
      <c r="H11" s="2">
        <v>12</v>
      </c>
      <c r="I11" s="2">
        <v>0</v>
      </c>
      <c r="J11" s="2">
        <v>2</v>
      </c>
      <c r="K11" s="2">
        <v>0</v>
      </c>
      <c r="L11" s="18">
        <f t="shared" si="0"/>
        <v>92.307692307692307</v>
      </c>
      <c r="M11" s="18">
        <f t="shared" si="1"/>
        <v>92.307692307692307</v>
      </c>
    </row>
    <row r="12" spans="1:20" ht="15.75">
      <c r="A12" s="12">
        <v>4</v>
      </c>
      <c r="B12" s="12" t="s">
        <v>50</v>
      </c>
      <c r="C12" s="12" t="s">
        <v>51</v>
      </c>
      <c r="D12" s="2">
        <v>13</v>
      </c>
      <c r="E12" s="20">
        <v>12</v>
      </c>
      <c r="F12" s="20">
        <v>12</v>
      </c>
      <c r="G12" s="12">
        <v>2017</v>
      </c>
      <c r="H12" s="2">
        <v>12</v>
      </c>
      <c r="I12" s="2">
        <v>0</v>
      </c>
      <c r="J12" s="2">
        <v>2</v>
      </c>
      <c r="K12" s="2">
        <v>0</v>
      </c>
      <c r="L12" s="18">
        <f t="shared" si="0"/>
        <v>92.307692307692307</v>
      </c>
      <c r="M12" s="18">
        <f t="shared" si="1"/>
        <v>92.307692307692307</v>
      </c>
    </row>
    <row r="13" spans="1:20" ht="15.75">
      <c r="A13" s="12">
        <v>5</v>
      </c>
      <c r="B13" s="12" t="s">
        <v>84</v>
      </c>
      <c r="C13" s="12" t="s">
        <v>54</v>
      </c>
      <c r="D13" s="2">
        <v>13</v>
      </c>
      <c r="E13" s="20">
        <v>12</v>
      </c>
      <c r="F13" s="20">
        <v>12</v>
      </c>
      <c r="G13" s="12">
        <v>2017</v>
      </c>
      <c r="H13" s="2">
        <v>12</v>
      </c>
      <c r="I13" s="2">
        <v>0</v>
      </c>
      <c r="J13" s="2">
        <v>2</v>
      </c>
      <c r="K13" s="2">
        <v>0</v>
      </c>
      <c r="L13" s="18">
        <f t="shared" si="0"/>
        <v>92.307692307692307</v>
      </c>
      <c r="M13" s="18">
        <f t="shared" si="1"/>
        <v>92.307692307692307</v>
      </c>
    </row>
    <row r="14" spans="1:20" ht="15.75">
      <c r="A14" s="12">
        <v>6</v>
      </c>
      <c r="B14" s="12" t="s">
        <v>55</v>
      </c>
      <c r="C14" s="12" t="s">
        <v>58</v>
      </c>
      <c r="D14" s="2">
        <v>13</v>
      </c>
      <c r="E14" s="20">
        <v>12</v>
      </c>
      <c r="F14" s="20">
        <v>12</v>
      </c>
      <c r="G14" s="12">
        <v>2017</v>
      </c>
      <c r="H14" s="2">
        <v>12</v>
      </c>
      <c r="I14" s="2">
        <v>0</v>
      </c>
      <c r="J14" s="2">
        <v>2</v>
      </c>
      <c r="K14" s="2">
        <v>0</v>
      </c>
      <c r="L14" s="18">
        <f t="shared" si="0"/>
        <v>92.307692307692307</v>
      </c>
      <c r="M14" s="18">
        <f t="shared" si="1"/>
        <v>92.307692307692307</v>
      </c>
    </row>
    <row r="15" spans="1:20" ht="15.75">
      <c r="A15" s="12">
        <v>7</v>
      </c>
      <c r="B15" s="12" t="s">
        <v>289</v>
      </c>
      <c r="C15" s="12" t="s">
        <v>59</v>
      </c>
      <c r="D15" s="2">
        <v>13</v>
      </c>
      <c r="E15" s="20">
        <v>12</v>
      </c>
      <c r="F15" s="20">
        <v>12</v>
      </c>
      <c r="G15" s="12">
        <v>2017</v>
      </c>
      <c r="H15" s="2">
        <v>12</v>
      </c>
      <c r="I15" s="2">
        <v>0</v>
      </c>
      <c r="J15" s="2">
        <v>2</v>
      </c>
      <c r="K15" s="2">
        <v>0</v>
      </c>
      <c r="L15" s="18">
        <f t="shared" si="0"/>
        <v>92.307692307692307</v>
      </c>
      <c r="M15" s="18">
        <f t="shared" si="1"/>
        <v>92.307692307692307</v>
      </c>
    </row>
    <row r="16" spans="1:20" ht="15.75">
      <c r="A16" s="12">
        <v>8</v>
      </c>
      <c r="B16" s="12" t="s">
        <v>141</v>
      </c>
      <c r="C16" s="12" t="s">
        <v>62</v>
      </c>
      <c r="D16" s="2">
        <v>13</v>
      </c>
      <c r="E16" s="20">
        <v>12</v>
      </c>
      <c r="F16" s="20">
        <v>12</v>
      </c>
      <c r="G16" s="12">
        <v>2017</v>
      </c>
      <c r="H16" s="2">
        <v>12</v>
      </c>
      <c r="I16" s="2">
        <v>0</v>
      </c>
      <c r="J16" s="2">
        <v>2</v>
      </c>
      <c r="K16" s="2">
        <v>0</v>
      </c>
      <c r="L16" s="18">
        <f t="shared" si="0"/>
        <v>92.307692307692307</v>
      </c>
      <c r="M16" s="18">
        <f t="shared" si="1"/>
        <v>92.307692307692307</v>
      </c>
    </row>
    <row r="17" spans="1:13" ht="15.75">
      <c r="A17" s="12">
        <v>9</v>
      </c>
      <c r="B17" s="12" t="s">
        <v>290</v>
      </c>
      <c r="C17" s="12" t="s">
        <v>63</v>
      </c>
      <c r="D17" s="2">
        <v>13</v>
      </c>
      <c r="E17" s="20">
        <v>12</v>
      </c>
      <c r="F17" s="20">
        <v>12</v>
      </c>
      <c r="G17" s="12">
        <v>2017</v>
      </c>
      <c r="H17" s="2">
        <v>12</v>
      </c>
      <c r="I17" s="2">
        <v>0</v>
      </c>
      <c r="J17" s="2">
        <v>2</v>
      </c>
      <c r="K17" s="2">
        <v>0</v>
      </c>
      <c r="L17" s="18">
        <f t="shared" si="0"/>
        <v>92.307692307692307</v>
      </c>
      <c r="M17" s="18">
        <f t="shared" si="1"/>
        <v>92.307692307692307</v>
      </c>
    </row>
    <row r="18" spans="1:13" ht="26.25">
      <c r="A18" s="12">
        <v>10</v>
      </c>
      <c r="B18" s="12" t="s">
        <v>291</v>
      </c>
      <c r="C18" s="12" t="s">
        <v>65</v>
      </c>
      <c r="D18" s="2">
        <v>13</v>
      </c>
      <c r="E18" s="20">
        <v>12</v>
      </c>
      <c r="F18" s="20">
        <v>12</v>
      </c>
      <c r="G18" s="12">
        <v>2017</v>
      </c>
      <c r="H18" s="2">
        <v>12</v>
      </c>
      <c r="I18" s="2">
        <v>0</v>
      </c>
      <c r="J18" s="2">
        <v>2</v>
      </c>
      <c r="K18" s="2">
        <v>0</v>
      </c>
      <c r="L18" s="18">
        <f t="shared" si="0"/>
        <v>92.307692307692307</v>
      </c>
      <c r="M18" s="18">
        <f t="shared" si="1"/>
        <v>92.307692307692307</v>
      </c>
    </row>
    <row r="19" spans="1:13" ht="15.75">
      <c r="A19" s="12">
        <v>11</v>
      </c>
      <c r="B19" s="12" t="s">
        <v>67</v>
      </c>
      <c r="C19" s="12" t="s">
        <v>241</v>
      </c>
      <c r="D19" s="2">
        <v>13</v>
      </c>
      <c r="E19" s="20">
        <v>12</v>
      </c>
      <c r="F19" s="20">
        <v>12</v>
      </c>
      <c r="G19" s="12">
        <v>2017</v>
      </c>
      <c r="H19" s="2">
        <v>12</v>
      </c>
      <c r="I19" s="2">
        <v>0</v>
      </c>
      <c r="J19" s="2">
        <v>2</v>
      </c>
      <c r="K19" s="2">
        <v>0</v>
      </c>
      <c r="L19" s="18">
        <f t="shared" si="0"/>
        <v>92.307692307692307</v>
      </c>
      <c r="M19" s="18">
        <f t="shared" si="1"/>
        <v>92.307692307692307</v>
      </c>
    </row>
    <row r="20" spans="1:13" ht="15.75">
      <c r="A20" s="12">
        <v>12</v>
      </c>
      <c r="B20" s="12" t="s">
        <v>292</v>
      </c>
      <c r="C20" s="12" t="s">
        <v>70</v>
      </c>
      <c r="D20" s="2">
        <v>13</v>
      </c>
      <c r="E20" s="20">
        <v>12</v>
      </c>
      <c r="F20" s="20">
        <v>12</v>
      </c>
      <c r="G20" s="12">
        <v>2017</v>
      </c>
      <c r="H20" s="2">
        <v>12</v>
      </c>
      <c r="I20" s="2">
        <v>0</v>
      </c>
      <c r="J20" s="2">
        <v>2</v>
      </c>
      <c r="K20" s="2">
        <v>0</v>
      </c>
      <c r="L20" s="18">
        <f t="shared" si="0"/>
        <v>92.307692307692307</v>
      </c>
      <c r="M20" s="18">
        <f t="shared" si="1"/>
        <v>92.307692307692307</v>
      </c>
    </row>
    <row r="21" spans="1:13" ht="15.75">
      <c r="A21" s="12">
        <v>13</v>
      </c>
      <c r="B21" s="12" t="s">
        <v>22</v>
      </c>
      <c r="C21" s="12" t="s">
        <v>275</v>
      </c>
      <c r="D21" s="2">
        <v>13</v>
      </c>
      <c r="E21" s="20">
        <v>12</v>
      </c>
      <c r="F21" s="20">
        <v>12</v>
      </c>
      <c r="G21" s="12">
        <v>2017</v>
      </c>
      <c r="H21" s="2">
        <v>12</v>
      </c>
      <c r="I21" s="2">
        <v>0</v>
      </c>
      <c r="J21" s="2">
        <v>2</v>
      </c>
      <c r="K21" s="2">
        <v>0</v>
      </c>
      <c r="L21" s="18">
        <f t="shared" si="0"/>
        <v>92.307692307692307</v>
      </c>
      <c r="M21" s="18">
        <f t="shared" si="1"/>
        <v>92.307692307692307</v>
      </c>
    </row>
    <row r="22" spans="1:13" ht="15.75">
      <c r="A22" s="12">
        <v>14</v>
      </c>
      <c r="B22" s="12" t="s">
        <v>293</v>
      </c>
      <c r="C22" s="12" t="s">
        <v>75</v>
      </c>
      <c r="D22" s="2">
        <v>13</v>
      </c>
      <c r="E22" s="20">
        <v>12</v>
      </c>
      <c r="F22" s="20">
        <v>12</v>
      </c>
      <c r="G22" s="12">
        <v>2017</v>
      </c>
      <c r="H22" s="2">
        <v>12</v>
      </c>
      <c r="I22" s="2">
        <v>0</v>
      </c>
      <c r="J22" s="2">
        <v>2</v>
      </c>
      <c r="K22" s="2">
        <v>0</v>
      </c>
      <c r="L22" s="18">
        <f t="shared" si="0"/>
        <v>92.307692307692307</v>
      </c>
      <c r="M22" s="18">
        <f t="shared" si="1"/>
        <v>92.307692307692307</v>
      </c>
    </row>
    <row r="23" spans="1:13" ht="26.25">
      <c r="A23" s="12">
        <v>15</v>
      </c>
      <c r="B23" s="12" t="s">
        <v>294</v>
      </c>
      <c r="C23" s="12" t="s">
        <v>295</v>
      </c>
      <c r="D23" s="2">
        <v>13</v>
      </c>
      <c r="E23" s="20">
        <v>12</v>
      </c>
      <c r="F23" s="20">
        <v>12</v>
      </c>
      <c r="G23" s="12">
        <v>2017</v>
      </c>
      <c r="H23" s="2">
        <v>12</v>
      </c>
      <c r="I23" s="2">
        <v>5</v>
      </c>
      <c r="J23" s="2">
        <v>0</v>
      </c>
      <c r="K23" s="2">
        <v>0</v>
      </c>
      <c r="L23" s="18">
        <v>100</v>
      </c>
      <c r="M23" s="18">
        <v>100</v>
      </c>
    </row>
    <row r="24" spans="1:13" ht="26.25">
      <c r="A24" s="12">
        <v>16</v>
      </c>
      <c r="B24" s="12" t="s">
        <v>296</v>
      </c>
      <c r="C24" s="12" t="s">
        <v>77</v>
      </c>
      <c r="D24" s="2">
        <v>13</v>
      </c>
      <c r="E24" s="21">
        <v>12</v>
      </c>
      <c r="F24" s="21">
        <v>12</v>
      </c>
      <c r="G24" s="12">
        <v>2017</v>
      </c>
      <c r="H24" s="2">
        <v>12</v>
      </c>
      <c r="I24" s="2">
        <v>7</v>
      </c>
      <c r="J24" s="2">
        <v>0</v>
      </c>
      <c r="K24" s="2">
        <v>0</v>
      </c>
      <c r="L24" s="18">
        <v>100</v>
      </c>
      <c r="M24" s="18">
        <v>100</v>
      </c>
    </row>
    <row r="25" spans="1:13" ht="15.75">
      <c r="A25" s="12">
        <v>17</v>
      </c>
      <c r="B25" s="12" t="s">
        <v>125</v>
      </c>
      <c r="C25" s="12" t="s">
        <v>31</v>
      </c>
      <c r="D25" s="2">
        <v>13</v>
      </c>
      <c r="E25" s="20">
        <v>12</v>
      </c>
      <c r="F25" s="20">
        <v>12</v>
      </c>
      <c r="G25" s="12">
        <v>2017</v>
      </c>
      <c r="H25" s="2">
        <v>12</v>
      </c>
      <c r="I25" s="2">
        <v>0</v>
      </c>
      <c r="J25" s="2">
        <v>2</v>
      </c>
      <c r="K25" s="2">
        <v>0</v>
      </c>
      <c r="L25" s="18">
        <f t="shared" si="0"/>
        <v>92.307692307692307</v>
      </c>
      <c r="M25" s="18">
        <f t="shared" si="1"/>
        <v>92.307692307692307</v>
      </c>
    </row>
    <row r="26" spans="1:13" ht="15.75">
      <c r="A26" s="12">
        <v>18</v>
      </c>
      <c r="B26" s="12" t="s">
        <v>297</v>
      </c>
      <c r="C26" s="12" t="s">
        <v>298</v>
      </c>
      <c r="D26" s="2">
        <v>13</v>
      </c>
      <c r="E26" s="22">
        <v>12</v>
      </c>
      <c r="F26" s="22">
        <v>12</v>
      </c>
      <c r="G26" s="12">
        <v>2017</v>
      </c>
      <c r="H26" s="2">
        <v>12</v>
      </c>
      <c r="I26" s="2">
        <v>0</v>
      </c>
      <c r="J26" s="2">
        <v>2</v>
      </c>
      <c r="K26" s="2">
        <v>0</v>
      </c>
      <c r="L26" s="18">
        <f t="shared" si="0"/>
        <v>92.307692307692307</v>
      </c>
      <c r="M26" s="18">
        <f t="shared" si="1"/>
        <v>92.307692307692307</v>
      </c>
    </row>
    <row r="27" spans="1:13" ht="15.75">
      <c r="A27" s="12">
        <v>19</v>
      </c>
      <c r="B27" s="12" t="s">
        <v>299</v>
      </c>
      <c r="C27" s="12" t="s">
        <v>300</v>
      </c>
      <c r="D27" s="2">
        <v>13</v>
      </c>
      <c r="E27" s="22">
        <v>12</v>
      </c>
      <c r="F27" s="22">
        <v>12</v>
      </c>
      <c r="G27" s="12">
        <v>2017</v>
      </c>
      <c r="H27" s="2">
        <v>12</v>
      </c>
      <c r="I27" s="2">
        <v>0</v>
      </c>
      <c r="J27" s="2">
        <v>2</v>
      </c>
      <c r="K27" s="2">
        <v>0</v>
      </c>
      <c r="L27" s="18">
        <v>0</v>
      </c>
      <c r="M27" s="18">
        <v>0</v>
      </c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"/>
      <c r="B40" s="2"/>
      <c r="C40" s="2"/>
      <c r="D40" s="2"/>
      <c r="E40" s="2" t="s">
        <v>13</v>
      </c>
      <c r="F40" s="2"/>
      <c r="G40" s="2"/>
      <c r="H40" s="2"/>
      <c r="I40" s="2"/>
      <c r="J40" s="2"/>
      <c r="K40" s="2"/>
      <c r="L40" s="2"/>
      <c r="M40" s="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2"/>
      <c r="D93" s="2"/>
      <c r="E93" s="2" t="s">
        <v>13</v>
      </c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/>
      <c r="B109" s="2"/>
      <c r="C109" s="2"/>
      <c r="D109" s="2"/>
      <c r="E109" s="2"/>
      <c r="F109" s="2" t="s">
        <v>13</v>
      </c>
      <c r="G109" s="2"/>
      <c r="H109" s="2"/>
      <c r="I109" s="2"/>
      <c r="J109" s="2"/>
      <c r="K109" s="2"/>
      <c r="L109" s="2"/>
      <c r="M109" s="2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/>
      <c r="B120" s="2"/>
      <c r="C120" s="2"/>
      <c r="D120" s="2"/>
      <c r="E120" s="2"/>
      <c r="F120" s="2"/>
      <c r="G120" s="2" t="s">
        <v>13</v>
      </c>
      <c r="H120" s="2"/>
      <c r="I120" s="2"/>
      <c r="J120" s="2"/>
      <c r="K120" s="2"/>
      <c r="L120" s="2"/>
      <c r="M120" s="2"/>
    </row>
    <row r="121" spans="1: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/>
      <c r="B122" s="2"/>
      <c r="C122" s="2"/>
      <c r="D122" s="2"/>
      <c r="E122" s="2"/>
      <c r="F122" s="2" t="s">
        <v>13</v>
      </c>
      <c r="G122" s="2"/>
      <c r="H122" s="2"/>
      <c r="I122" s="2"/>
      <c r="J122" s="2"/>
      <c r="K122" s="2"/>
      <c r="L122" s="2"/>
      <c r="M122" s="2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/>
      <c r="B124" s="2"/>
      <c r="C124" s="2"/>
      <c r="D124" s="2"/>
      <c r="E124" s="2"/>
      <c r="F124" s="2" t="s">
        <v>13</v>
      </c>
      <c r="G124" s="2"/>
      <c r="H124" s="2"/>
      <c r="I124" s="2"/>
      <c r="J124" s="2"/>
      <c r="K124" s="2"/>
      <c r="L124" s="2"/>
      <c r="M124" s="2"/>
    </row>
    <row r="125" spans="1: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2"/>
      <c r="B132" s="2"/>
      <c r="C132" s="2"/>
      <c r="D132" s="2"/>
      <c r="E132" s="2"/>
      <c r="F132" s="2" t="s">
        <v>13</v>
      </c>
      <c r="G132" s="2"/>
      <c r="H132" s="2"/>
      <c r="I132" s="2"/>
      <c r="J132" s="2"/>
      <c r="K132" s="2"/>
      <c r="L132" s="2"/>
      <c r="M132" s="2"/>
    </row>
    <row r="133" spans="1: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</sheetData>
  <mergeCells count="8">
    <mergeCell ref="A7:B7"/>
    <mergeCell ref="C7:J7"/>
    <mergeCell ref="K7:T7"/>
    <mergeCell ref="A2:T2"/>
    <mergeCell ref="A3:T3"/>
    <mergeCell ref="A4:T4"/>
    <mergeCell ref="A5:T5"/>
    <mergeCell ref="A6:T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1клас</vt:lpstr>
      <vt:lpstr>2клас</vt:lpstr>
      <vt:lpstr>3клас</vt:lpstr>
      <vt:lpstr>4клас</vt:lpstr>
      <vt:lpstr>5клас</vt:lpstr>
      <vt:lpstr>6клас</vt:lpstr>
      <vt:lpstr>7клас</vt:lpstr>
      <vt:lpstr>8клас</vt:lpstr>
      <vt:lpstr>9клас</vt:lpstr>
      <vt:lpstr>10клас</vt:lpstr>
      <vt:lpstr>11клас</vt:lpstr>
      <vt:lpstr>1 клас</vt:lpstr>
      <vt:lpstr>2 клас</vt:lpstr>
      <vt:lpstr>3 клас</vt:lpstr>
      <vt:lpstr>4 клас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2019-06-27T11:58:56Z</dcterms:modified>
</cp:coreProperties>
</file>