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 activeTab="4"/>
  </bookViews>
  <sheets>
    <sheet name="січень " sheetId="1" r:id="rId1"/>
    <sheet name="лютий" sheetId="2" r:id="rId2"/>
    <sheet name="березень" sheetId="3" r:id="rId3"/>
    <sheet name="квітень" sheetId="4" r:id="rId4"/>
    <sheet name="травень" sheetId="5" r:id="rId5"/>
  </sheets>
  <calcPr calcId="125725"/>
</workbook>
</file>

<file path=xl/calcChain.xml><?xml version="1.0" encoding="utf-8"?>
<calcChain xmlns="http://schemas.openxmlformats.org/spreadsheetml/2006/main">
  <c r="C20" i="5"/>
  <c r="D20"/>
  <c r="D9" i="4"/>
  <c r="C21"/>
  <c r="D21"/>
  <c r="D9" i="3"/>
  <c r="D21"/>
  <c r="C21"/>
  <c r="D8" i="2"/>
  <c r="D21" s="1"/>
  <c r="C9"/>
  <c r="C8"/>
  <c r="H21"/>
  <c r="E21"/>
  <c r="B21"/>
  <c r="H21" i="1"/>
  <c r="E21"/>
  <c r="D21"/>
  <c r="C21"/>
  <c r="B21"/>
  <c r="C21" i="2" l="1"/>
</calcChain>
</file>

<file path=xl/sharedStrings.xml><?xml version="1.0" encoding="utf-8"?>
<sst xmlns="http://schemas.openxmlformats.org/spreadsheetml/2006/main" count="102" uniqueCount="32">
  <si>
    <t xml:space="preserve">                ЗВІТ</t>
  </si>
  <si>
    <t xml:space="preserve">по Шепетинській гімназії </t>
  </si>
  <si>
    <t>кекв</t>
  </si>
  <si>
    <t>111031 (субв.)</t>
  </si>
  <si>
    <t>Зарпл.(нарах.)</t>
  </si>
  <si>
    <t>Нарах.на зарп.</t>
  </si>
  <si>
    <t>Предмети та мат.</t>
  </si>
  <si>
    <t>медикаменти</t>
  </si>
  <si>
    <t>Продукти</t>
  </si>
  <si>
    <t>Послуги</t>
  </si>
  <si>
    <t>Навчання</t>
  </si>
  <si>
    <t>Відрядні</t>
  </si>
  <si>
    <t>Електроенергія</t>
  </si>
  <si>
    <t>Паливо</t>
  </si>
  <si>
    <t>Меблі (НУШ)</t>
  </si>
  <si>
    <t>Оргтехніка (НУШ)</t>
  </si>
  <si>
    <t>Дидактика(НУШ)</t>
  </si>
  <si>
    <t>всйого</t>
  </si>
  <si>
    <t>виконавець Юлія ЛОГЕТКО  тел. 0972680967</t>
  </si>
  <si>
    <t>Директор                                                                Володимир БІЛИК</t>
  </si>
  <si>
    <t>про використання коштів за січень 2024 р.</t>
  </si>
  <si>
    <t>про використання коштів за лютий 2024 р.</t>
  </si>
  <si>
    <t>01.03.2024 року</t>
  </si>
  <si>
    <t>01.02.2024 року</t>
  </si>
  <si>
    <t>01.04.2024 року</t>
  </si>
  <si>
    <t>про використання коштів за березень 2024 р.</t>
  </si>
  <si>
    <t>про використання коштів за квітень 2024 р.</t>
  </si>
  <si>
    <t>01.05.2024 року</t>
  </si>
  <si>
    <t>Окремі заходи по реалізації державних (регіональних) програм, не віднесені до заходів розвитку</t>
  </si>
  <si>
    <t>Директор                                             Володимир БІЛИК</t>
  </si>
  <si>
    <t>про використання коштів за травень 2024 р.</t>
  </si>
  <si>
    <t>31.05.2024 року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</si>
</sst>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3" fontId="2" fillId="0" borderId="2" xfId="0" applyNumberFormat="1" applyFont="1" applyBorder="1"/>
    <xf numFmtId="0" fontId="4" fillId="0" borderId="0" xfId="0" applyFont="1"/>
    <xf numFmtId="0" fontId="0" fillId="0" borderId="2" xfId="0" applyBorder="1"/>
    <xf numFmtId="4" fontId="0" fillId="0" borderId="2" xfId="0" applyNumberFormat="1" applyBorder="1"/>
    <xf numFmtId="0" fontId="0" fillId="0" borderId="0" xfId="0" applyAlignment="1">
      <alignment horizontal="center" wrapText="1"/>
    </xf>
    <xf numFmtId="0" fontId="5" fillId="2" borderId="0" xfId="0" applyFont="1" applyFill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B25" sqref="B25"/>
    </sheetView>
  </sheetViews>
  <sheetFormatPr defaultRowHeight="14.4"/>
  <cols>
    <col min="2" max="2" width="22.109375" customWidth="1"/>
    <col min="3" max="3" width="16.44140625" customWidth="1"/>
    <col min="4" max="4" width="15.77734375" customWidth="1"/>
    <col min="5" max="5" width="11.6640625" customWidth="1"/>
  </cols>
  <sheetData>
    <row r="2" spans="1:8" ht="15.6">
      <c r="B2" s="1"/>
      <c r="C2" s="1"/>
      <c r="D2" s="20" t="s">
        <v>0</v>
      </c>
      <c r="E2" s="20"/>
      <c r="F2" s="20"/>
      <c r="G2" s="20"/>
      <c r="H2" s="20"/>
    </row>
    <row r="3" spans="1:8" ht="15.6">
      <c r="A3" s="21" t="s">
        <v>20</v>
      </c>
      <c r="B3" s="21"/>
      <c r="C3" s="21"/>
      <c r="D3" s="21"/>
      <c r="E3" s="21"/>
      <c r="F3" s="21"/>
      <c r="G3" s="21"/>
      <c r="H3" s="21"/>
    </row>
    <row r="4" spans="1:8" ht="15.6">
      <c r="A4" s="21" t="s">
        <v>1</v>
      </c>
      <c r="B4" s="21"/>
      <c r="C4" s="21"/>
      <c r="D4" s="21"/>
      <c r="E4" s="21"/>
      <c r="F4" s="21"/>
      <c r="G4" s="21"/>
      <c r="H4" s="21"/>
    </row>
    <row r="5" spans="1:8">
      <c r="D5" s="22"/>
      <c r="E5" s="22"/>
      <c r="F5" s="2"/>
      <c r="G5" s="2"/>
    </row>
    <row r="6" spans="1:8" ht="16.8">
      <c r="A6" s="23" t="s">
        <v>2</v>
      </c>
      <c r="B6" s="23"/>
      <c r="C6" s="24">
        <v>111021</v>
      </c>
      <c r="D6" s="25" t="s">
        <v>3</v>
      </c>
      <c r="E6" s="27">
        <v>111061</v>
      </c>
      <c r="F6" s="3"/>
      <c r="G6" s="3"/>
      <c r="H6" s="24"/>
    </row>
    <row r="7" spans="1:8" ht="16.8">
      <c r="A7" s="23"/>
      <c r="B7" s="23"/>
      <c r="C7" s="24"/>
      <c r="D7" s="26"/>
      <c r="E7" s="28"/>
      <c r="F7" s="4"/>
      <c r="G7" s="4"/>
      <c r="H7" s="24"/>
    </row>
    <row r="8" spans="1:8" ht="16.8">
      <c r="A8" s="5">
        <v>2111</v>
      </c>
      <c r="B8" s="5" t="s">
        <v>4</v>
      </c>
      <c r="C8" s="6">
        <v>89592.71</v>
      </c>
      <c r="D8" s="7">
        <v>238487.29</v>
      </c>
      <c r="E8" s="8"/>
      <c r="F8" s="8"/>
      <c r="G8" s="8"/>
      <c r="H8" s="8"/>
    </row>
    <row r="9" spans="1:8" ht="16.8">
      <c r="A9" s="5">
        <v>2120</v>
      </c>
      <c r="B9" s="5" t="s">
        <v>5</v>
      </c>
      <c r="C9" s="9">
        <v>21272.39</v>
      </c>
      <c r="D9" s="7">
        <v>53136.32</v>
      </c>
      <c r="E9" s="8"/>
      <c r="F9" s="8"/>
      <c r="G9" s="8"/>
      <c r="H9" s="5"/>
    </row>
    <row r="10" spans="1:8" ht="16.8">
      <c r="A10" s="5">
        <v>2210</v>
      </c>
      <c r="B10" s="5" t="s">
        <v>6</v>
      </c>
      <c r="C10" s="9"/>
      <c r="D10" s="9"/>
      <c r="E10" s="5"/>
      <c r="F10" s="5"/>
      <c r="G10" s="5"/>
      <c r="H10" s="5">
        <v>0</v>
      </c>
    </row>
    <row r="11" spans="1:8" ht="16.8">
      <c r="A11" s="5">
        <v>2220</v>
      </c>
      <c r="B11" s="5" t="s">
        <v>7</v>
      </c>
      <c r="C11" s="9"/>
      <c r="D11" s="9"/>
      <c r="E11" s="5"/>
      <c r="F11" s="5"/>
      <c r="G11" s="5"/>
      <c r="H11" s="5"/>
    </row>
    <row r="12" spans="1:8" ht="16.8">
      <c r="A12" s="5">
        <v>2230</v>
      </c>
      <c r="B12" s="5" t="s">
        <v>8</v>
      </c>
      <c r="C12" s="9"/>
      <c r="D12" s="9"/>
      <c r="E12" s="5"/>
      <c r="F12" s="5"/>
      <c r="G12" s="5"/>
      <c r="H12" s="5">
        <v>0</v>
      </c>
    </row>
    <row r="13" spans="1:8" ht="16.8">
      <c r="A13" s="5">
        <v>2240</v>
      </c>
      <c r="B13" s="5" t="s">
        <v>9</v>
      </c>
      <c r="C13" s="9"/>
      <c r="D13" s="9"/>
      <c r="E13" s="5"/>
      <c r="F13" s="5"/>
      <c r="G13" s="5"/>
      <c r="H13" s="5">
        <v>0</v>
      </c>
    </row>
    <row r="14" spans="1:8" ht="16.8">
      <c r="A14" s="5">
        <v>2282</v>
      </c>
      <c r="B14" s="5" t="s">
        <v>10</v>
      </c>
      <c r="C14" s="9"/>
      <c r="D14" s="9"/>
      <c r="E14" s="5"/>
      <c r="F14" s="5"/>
      <c r="G14" s="5"/>
      <c r="H14" s="5"/>
    </row>
    <row r="15" spans="1:8" ht="16.8">
      <c r="A15" s="5">
        <v>2250</v>
      </c>
      <c r="B15" s="5" t="s">
        <v>11</v>
      </c>
      <c r="C15" s="9"/>
      <c r="D15" s="9"/>
      <c r="E15" s="5"/>
      <c r="F15" s="5"/>
      <c r="G15" s="5"/>
      <c r="H15" s="5">
        <v>0</v>
      </c>
    </row>
    <row r="16" spans="1:8" ht="17.399999999999999" thickBot="1">
      <c r="A16" s="5">
        <v>2273</v>
      </c>
      <c r="B16" s="10" t="s">
        <v>12</v>
      </c>
      <c r="C16" s="9"/>
      <c r="D16" s="9"/>
      <c r="E16" s="5"/>
      <c r="F16" s="5"/>
      <c r="G16" s="5"/>
      <c r="H16" s="5">
        <v>0</v>
      </c>
    </row>
    <row r="17" spans="1:8" ht="17.399999999999999" thickBot="1">
      <c r="A17" s="5">
        <v>2275</v>
      </c>
      <c r="B17" s="11" t="s">
        <v>13</v>
      </c>
      <c r="C17" s="5"/>
      <c r="D17" s="9"/>
      <c r="E17" s="5"/>
      <c r="F17" s="5"/>
      <c r="G17" s="5"/>
      <c r="H17" s="5"/>
    </row>
    <row r="18" spans="1:8" ht="16.8">
      <c r="A18" s="5">
        <v>2210</v>
      </c>
      <c r="B18" s="12" t="s">
        <v>14</v>
      </c>
      <c r="C18" s="5"/>
      <c r="D18" s="9"/>
      <c r="E18" s="5"/>
      <c r="F18" s="5"/>
      <c r="G18" s="5"/>
      <c r="H18" s="5"/>
    </row>
    <row r="19" spans="1:8" ht="16.8">
      <c r="A19" s="5">
        <v>3110</v>
      </c>
      <c r="B19" s="12" t="s">
        <v>15</v>
      </c>
      <c r="C19" s="5"/>
      <c r="D19" s="9"/>
      <c r="E19" s="5"/>
      <c r="F19" s="5"/>
      <c r="G19" s="5"/>
      <c r="H19" s="5"/>
    </row>
    <row r="20" spans="1:8" ht="16.8">
      <c r="A20" s="5">
        <v>2210</v>
      </c>
      <c r="B20" s="5" t="s">
        <v>16</v>
      </c>
      <c r="C20" s="13"/>
      <c r="D20" s="9"/>
      <c r="E20" s="5"/>
      <c r="F20" s="5"/>
      <c r="G20" s="5"/>
      <c r="H20" s="5"/>
    </row>
    <row r="21" spans="1:8" ht="16.8">
      <c r="A21" s="5" t="s">
        <v>17</v>
      </c>
      <c r="B21" s="5">
        <f>SUM(B8:B20)</f>
        <v>0</v>
      </c>
      <c r="C21" s="5">
        <f>SUM(C8:C20)</f>
        <v>110865.1</v>
      </c>
      <c r="D21" s="9">
        <f>SUM(D8:D20)</f>
        <v>291623.61</v>
      </c>
      <c r="E21" s="5">
        <f>SUM(E8:E20)</f>
        <v>0</v>
      </c>
      <c r="F21" s="5"/>
      <c r="G21" s="5"/>
      <c r="H21" s="5">
        <f>SUM(H8:H20)</f>
        <v>0</v>
      </c>
    </row>
    <row r="23" spans="1:8">
      <c r="A23" s="14" t="s">
        <v>18</v>
      </c>
      <c r="B23" s="14"/>
      <c r="C23" s="14"/>
      <c r="D23" s="14"/>
      <c r="E23" s="14"/>
      <c r="F23" s="14"/>
      <c r="G23" s="14"/>
      <c r="H23" s="14"/>
    </row>
    <row r="24" spans="1:8">
      <c r="A24" s="14"/>
      <c r="B24" s="14"/>
      <c r="C24" s="14"/>
      <c r="D24" s="14"/>
      <c r="E24" s="14"/>
      <c r="F24" s="14"/>
      <c r="G24" s="14"/>
      <c r="H24" s="14"/>
    </row>
    <row r="25" spans="1:8">
      <c r="A25" s="14"/>
      <c r="B25" s="14" t="s">
        <v>23</v>
      </c>
      <c r="C25" s="14"/>
      <c r="D25" s="14"/>
      <c r="E25" s="14"/>
      <c r="F25" s="14"/>
      <c r="G25" s="14"/>
      <c r="H25" s="14"/>
    </row>
    <row r="26" spans="1:8">
      <c r="A26" s="14"/>
      <c r="B26" s="19" t="s">
        <v>19</v>
      </c>
      <c r="C26" s="19"/>
      <c r="D26" s="19"/>
      <c r="E26" s="19"/>
      <c r="F26" s="19"/>
      <c r="G26" s="19"/>
      <c r="H26" s="19"/>
    </row>
    <row r="27" spans="1:8">
      <c r="A27" s="14"/>
      <c r="B27" s="19"/>
      <c r="C27" s="19"/>
      <c r="D27" s="19"/>
      <c r="E27" s="19"/>
      <c r="F27" s="19"/>
      <c r="G27" s="19"/>
      <c r="H27" s="19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D6" sqref="D6:D7"/>
    </sheetView>
  </sheetViews>
  <sheetFormatPr defaultRowHeight="14.4"/>
  <cols>
    <col min="1" max="1" width="7.6640625" customWidth="1"/>
    <col min="2" max="2" width="20" customWidth="1"/>
    <col min="3" max="3" width="11.5546875" customWidth="1"/>
    <col min="4" max="4" width="13.109375" customWidth="1"/>
  </cols>
  <sheetData>
    <row r="2" spans="1:8" ht="15.6">
      <c r="B2" s="1"/>
      <c r="C2" s="1"/>
      <c r="D2" s="20" t="s">
        <v>0</v>
      </c>
      <c r="E2" s="20"/>
      <c r="F2" s="20"/>
      <c r="G2" s="20"/>
      <c r="H2" s="20"/>
    </row>
    <row r="3" spans="1:8" ht="15.6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5.6">
      <c r="A4" s="21" t="s">
        <v>1</v>
      </c>
      <c r="B4" s="21"/>
      <c r="C4" s="21"/>
      <c r="D4" s="21"/>
      <c r="E4" s="21"/>
      <c r="F4" s="21"/>
      <c r="G4" s="21"/>
      <c r="H4" s="21"/>
    </row>
    <row r="5" spans="1:8">
      <c r="D5" s="22"/>
      <c r="E5" s="22"/>
      <c r="F5" s="2"/>
      <c r="G5" s="2"/>
    </row>
    <row r="6" spans="1:8" ht="16.8">
      <c r="A6" s="23" t="s">
        <v>2</v>
      </c>
      <c r="B6" s="23"/>
      <c r="C6" s="24">
        <v>111021</v>
      </c>
      <c r="D6" s="25" t="s">
        <v>3</v>
      </c>
      <c r="E6" s="27">
        <v>111061</v>
      </c>
      <c r="F6" s="3"/>
      <c r="G6" s="3"/>
      <c r="H6" s="24"/>
    </row>
    <row r="7" spans="1:8" ht="16.8">
      <c r="A7" s="23"/>
      <c r="B7" s="23"/>
      <c r="C7" s="24"/>
      <c r="D7" s="26"/>
      <c r="E7" s="28"/>
      <c r="F7" s="4"/>
      <c r="G7" s="4"/>
      <c r="H7" s="24"/>
    </row>
    <row r="8" spans="1:8" ht="16.8">
      <c r="A8" s="5">
        <v>2111</v>
      </c>
      <c r="B8" s="5" t="s">
        <v>4</v>
      </c>
      <c r="C8" s="6">
        <f>87546.04+16376.83</f>
        <v>103922.87</v>
      </c>
      <c r="D8" s="7">
        <f>300887.38-53710.68</f>
        <v>247176.7</v>
      </c>
      <c r="E8" s="8"/>
      <c r="F8" s="8"/>
      <c r="G8" s="8"/>
      <c r="H8" s="8"/>
    </row>
    <row r="9" spans="1:8" ht="16.8">
      <c r="A9" s="5">
        <v>2120</v>
      </c>
      <c r="B9" s="5" t="s">
        <v>5</v>
      </c>
      <c r="C9" s="9">
        <f>20373.99+5344.81</f>
        <v>25718.800000000003</v>
      </c>
      <c r="D9" s="7">
        <v>53710.68</v>
      </c>
      <c r="E9" s="8"/>
      <c r="F9" s="8"/>
      <c r="G9" s="8"/>
      <c r="H9" s="5"/>
    </row>
    <row r="10" spans="1:8" ht="16.8">
      <c r="A10" s="5">
        <v>2210</v>
      </c>
      <c r="B10" s="5" t="s">
        <v>6</v>
      </c>
      <c r="C10" s="9"/>
      <c r="D10" s="9"/>
      <c r="E10" s="5"/>
      <c r="F10" s="5"/>
      <c r="G10" s="5"/>
      <c r="H10" s="5">
        <v>0</v>
      </c>
    </row>
    <row r="11" spans="1:8" ht="16.8">
      <c r="A11" s="5">
        <v>2220</v>
      </c>
      <c r="B11" s="5" t="s">
        <v>7</v>
      </c>
      <c r="C11" s="9"/>
      <c r="D11" s="9"/>
      <c r="E11" s="5"/>
      <c r="F11" s="5"/>
      <c r="G11" s="5"/>
      <c r="H11" s="5"/>
    </row>
    <row r="12" spans="1:8" ht="16.8">
      <c r="A12" s="5">
        <v>2230</v>
      </c>
      <c r="B12" s="5" t="s">
        <v>8</v>
      </c>
      <c r="C12" s="9">
        <v>30842.03</v>
      </c>
      <c r="D12" s="9"/>
      <c r="E12" s="5"/>
      <c r="F12" s="5"/>
      <c r="G12" s="5"/>
      <c r="H12" s="5">
        <v>0</v>
      </c>
    </row>
    <row r="13" spans="1:8" ht="16.8">
      <c r="A13" s="5">
        <v>2240</v>
      </c>
      <c r="B13" s="5" t="s">
        <v>9</v>
      </c>
      <c r="C13" s="9">
        <v>3133.34</v>
      </c>
      <c r="D13" s="9"/>
      <c r="E13" s="5"/>
      <c r="F13" s="5"/>
      <c r="G13" s="5"/>
      <c r="H13" s="5">
        <v>0</v>
      </c>
    </row>
    <row r="14" spans="1:8" ht="16.8">
      <c r="A14" s="5">
        <v>2282</v>
      </c>
      <c r="B14" s="5" t="s">
        <v>10</v>
      </c>
      <c r="C14" s="9"/>
      <c r="D14" s="9"/>
      <c r="E14" s="5"/>
      <c r="F14" s="5"/>
      <c r="G14" s="5"/>
      <c r="H14" s="5"/>
    </row>
    <row r="15" spans="1:8" ht="16.8">
      <c r="A15" s="5">
        <v>2250</v>
      </c>
      <c r="B15" s="5" t="s">
        <v>11</v>
      </c>
      <c r="C15" s="9"/>
      <c r="D15" s="9"/>
      <c r="E15" s="5"/>
      <c r="F15" s="5"/>
      <c r="G15" s="5"/>
      <c r="H15" s="5">
        <v>0</v>
      </c>
    </row>
    <row r="16" spans="1:8" ht="17.399999999999999" thickBot="1">
      <c r="A16" s="5">
        <v>2273</v>
      </c>
      <c r="B16" s="10" t="s">
        <v>12</v>
      </c>
      <c r="C16" s="9">
        <v>17465.54</v>
      </c>
      <c r="D16" s="9"/>
      <c r="E16" s="5"/>
      <c r="F16" s="5"/>
      <c r="G16" s="5"/>
      <c r="H16" s="5">
        <v>0</v>
      </c>
    </row>
    <row r="17" spans="1:8" ht="17.399999999999999" thickBot="1">
      <c r="A17" s="5">
        <v>2275</v>
      </c>
      <c r="B17" s="11" t="s">
        <v>13</v>
      </c>
      <c r="C17" s="5"/>
      <c r="D17" s="9"/>
      <c r="E17" s="5"/>
      <c r="F17" s="5"/>
      <c r="G17" s="5"/>
      <c r="H17" s="5"/>
    </row>
    <row r="18" spans="1:8" ht="16.8">
      <c r="A18" s="5">
        <v>2210</v>
      </c>
      <c r="B18" s="12" t="s">
        <v>14</v>
      </c>
      <c r="C18" s="5"/>
      <c r="D18" s="9"/>
      <c r="E18" s="5"/>
      <c r="F18" s="5"/>
      <c r="G18" s="5"/>
      <c r="H18" s="5"/>
    </row>
    <row r="19" spans="1:8" ht="16.8">
      <c r="A19" s="5">
        <v>3110</v>
      </c>
      <c r="B19" s="12" t="s">
        <v>15</v>
      </c>
      <c r="C19" s="5"/>
      <c r="D19" s="9"/>
      <c r="E19" s="5"/>
      <c r="F19" s="5"/>
      <c r="G19" s="5"/>
      <c r="H19" s="5"/>
    </row>
    <row r="20" spans="1:8" ht="16.8">
      <c r="A20" s="5">
        <v>2210</v>
      </c>
      <c r="B20" s="5" t="s">
        <v>16</v>
      </c>
      <c r="C20" s="13"/>
      <c r="D20" s="9"/>
      <c r="E20" s="5"/>
      <c r="F20" s="5"/>
      <c r="G20" s="5"/>
      <c r="H20" s="5"/>
    </row>
    <row r="21" spans="1:8" ht="16.8">
      <c r="A21" s="5" t="s">
        <v>17</v>
      </c>
      <c r="B21" s="5">
        <f>SUM(B8:B20)</f>
        <v>0</v>
      </c>
      <c r="C21" s="5">
        <f>SUM(C8:C20)</f>
        <v>181082.58000000002</v>
      </c>
      <c r="D21" s="9">
        <f>SUM(D8:D20)</f>
        <v>300887.38</v>
      </c>
      <c r="E21" s="5">
        <f>SUM(E8:E20)</f>
        <v>0</v>
      </c>
      <c r="F21" s="5"/>
      <c r="G21" s="5"/>
      <c r="H21" s="5">
        <f>SUM(H8:H20)</f>
        <v>0</v>
      </c>
    </row>
    <row r="23" spans="1:8">
      <c r="A23" s="14" t="s">
        <v>18</v>
      </c>
      <c r="B23" s="14"/>
      <c r="C23" s="14"/>
      <c r="D23" s="14"/>
      <c r="E23" s="14"/>
      <c r="F23" s="14"/>
      <c r="G23" s="14"/>
      <c r="H23" s="14"/>
    </row>
    <row r="24" spans="1:8">
      <c r="A24" s="14"/>
      <c r="B24" s="14"/>
      <c r="C24" s="14"/>
      <c r="D24" s="14"/>
      <c r="E24" s="14"/>
      <c r="F24" s="14"/>
      <c r="G24" s="14"/>
      <c r="H24" s="14"/>
    </row>
    <row r="25" spans="1:8">
      <c r="A25" s="14"/>
      <c r="B25" s="14" t="s">
        <v>22</v>
      </c>
      <c r="C25" s="14"/>
      <c r="D25" s="14"/>
      <c r="E25" s="14"/>
      <c r="F25" s="14"/>
      <c r="G25" s="14"/>
      <c r="H25" s="14"/>
    </row>
    <row r="26" spans="1:8">
      <c r="A26" s="14"/>
      <c r="B26" s="19" t="s">
        <v>19</v>
      </c>
      <c r="C26" s="19"/>
      <c r="D26" s="19"/>
      <c r="E26" s="19"/>
      <c r="F26" s="19"/>
      <c r="G26" s="19"/>
      <c r="H26" s="19"/>
    </row>
    <row r="27" spans="1:8">
      <c r="A27" s="14"/>
      <c r="B27" s="19"/>
      <c r="C27" s="19"/>
      <c r="D27" s="19"/>
      <c r="E27" s="19"/>
      <c r="F27" s="19"/>
      <c r="G27" s="19"/>
      <c r="H27" s="19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26"/>
  <sheetViews>
    <sheetView workbookViewId="0">
      <selection activeCell="A2" sqref="A2:H27"/>
    </sheetView>
  </sheetViews>
  <sheetFormatPr defaultRowHeight="14.4"/>
  <cols>
    <col min="2" max="2" width="18.33203125" customWidth="1"/>
    <col min="3" max="3" width="14.33203125" customWidth="1"/>
    <col min="4" max="4" width="13" customWidth="1"/>
  </cols>
  <sheetData>
    <row r="2" spans="1:8">
      <c r="D2" t="s">
        <v>0</v>
      </c>
    </row>
    <row r="3" spans="1:8" ht="15.6">
      <c r="A3" s="21" t="s">
        <v>25</v>
      </c>
      <c r="B3" s="21"/>
      <c r="C3" s="21"/>
      <c r="D3" s="21"/>
      <c r="E3" s="21"/>
      <c r="F3" s="21"/>
      <c r="G3" s="21"/>
      <c r="H3" s="21"/>
    </row>
    <row r="4" spans="1:8" ht="15.6">
      <c r="A4" s="21" t="s">
        <v>1</v>
      </c>
      <c r="B4" s="21"/>
      <c r="C4" s="21"/>
      <c r="D4" s="21"/>
      <c r="E4" s="21"/>
      <c r="F4" s="21"/>
      <c r="G4" s="21"/>
      <c r="H4" s="21"/>
    </row>
    <row r="6" spans="1:8">
      <c r="A6" s="15" t="s">
        <v>2</v>
      </c>
      <c r="B6" s="15"/>
      <c r="C6" s="15">
        <v>111021</v>
      </c>
      <c r="D6" s="15" t="s">
        <v>3</v>
      </c>
      <c r="E6" s="15">
        <v>111291</v>
      </c>
      <c r="F6" s="15">
        <v>111292</v>
      </c>
      <c r="G6" s="15"/>
    </row>
    <row r="7" spans="1:8">
      <c r="A7" s="15"/>
      <c r="B7" s="15"/>
      <c r="C7" s="15"/>
      <c r="D7" s="15"/>
      <c r="E7" s="15"/>
      <c r="F7" s="15"/>
      <c r="G7" s="15"/>
    </row>
    <row r="8" spans="1:8">
      <c r="A8" s="15">
        <v>2111</v>
      </c>
      <c r="B8" s="15" t="s">
        <v>4</v>
      </c>
      <c r="C8" s="15">
        <v>87402.559999999998</v>
      </c>
      <c r="D8" s="16">
        <v>249412.22</v>
      </c>
      <c r="E8" s="15"/>
      <c r="F8" s="15"/>
      <c r="G8" s="15"/>
    </row>
    <row r="9" spans="1:8">
      <c r="A9" s="15">
        <v>2120</v>
      </c>
      <c r="B9" s="15" t="s">
        <v>5</v>
      </c>
      <c r="C9" s="15">
        <v>20400.060000000001</v>
      </c>
      <c r="D9" s="16">
        <f>55408.75+131.01+321.34</f>
        <v>55861.1</v>
      </c>
      <c r="E9" s="15"/>
      <c r="F9" s="15"/>
      <c r="G9" s="15"/>
    </row>
    <row r="10" spans="1:8">
      <c r="A10" s="15">
        <v>2210</v>
      </c>
      <c r="B10" s="15" t="s">
        <v>6</v>
      </c>
      <c r="C10" s="15">
        <v>9994</v>
      </c>
      <c r="D10" s="15"/>
      <c r="E10" s="15"/>
      <c r="F10" s="15"/>
      <c r="G10" s="15"/>
    </row>
    <row r="11" spans="1:8">
      <c r="A11" s="15">
        <v>2220</v>
      </c>
      <c r="B11" s="15" t="s">
        <v>7</v>
      </c>
      <c r="C11" s="15"/>
      <c r="D11" s="15"/>
      <c r="E11" s="15"/>
      <c r="F11" s="15"/>
      <c r="G11" s="15"/>
    </row>
    <row r="12" spans="1:8">
      <c r="A12" s="15">
        <v>2230</v>
      </c>
      <c r="B12" s="15" t="s">
        <v>8</v>
      </c>
      <c r="C12" s="15">
        <v>28747.34</v>
      </c>
      <c r="D12" s="15"/>
      <c r="E12" s="15"/>
      <c r="F12" s="15"/>
      <c r="G12" s="15"/>
    </row>
    <row r="13" spans="1:8">
      <c r="A13" s="15">
        <v>2240</v>
      </c>
      <c r="B13" s="15" t="s">
        <v>9</v>
      </c>
      <c r="C13" s="15">
        <v>2316.67</v>
      </c>
      <c r="D13" s="15"/>
      <c r="E13" s="15"/>
      <c r="F13" s="15"/>
      <c r="G13" s="15"/>
    </row>
    <row r="14" spans="1:8">
      <c r="A14" s="15">
        <v>2282</v>
      </c>
      <c r="B14" s="15" t="s">
        <v>10</v>
      </c>
      <c r="C14" s="15"/>
      <c r="D14" s="15"/>
      <c r="E14" s="15"/>
      <c r="F14" s="15"/>
      <c r="G14" s="15"/>
    </row>
    <row r="15" spans="1:8">
      <c r="A15" s="15">
        <v>2250</v>
      </c>
      <c r="B15" s="15" t="s">
        <v>11</v>
      </c>
      <c r="C15" s="15"/>
      <c r="D15" s="15"/>
      <c r="E15" s="15"/>
      <c r="F15" s="15"/>
      <c r="G15" s="15"/>
    </row>
    <row r="16" spans="1:8">
      <c r="A16" s="15">
        <v>2273</v>
      </c>
      <c r="B16" s="15" t="s">
        <v>12</v>
      </c>
      <c r="C16" s="15">
        <v>12071.46</v>
      </c>
      <c r="D16" s="15"/>
      <c r="E16" s="15"/>
      <c r="F16" s="15"/>
      <c r="G16" s="15"/>
    </row>
    <row r="17" spans="1:8">
      <c r="A17" s="15">
        <v>2275</v>
      </c>
      <c r="B17" s="15" t="s">
        <v>13</v>
      </c>
      <c r="C17" s="15"/>
      <c r="D17" s="15"/>
      <c r="E17" s="15"/>
      <c r="F17" s="15"/>
      <c r="G17" s="15"/>
      <c r="H17" s="17"/>
    </row>
    <row r="18" spans="1:8" ht="17.399999999999999" customHeight="1">
      <c r="A18" s="15"/>
      <c r="B18" s="15"/>
      <c r="C18" s="15"/>
      <c r="D18" s="15"/>
      <c r="E18" s="15"/>
      <c r="F18" s="15"/>
      <c r="G18" s="15"/>
    </row>
    <row r="19" spans="1:8" hidden="1">
      <c r="A19" s="15"/>
      <c r="B19" s="15"/>
      <c r="C19" s="15"/>
      <c r="D19" s="15"/>
      <c r="E19" s="15"/>
      <c r="F19" s="15"/>
      <c r="G19" s="15"/>
    </row>
    <row r="20" spans="1:8" hidden="1">
      <c r="A20" s="15"/>
      <c r="B20" s="15"/>
      <c r="C20" s="15"/>
      <c r="D20" s="15"/>
      <c r="E20" s="15"/>
      <c r="F20" s="15"/>
      <c r="G20" s="15"/>
    </row>
    <row r="21" spans="1:8" ht="16.8" customHeight="1">
      <c r="A21" s="15" t="s">
        <v>17</v>
      </c>
      <c r="B21" s="15">
        <v>0</v>
      </c>
      <c r="C21" s="15">
        <f>SUM(C8:C20)</f>
        <v>160932.09</v>
      </c>
      <c r="D21" s="16">
        <f>SUM(D8:D20)</f>
        <v>305273.32</v>
      </c>
      <c r="E21" s="15">
        <v>0</v>
      </c>
      <c r="F21" s="15"/>
      <c r="G21" s="15"/>
    </row>
    <row r="23" spans="1:8">
      <c r="A23" t="s">
        <v>18</v>
      </c>
    </row>
    <row r="25" spans="1:8">
      <c r="B25" t="s">
        <v>24</v>
      </c>
    </row>
    <row r="26" spans="1:8">
      <c r="B26" t="s">
        <v>19</v>
      </c>
    </row>
  </sheetData>
  <mergeCells count="2">
    <mergeCell ref="A3:H3"/>
    <mergeCell ref="A4:H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6"/>
  <sheetViews>
    <sheetView workbookViewId="0">
      <selection activeCell="A2" sqref="A2:E26"/>
    </sheetView>
  </sheetViews>
  <sheetFormatPr defaultRowHeight="14.4"/>
  <cols>
    <col min="1" max="1" width="11.5546875" customWidth="1"/>
    <col min="2" max="2" width="29.21875" customWidth="1"/>
    <col min="3" max="3" width="21.44140625" customWidth="1"/>
    <col min="4" max="4" width="19.88671875" customWidth="1"/>
  </cols>
  <sheetData>
    <row r="2" spans="1:5">
      <c r="B2" s="29" t="s">
        <v>0</v>
      </c>
      <c r="C2" s="29"/>
      <c r="D2" s="29"/>
    </row>
    <row r="3" spans="1:5" ht="15.6">
      <c r="A3" s="21" t="s">
        <v>26</v>
      </c>
      <c r="B3" s="21"/>
      <c r="C3" s="21"/>
      <c r="D3" s="21"/>
      <c r="E3" s="21"/>
    </row>
    <row r="4" spans="1:5" ht="15.6">
      <c r="A4" s="21" t="s">
        <v>1</v>
      </c>
      <c r="B4" s="21"/>
      <c r="C4" s="21"/>
      <c r="D4" s="21"/>
      <c r="E4" s="21"/>
    </row>
    <row r="6" spans="1:5">
      <c r="A6" s="15" t="s">
        <v>2</v>
      </c>
      <c r="B6" s="15"/>
      <c r="C6" s="15">
        <v>111021</v>
      </c>
      <c r="D6" s="15" t="s">
        <v>3</v>
      </c>
    </row>
    <row r="7" spans="1:5">
      <c r="A7" s="15"/>
      <c r="B7" s="15"/>
      <c r="C7" s="15"/>
      <c r="D7" s="15"/>
    </row>
    <row r="8" spans="1:5">
      <c r="A8" s="15">
        <v>2111</v>
      </c>
      <c r="B8" s="15" t="s">
        <v>4</v>
      </c>
      <c r="C8" s="15">
        <v>95631.44</v>
      </c>
      <c r="D8" s="16">
        <v>261380.25</v>
      </c>
    </row>
    <row r="9" spans="1:5">
      <c r="A9" s="15">
        <v>2120</v>
      </c>
      <c r="B9" s="15" t="s">
        <v>5</v>
      </c>
      <c r="C9" s="15">
        <v>22508.28</v>
      </c>
      <c r="D9" s="16">
        <f>58368.9</f>
        <v>58368.9</v>
      </c>
    </row>
    <row r="10" spans="1:5">
      <c r="A10" s="15">
        <v>2210</v>
      </c>
      <c r="B10" s="15" t="s">
        <v>6</v>
      </c>
      <c r="C10" s="15">
        <v>3293.65</v>
      </c>
      <c r="D10" s="15"/>
    </row>
    <row r="11" spans="1:5">
      <c r="A11" s="15">
        <v>2220</v>
      </c>
      <c r="B11" s="15" t="s">
        <v>7</v>
      </c>
      <c r="C11" s="15"/>
      <c r="D11" s="15"/>
    </row>
    <row r="12" spans="1:5">
      <c r="A12" s="15">
        <v>2230</v>
      </c>
      <c r="B12" s="15" t="s">
        <v>8</v>
      </c>
      <c r="C12" s="15">
        <v>22696</v>
      </c>
      <c r="D12" s="15"/>
    </row>
    <row r="13" spans="1:5">
      <c r="A13" s="15">
        <v>2240</v>
      </c>
      <c r="B13" s="15" t="s">
        <v>9</v>
      </c>
      <c r="C13" s="15">
        <v>6035.85</v>
      </c>
      <c r="D13" s="15"/>
    </row>
    <row r="14" spans="1:5">
      <c r="A14" s="15">
        <v>2282</v>
      </c>
      <c r="B14" s="15" t="s">
        <v>10</v>
      </c>
      <c r="C14" s="15"/>
      <c r="D14" s="15"/>
    </row>
    <row r="15" spans="1:5">
      <c r="A15" s="15">
        <v>2250</v>
      </c>
      <c r="B15" s="15" t="s">
        <v>11</v>
      </c>
      <c r="C15" s="15"/>
      <c r="D15" s="15"/>
    </row>
    <row r="16" spans="1:5">
      <c r="A16" s="15">
        <v>2273</v>
      </c>
      <c r="B16" s="15" t="s">
        <v>12</v>
      </c>
      <c r="C16" s="15">
        <v>20792.5</v>
      </c>
      <c r="D16" s="15"/>
    </row>
    <row r="17" spans="1:5">
      <c r="A17" s="15">
        <v>2275</v>
      </c>
      <c r="B17" s="15" t="s">
        <v>13</v>
      </c>
      <c r="C17" s="15"/>
      <c r="D17" s="15"/>
      <c r="E17" s="17"/>
    </row>
    <row r="18" spans="1:5" ht="33" customHeight="1">
      <c r="A18" s="15">
        <v>2282</v>
      </c>
      <c r="B18" s="18" t="s">
        <v>28</v>
      </c>
      <c r="C18" s="15">
        <v>3402</v>
      </c>
      <c r="D18" s="15"/>
    </row>
    <row r="19" spans="1:5">
      <c r="A19" s="15"/>
      <c r="B19" s="15"/>
      <c r="C19" s="15"/>
      <c r="D19" s="15"/>
    </row>
    <row r="20" spans="1:5">
      <c r="A20" s="15"/>
      <c r="B20" s="15"/>
      <c r="C20" s="15"/>
      <c r="D20" s="15"/>
    </row>
    <row r="21" spans="1:5">
      <c r="A21" s="15" t="s">
        <v>17</v>
      </c>
      <c r="B21" s="15">
        <v>0</v>
      </c>
      <c r="C21" s="15">
        <f>SUM(C8:C20)</f>
        <v>174359.72</v>
      </c>
      <c r="D21" s="16">
        <f>SUM(D8:D20)</f>
        <v>319749.15000000002</v>
      </c>
    </row>
    <row r="23" spans="1:5">
      <c r="A23" t="s">
        <v>18</v>
      </c>
    </row>
    <row r="25" spans="1:5">
      <c r="B25" t="s">
        <v>27</v>
      </c>
    </row>
    <row r="26" spans="1:5">
      <c r="B26" t="s">
        <v>29</v>
      </c>
    </row>
  </sheetData>
  <mergeCells count="3">
    <mergeCell ref="A3:E3"/>
    <mergeCell ref="A4:E4"/>
    <mergeCell ref="B2:D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25"/>
  <sheetViews>
    <sheetView tabSelected="1" workbookViewId="0">
      <selection activeCell="C16" sqref="C16"/>
    </sheetView>
  </sheetViews>
  <sheetFormatPr defaultRowHeight="14.4"/>
  <cols>
    <col min="1" max="1" width="15.109375" customWidth="1"/>
    <col min="2" max="2" width="17.88671875" customWidth="1"/>
    <col min="3" max="3" width="14.88671875" customWidth="1"/>
    <col min="4" max="4" width="17.44140625" customWidth="1"/>
  </cols>
  <sheetData>
    <row r="2" spans="1:5">
      <c r="B2" s="29" t="s">
        <v>0</v>
      </c>
      <c r="C2" s="29"/>
      <c r="D2" s="29"/>
    </row>
    <row r="3" spans="1:5" ht="15.6">
      <c r="A3" s="21" t="s">
        <v>30</v>
      </c>
      <c r="B3" s="21"/>
      <c r="C3" s="21"/>
      <c r="D3" s="21"/>
      <c r="E3" s="21"/>
    </row>
    <row r="4" spans="1:5" ht="15.6">
      <c r="A4" s="21" t="s">
        <v>1</v>
      </c>
      <c r="B4" s="21"/>
      <c r="C4" s="21"/>
      <c r="D4" s="21"/>
      <c r="E4" s="21"/>
    </row>
    <row r="6" spans="1:5">
      <c r="A6" s="15" t="s">
        <v>2</v>
      </c>
      <c r="B6" s="15"/>
      <c r="C6" s="15">
        <v>111021</v>
      </c>
      <c r="D6" s="15" t="s">
        <v>3</v>
      </c>
    </row>
    <row r="7" spans="1:5">
      <c r="A7" s="15"/>
      <c r="B7" s="15"/>
      <c r="C7" s="15"/>
      <c r="D7" s="15"/>
    </row>
    <row r="8" spans="1:5">
      <c r="A8" s="15">
        <v>2111</v>
      </c>
      <c r="B8" s="15" t="s">
        <v>4</v>
      </c>
      <c r="C8" s="15">
        <v>96580.79</v>
      </c>
      <c r="D8" s="16">
        <v>261126.18</v>
      </c>
    </row>
    <row r="9" spans="1:5">
      <c r="A9" s="15">
        <v>2120</v>
      </c>
      <c r="B9" s="15" t="s">
        <v>5</v>
      </c>
      <c r="C9" s="15">
        <v>22567.77</v>
      </c>
      <c r="D9" s="16">
        <v>58405.86</v>
      </c>
    </row>
    <row r="10" spans="1:5">
      <c r="A10" s="15">
        <v>2210</v>
      </c>
      <c r="B10" s="15" t="s">
        <v>6</v>
      </c>
      <c r="C10" s="15">
        <v>230</v>
      </c>
      <c r="D10" s="15"/>
    </row>
    <row r="11" spans="1:5">
      <c r="A11" s="15">
        <v>2220</v>
      </c>
      <c r="B11" s="15" t="s">
        <v>7</v>
      </c>
      <c r="C11" s="15"/>
      <c r="D11" s="15"/>
    </row>
    <row r="12" spans="1:5">
      <c r="A12" s="15">
        <v>2230</v>
      </c>
      <c r="B12" s="15" t="s">
        <v>8</v>
      </c>
      <c r="C12" s="15">
        <v>22463.33</v>
      </c>
      <c r="D12" s="15"/>
    </row>
    <row r="13" spans="1:5">
      <c r="A13" s="15">
        <v>2240</v>
      </c>
      <c r="B13" s="15" t="s">
        <v>9</v>
      </c>
      <c r="C13" s="15">
        <v>4063.67</v>
      </c>
      <c r="D13" s="15"/>
    </row>
    <row r="14" spans="1:5">
      <c r="A14" s="15">
        <v>2282</v>
      </c>
      <c r="B14" s="15" t="s">
        <v>10</v>
      </c>
      <c r="C14" s="15"/>
      <c r="D14" s="15"/>
    </row>
    <row r="15" spans="1:5">
      <c r="A15" s="15">
        <v>2250</v>
      </c>
      <c r="B15" s="15" t="s">
        <v>11</v>
      </c>
      <c r="C15" s="15"/>
      <c r="D15" s="15"/>
    </row>
    <row r="16" spans="1:5">
      <c r="A16" s="15">
        <v>2273</v>
      </c>
      <c r="B16" s="15" t="s">
        <v>12</v>
      </c>
      <c r="C16" s="15">
        <v>15158.86</v>
      </c>
      <c r="D16" s="15"/>
    </row>
    <row r="17" spans="1:5">
      <c r="A17" s="15">
        <v>2275</v>
      </c>
      <c r="B17" s="15" t="s">
        <v>13</v>
      </c>
      <c r="C17" s="15"/>
      <c r="D17" s="15"/>
      <c r="E17" s="17"/>
    </row>
    <row r="18" spans="1:5">
      <c r="A18" s="15"/>
      <c r="B18" s="15"/>
      <c r="C18" s="15"/>
      <c r="D18" s="15"/>
    </row>
    <row r="19" spans="1:5">
      <c r="A19" s="15"/>
      <c r="B19" s="15"/>
      <c r="C19" s="15"/>
      <c r="D19" s="15"/>
    </row>
    <row r="20" spans="1:5">
      <c r="A20" s="15" t="s">
        <v>17</v>
      </c>
      <c r="B20" s="15">
        <v>0</v>
      </c>
      <c r="C20" s="15">
        <f>SUM(C8:C19)</f>
        <v>161064.42000000004</v>
      </c>
      <c r="D20" s="16">
        <f>SUM(D8:D19)</f>
        <v>319532.03999999998</v>
      </c>
    </row>
    <row r="22" spans="1:5">
      <c r="A22" t="s">
        <v>18</v>
      </c>
    </row>
    <row r="24" spans="1:5">
      <c r="B24" t="s">
        <v>31</v>
      </c>
    </row>
    <row r="25" spans="1:5">
      <c r="B25" t="s">
        <v>29</v>
      </c>
    </row>
  </sheetData>
  <mergeCells count="3">
    <mergeCell ref="B2:D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січень </vt:lpstr>
      <vt:lpstr>лютий</vt:lpstr>
      <vt:lpstr>березень</vt:lpstr>
      <vt:lpstr>квітень</vt:lpstr>
      <vt:lpstr>травень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2024-06-04T14:32:56Z</dcterms:modified>
</cp:coreProperties>
</file>