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13260" windowHeight="70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A27" i="1"/>
  <c r="U24"/>
  <c r="R24"/>
  <c r="S24"/>
  <c r="T24"/>
  <c r="Q24"/>
  <c r="D24"/>
  <c r="E24"/>
  <c r="F24"/>
  <c r="G24"/>
  <c r="H24"/>
  <c r="I24"/>
  <c r="J24"/>
  <c r="K24"/>
  <c r="L24"/>
  <c r="M24"/>
  <c r="N24"/>
  <c r="O24"/>
  <c r="P24"/>
  <c r="C24"/>
  <c r="V4"/>
  <c r="W4" s="1"/>
  <c r="V5"/>
  <c r="W5" s="1"/>
  <c r="V6"/>
  <c r="V7"/>
  <c r="W7" s="1"/>
  <c r="V8"/>
  <c r="W8" s="1"/>
  <c r="V9"/>
  <c r="W9" s="1"/>
  <c r="V10"/>
  <c r="W10" s="1"/>
  <c r="V11"/>
  <c r="W11" s="1"/>
  <c r="V12"/>
  <c r="W12" s="1"/>
  <c r="V13"/>
  <c r="W13" s="1"/>
  <c r="V14"/>
  <c r="W14" s="1"/>
  <c r="V15"/>
  <c r="W15" s="1"/>
  <c r="V16"/>
  <c r="W16" s="1"/>
  <c r="V17"/>
  <c r="W17" s="1"/>
  <c r="V18"/>
  <c r="W18" s="1"/>
  <c r="V19"/>
  <c r="W19" s="1"/>
  <c r="V20"/>
  <c r="W20" s="1"/>
  <c r="V21"/>
  <c r="W21" s="1"/>
  <c r="V22"/>
  <c r="W22" s="1"/>
  <c r="V3"/>
  <c r="W3" s="1"/>
  <c r="AA29" l="1"/>
  <c r="AB29" s="1"/>
  <c r="V24"/>
  <c r="W6"/>
  <c r="AA26"/>
  <c r="AB26" s="1"/>
  <c r="AA28"/>
  <c r="AB28" s="1"/>
  <c r="AB27"/>
</calcChain>
</file>

<file path=xl/sharedStrings.xml><?xml version="1.0" encoding="utf-8"?>
<sst xmlns="http://schemas.openxmlformats.org/spreadsheetml/2006/main" count="33" uniqueCount="32">
  <si>
    <t xml:space="preserve">                                                      </t>
  </si>
  <si>
    <t>Моніторинг якості освіти (  __  клас)</t>
  </si>
  <si>
    <t xml:space="preserve">Прізвище, ім'я </t>
  </si>
  <si>
    <t>Інформатика</t>
  </si>
  <si>
    <t>Фізична культура</t>
  </si>
  <si>
    <t>Середній бал</t>
  </si>
  <si>
    <t>Рівень  досягнень</t>
  </si>
  <si>
    <t>Середній бал(заг)</t>
  </si>
  <si>
    <t>Загальний</t>
  </si>
  <si>
    <t>Бали:</t>
  </si>
  <si>
    <t>%</t>
  </si>
  <si>
    <t>Низький</t>
  </si>
  <si>
    <t>Середній</t>
  </si>
  <si>
    <t>Достатній</t>
  </si>
  <si>
    <t>Високий</t>
  </si>
  <si>
    <t>Всесвітня історія</t>
  </si>
  <si>
    <t>Біологія</t>
  </si>
  <si>
    <t>Англійська мова</t>
  </si>
  <si>
    <t>Алгебра</t>
  </si>
  <si>
    <t>Географія</t>
  </si>
  <si>
    <t>Геометрія</t>
  </si>
  <si>
    <t>Зарубіжна література</t>
  </si>
  <si>
    <t>Основи здоров'я</t>
  </si>
  <si>
    <t>Трудове навчання</t>
  </si>
  <si>
    <t>Українська мова</t>
  </si>
  <si>
    <t>Українська література</t>
  </si>
  <si>
    <t>Фізика</t>
  </si>
  <si>
    <t>Хімія</t>
  </si>
  <si>
    <t>Історія україни</t>
  </si>
  <si>
    <t>Мистецтво</t>
  </si>
  <si>
    <t>Правознавство</t>
  </si>
  <si>
    <t>Художня культура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</si>
</sst>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 Light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9"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textRotation="90" wrapText="1"/>
    </xf>
    <xf numFmtId="0" fontId="1" fillId="2" borderId="1" xfId="1"/>
    <xf numFmtId="9" fontId="1" fillId="2" borderId="1" xfId="1" applyNumberFormat="1"/>
    <xf numFmtId="0" fontId="1" fillId="11" borderId="1" xfId="1" applyFill="1" applyAlignment="1"/>
    <xf numFmtId="0" fontId="1" fillId="8" borderId="1" xfId="1" applyFill="1"/>
    <xf numFmtId="0" fontId="1" fillId="7" borderId="1" xfId="1" applyFill="1"/>
    <xf numFmtId="0" fontId="1" fillId="9" borderId="1" xfId="1" applyFill="1"/>
    <xf numFmtId="0" fontId="1" fillId="10" borderId="1" xfId="1" applyFill="1"/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1" fillId="2" borderId="1" xfId="1"/>
    <xf numFmtId="9" fontId="1" fillId="2" borderId="1" xfId="1" applyNumberFormat="1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/>
    <xf numFmtId="0" fontId="6" fillId="3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/>
    </xf>
    <xf numFmtId="0" fontId="1" fillId="11" borderId="1" xfId="1" applyFill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9"/>
  <sheetViews>
    <sheetView tabSelected="1" topLeftCell="C4" zoomScale="70" zoomScaleNormal="70" workbookViewId="0">
      <selection activeCell="AA27" sqref="AA27"/>
    </sheetView>
  </sheetViews>
  <sheetFormatPr defaultRowHeight="14.4"/>
  <cols>
    <col min="1" max="1" width="4" customWidth="1"/>
    <col min="2" max="2" width="21.88671875" customWidth="1"/>
    <col min="3" max="16" width="5.77734375" customWidth="1"/>
    <col min="17" max="20" width="5.77734375" style="22" customWidth="1"/>
    <col min="21" max="21" width="5.77734375" style="29" customWidth="1"/>
    <col min="23" max="23" width="11.109375" customWidth="1"/>
  </cols>
  <sheetData>
    <row r="1" spans="1:28">
      <c r="A1" s="1"/>
      <c r="B1" s="1" t="s">
        <v>0</v>
      </c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1"/>
      <c r="W1" s="1"/>
      <c r="X1" s="1"/>
      <c r="Y1" s="1"/>
      <c r="Z1" s="1"/>
      <c r="AA1" s="1"/>
      <c r="AB1" s="1"/>
    </row>
    <row r="2" spans="1:28" ht="89.4">
      <c r="A2" s="10"/>
      <c r="B2" s="12" t="s">
        <v>2</v>
      </c>
      <c r="C2" s="33" t="s">
        <v>17</v>
      </c>
      <c r="D2" s="33" t="s">
        <v>3</v>
      </c>
      <c r="E2" s="33" t="s">
        <v>28</v>
      </c>
      <c r="F2" s="33" t="s">
        <v>18</v>
      </c>
      <c r="G2" s="33" t="s">
        <v>16</v>
      </c>
      <c r="H2" s="33" t="s">
        <v>15</v>
      </c>
      <c r="I2" s="33" t="s">
        <v>19</v>
      </c>
      <c r="J2" s="33" t="s">
        <v>20</v>
      </c>
      <c r="K2" s="33" t="s">
        <v>21</v>
      </c>
      <c r="L2" s="34" t="s">
        <v>31</v>
      </c>
      <c r="M2" s="33" t="s">
        <v>29</v>
      </c>
      <c r="N2" s="33" t="s">
        <v>22</v>
      </c>
      <c r="O2" s="33" t="s">
        <v>30</v>
      </c>
      <c r="P2" s="33" t="s">
        <v>23</v>
      </c>
      <c r="Q2" s="33" t="s">
        <v>24</v>
      </c>
      <c r="R2" s="33" t="s">
        <v>25</v>
      </c>
      <c r="S2" s="33" t="s">
        <v>26</v>
      </c>
      <c r="T2" s="33" t="s">
        <v>4</v>
      </c>
      <c r="U2" s="33" t="s">
        <v>27</v>
      </c>
      <c r="V2" s="13" t="s">
        <v>5</v>
      </c>
      <c r="W2" s="13" t="s">
        <v>6</v>
      </c>
      <c r="X2" s="6"/>
      <c r="Y2" s="6"/>
      <c r="Z2" s="6"/>
      <c r="AA2" s="6"/>
      <c r="AB2" s="6"/>
    </row>
    <row r="3" spans="1:28" ht="15.6">
      <c r="A3" s="11">
        <v>1</v>
      </c>
      <c r="B3" s="8"/>
      <c r="C3" s="4"/>
      <c r="D3" s="4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25"/>
      <c r="R3" s="25"/>
      <c r="S3" s="25"/>
      <c r="T3" s="25"/>
      <c r="U3" s="31"/>
      <c r="V3" s="21" t="e">
        <f t="shared" ref="V3:V22" si="0">AVERAGE(C3:U3)</f>
        <v>#DIV/0!</v>
      </c>
      <c r="W3" s="26" t="e">
        <f>IF(AND(V3&gt;=10,V3&lt;=12),"високий",IF(AND(V3&gt;=7,V3&lt;=9.99),"достатній",IF(AND(V3&gt;=4,V3&lt;=6.99),"середній",IF(AND(#REF!&gt;=1,#REF!&lt;=3.99),"низький",0))))</f>
        <v>#DIV/0!</v>
      </c>
      <c r="X3" s="6"/>
      <c r="Y3" s="1"/>
      <c r="Z3" s="1"/>
      <c r="AA3" s="1"/>
      <c r="AB3" s="1"/>
    </row>
    <row r="4" spans="1:28" ht="15.6">
      <c r="A4" s="11">
        <v>2</v>
      </c>
      <c r="B4" s="9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2"/>
      <c r="Q4" s="23"/>
      <c r="R4" s="23"/>
      <c r="S4" s="23"/>
      <c r="T4" s="23"/>
      <c r="U4" s="30"/>
      <c r="V4" s="21" t="e">
        <f t="shared" si="0"/>
        <v>#DIV/0!</v>
      </c>
      <c r="W4" s="26" t="e">
        <f>IF(AND(V4&gt;=10,V4&lt;=12),"високий",IF(AND(V4&gt;=7,V4&lt;=9.99),"достатній",IF(AND(V4&gt;=4,V4&lt;=6.99),"середній",IF(AND(#REF!&gt;=1,#REF!&lt;=3.99),"низький",0))))</f>
        <v>#DIV/0!</v>
      </c>
      <c r="X4" s="1"/>
      <c r="Y4" s="1"/>
      <c r="Z4" s="1"/>
      <c r="AA4" s="1"/>
      <c r="AB4" s="1"/>
    </row>
    <row r="5" spans="1:28" ht="15.6">
      <c r="A5" s="11">
        <v>3</v>
      </c>
      <c r="B5" s="9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"/>
      <c r="Q5" s="23"/>
      <c r="R5" s="23"/>
      <c r="S5" s="23"/>
      <c r="T5" s="23"/>
      <c r="U5" s="30"/>
      <c r="V5" s="21" t="e">
        <f t="shared" si="0"/>
        <v>#DIV/0!</v>
      </c>
      <c r="W5" s="26" t="e">
        <f>IF(AND(V5&gt;=10,V5&lt;=12),"високий",IF(AND(V5&gt;=7,V5&lt;=9.99),"достатній",IF(AND(V5&gt;=4,V5&lt;=6.99),"середній",IF(AND(#REF!&gt;=1,#REF!&lt;=3.99),"низький",0))))</f>
        <v>#DIV/0!</v>
      </c>
      <c r="X5" s="1"/>
      <c r="Y5" s="1"/>
      <c r="Z5" s="1"/>
      <c r="AA5" s="1"/>
      <c r="AB5" s="1"/>
    </row>
    <row r="6" spans="1:28" ht="15.6">
      <c r="A6" s="11">
        <v>4</v>
      </c>
      <c r="B6" s="9"/>
      <c r="C6" s="2"/>
      <c r="D6" s="2"/>
      <c r="E6" s="2"/>
      <c r="F6" s="2"/>
      <c r="G6" s="2"/>
      <c r="H6" s="2"/>
      <c r="I6" s="2"/>
      <c r="J6" s="2"/>
      <c r="K6" s="2"/>
      <c r="L6" s="24"/>
      <c r="M6" s="2"/>
      <c r="N6" s="2"/>
      <c r="O6" s="2"/>
      <c r="P6" s="2"/>
      <c r="Q6" s="23"/>
      <c r="R6" s="23"/>
      <c r="S6" s="23"/>
      <c r="T6" s="23"/>
      <c r="U6" s="30"/>
      <c r="V6" s="21" t="e">
        <f t="shared" si="0"/>
        <v>#DIV/0!</v>
      </c>
      <c r="W6" s="26" t="e">
        <f>IF(AND(V6&gt;=10,V6&lt;=12),"високий",IF(AND(V6&gt;=7,V6&lt;=9.99),"достатній",IF(AND(V6&gt;=4,V6&lt;=6.99),"середній",IF(AND(#REF!&gt;=1,#REF!&lt;=3.99),"низький",0))))</f>
        <v>#DIV/0!</v>
      </c>
      <c r="X6" s="1"/>
      <c r="Y6" s="1"/>
      <c r="Z6" s="1"/>
      <c r="AA6" s="1"/>
      <c r="AB6" s="1"/>
    </row>
    <row r="7" spans="1:28" ht="15.6">
      <c r="A7" s="11">
        <v>5</v>
      </c>
      <c r="B7" s="9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23"/>
      <c r="R7" s="23"/>
      <c r="S7" s="23"/>
      <c r="T7" s="23"/>
      <c r="U7" s="30"/>
      <c r="V7" s="21" t="e">
        <f t="shared" si="0"/>
        <v>#DIV/0!</v>
      </c>
      <c r="W7" s="26" t="e">
        <f>IF(AND(V7&gt;=10,V7&lt;=12),"високий",IF(AND(V7&gt;=7,V7&lt;=9.99),"достатній",IF(AND(V7&gt;=4,V7&lt;=6.99),"середній",IF(AND(#REF!&gt;=1,#REF!&lt;=3.99),"низький",0))))</f>
        <v>#DIV/0!</v>
      </c>
      <c r="X7" s="1"/>
      <c r="Y7" s="1"/>
      <c r="Z7" s="1"/>
      <c r="AA7" s="1"/>
      <c r="AB7" s="1"/>
    </row>
    <row r="8" spans="1:28" ht="15.6">
      <c r="A8" s="11">
        <v>6</v>
      </c>
      <c r="B8" s="9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23"/>
      <c r="R8" s="23"/>
      <c r="S8" s="23"/>
      <c r="T8" s="23"/>
      <c r="U8" s="30"/>
      <c r="V8" s="21" t="e">
        <f t="shared" si="0"/>
        <v>#DIV/0!</v>
      </c>
      <c r="W8" s="26" t="e">
        <f>IF(AND(V8&gt;=10,V8&lt;=12),"високий",IF(AND(V8&gt;=7,V8&lt;=9.99),"достатній",IF(AND(V8&gt;=4,V8&lt;=6.99),"середній",IF(AND(#REF!&gt;=1,#REF!&lt;=3.99),"низький",0))))</f>
        <v>#DIV/0!</v>
      </c>
      <c r="X8" s="1"/>
      <c r="Y8" s="1"/>
      <c r="Z8" s="1"/>
      <c r="AA8" s="1"/>
      <c r="AB8" s="1"/>
    </row>
    <row r="9" spans="1:28" ht="15.6">
      <c r="A9" s="11">
        <v>7</v>
      </c>
      <c r="B9" s="9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3"/>
      <c r="R9" s="23"/>
      <c r="S9" s="23"/>
      <c r="T9" s="23"/>
      <c r="U9" s="30"/>
      <c r="V9" s="21" t="e">
        <f t="shared" si="0"/>
        <v>#DIV/0!</v>
      </c>
      <c r="W9" s="26" t="e">
        <f>IF(AND(V9&gt;=10,V9&lt;=12),"високий",IF(AND(V9&gt;=7,V9&lt;=9.99),"достатній",IF(AND(V9&gt;=4,V9&lt;=6.99),"середній",IF(AND(#REF!&gt;=1,#REF!&lt;=3.99),"низький",0))))</f>
        <v>#DIV/0!</v>
      </c>
      <c r="X9" s="1"/>
      <c r="Y9" s="1"/>
      <c r="Z9" s="1"/>
      <c r="AA9" s="1"/>
      <c r="AB9" s="1"/>
    </row>
    <row r="10" spans="1:28" ht="15.6">
      <c r="A10" s="11">
        <v>8</v>
      </c>
      <c r="B10" s="9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2"/>
      <c r="Q10" s="23"/>
      <c r="R10" s="23"/>
      <c r="S10" s="23"/>
      <c r="T10" s="23"/>
      <c r="U10" s="30"/>
      <c r="V10" s="21" t="e">
        <f t="shared" si="0"/>
        <v>#DIV/0!</v>
      </c>
      <c r="W10" s="26" t="e">
        <f>IF(AND(V10&gt;=10,V10&lt;=12),"високий",IF(AND(V10&gt;=7,V10&lt;=9.99),"достатній",IF(AND(V10&gt;=4,V10&lt;=6.99),"середній",IF(AND(#REF!&gt;=1,#REF!&lt;=3.99),"низький",0))))</f>
        <v>#DIV/0!</v>
      </c>
      <c r="X10" s="1"/>
      <c r="Y10" s="1"/>
      <c r="Z10" s="1"/>
      <c r="AA10" s="1"/>
      <c r="AB10" s="1"/>
    </row>
    <row r="11" spans="1:28" ht="15.6">
      <c r="A11" s="11">
        <v>9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  <c r="Q11" s="23"/>
      <c r="R11" s="23"/>
      <c r="S11" s="23"/>
      <c r="T11" s="23"/>
      <c r="U11" s="30"/>
      <c r="V11" s="21" t="e">
        <f t="shared" si="0"/>
        <v>#DIV/0!</v>
      </c>
      <c r="W11" s="26" t="e">
        <f>IF(AND(V11&gt;=10,V11&lt;=12),"високий",IF(AND(V11&gt;=7,V11&lt;=9.99),"достатній",IF(AND(V11&gt;=4,V11&lt;=6.99),"середній",IF(AND(#REF!&gt;=1,#REF!&lt;=3.99),"низький",0))))</f>
        <v>#DIV/0!</v>
      </c>
      <c r="X11" s="1"/>
      <c r="Y11" s="1"/>
      <c r="Z11" s="1"/>
      <c r="AA11" s="1"/>
      <c r="AB11" s="1"/>
    </row>
    <row r="12" spans="1:28" ht="15.6">
      <c r="A12" s="11">
        <v>10</v>
      </c>
      <c r="B12" s="9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  <c r="Q12" s="23"/>
      <c r="R12" s="23"/>
      <c r="S12" s="23"/>
      <c r="T12" s="23"/>
      <c r="U12" s="30"/>
      <c r="V12" s="21" t="e">
        <f t="shared" si="0"/>
        <v>#DIV/0!</v>
      </c>
      <c r="W12" s="26" t="e">
        <f>IF(AND(V12&gt;=10,V12&lt;=12),"високий",IF(AND(V12&gt;=7,V12&lt;=9.99),"достатній",IF(AND(V12&gt;=4,V12&lt;=6.99),"середній",IF(AND(#REF!&gt;=1,#REF!&lt;=3.99),"низький",0))))</f>
        <v>#DIV/0!</v>
      </c>
      <c r="X12" s="1"/>
      <c r="Y12" s="1"/>
      <c r="Z12" s="1"/>
      <c r="AA12" s="1"/>
      <c r="AB12" s="1"/>
    </row>
    <row r="13" spans="1:28" ht="15.6">
      <c r="A13" s="11">
        <v>11</v>
      </c>
      <c r="B13" s="9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23"/>
      <c r="R13" s="23"/>
      <c r="S13" s="23"/>
      <c r="T13" s="23"/>
      <c r="U13" s="30"/>
      <c r="V13" s="21" t="e">
        <f t="shared" si="0"/>
        <v>#DIV/0!</v>
      </c>
      <c r="W13" s="26" t="e">
        <f>IF(AND(V13&gt;=10,V13&lt;=12),"високий",IF(AND(V13&gt;=7,V13&lt;=9.99),"достатній",IF(AND(V13&gt;=4,V13&lt;=6.99),"середній",IF(AND(#REF!&gt;=1,#REF!&lt;=3.99),"низький",0))))</f>
        <v>#DIV/0!</v>
      </c>
      <c r="X13" s="1"/>
      <c r="Y13" s="1"/>
      <c r="Z13" s="1"/>
      <c r="AA13" s="1"/>
      <c r="AB13" s="1"/>
    </row>
    <row r="14" spans="1:28" ht="15.6">
      <c r="A14" s="11">
        <v>12</v>
      </c>
      <c r="B14" s="9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  <c r="Q14" s="23"/>
      <c r="R14" s="23"/>
      <c r="S14" s="23"/>
      <c r="T14" s="23"/>
      <c r="U14" s="30"/>
      <c r="V14" s="21" t="e">
        <f t="shared" si="0"/>
        <v>#DIV/0!</v>
      </c>
      <c r="W14" s="26" t="e">
        <f>IF(AND(V14&gt;=10,V14&lt;=12),"високий",IF(AND(V14&gt;=7,V14&lt;=9.99),"достатній",IF(AND(V14&gt;=4,V14&lt;=6.99),"середній",IF(AND(#REF!&gt;=1,#REF!&lt;=3.99),"низький",0))))</f>
        <v>#DIV/0!</v>
      </c>
      <c r="X14" s="1"/>
      <c r="Y14" s="1"/>
      <c r="Z14" s="1"/>
      <c r="AA14" s="1"/>
      <c r="AB14" s="1"/>
    </row>
    <row r="15" spans="1:28" ht="15.6">
      <c r="A15" s="11">
        <v>13</v>
      </c>
      <c r="B15" s="9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  <c r="Q15" s="23"/>
      <c r="R15" s="23"/>
      <c r="S15" s="23"/>
      <c r="T15" s="23"/>
      <c r="U15" s="30"/>
      <c r="V15" s="21" t="e">
        <f t="shared" si="0"/>
        <v>#DIV/0!</v>
      </c>
      <c r="W15" s="26" t="e">
        <f>IF(AND(V15&gt;=10,V15&lt;=12),"високий",IF(AND(V15&gt;=7,V15&lt;=9.99),"достатній",IF(AND(V15&gt;=4,V15&lt;=6.99),"середній",IF(AND(#REF!&gt;=1,#REF!&lt;=3.99),"низький",0))))</f>
        <v>#DIV/0!</v>
      </c>
      <c r="X15" s="1"/>
      <c r="Y15" s="1"/>
      <c r="Z15" s="1"/>
      <c r="AA15" s="1"/>
      <c r="AB15" s="1"/>
    </row>
    <row r="16" spans="1:28" ht="15.6">
      <c r="A16" s="11">
        <v>14</v>
      </c>
      <c r="B16" s="9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  <c r="Q16" s="23"/>
      <c r="R16" s="23"/>
      <c r="S16" s="23"/>
      <c r="T16" s="23"/>
      <c r="U16" s="30"/>
      <c r="V16" s="21" t="e">
        <f t="shared" si="0"/>
        <v>#DIV/0!</v>
      </c>
      <c r="W16" s="26" t="e">
        <f>IF(AND(V16&gt;=10,V16&lt;=12),"високий",IF(AND(V16&gt;=7,V16&lt;=9.99),"достатній",IF(AND(V16&gt;=4,V16&lt;=6.99),"середній",IF(AND(#REF!&gt;=1,#REF!&lt;=3.99),"низький",0))))</f>
        <v>#DIV/0!</v>
      </c>
      <c r="X16" s="1"/>
      <c r="Y16" s="1"/>
      <c r="Z16" s="1"/>
      <c r="AA16" s="1"/>
      <c r="AB16" s="1"/>
    </row>
    <row r="17" spans="1:28" ht="15.6">
      <c r="A17" s="11">
        <v>15</v>
      </c>
      <c r="B17" s="9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  <c r="Q17" s="23"/>
      <c r="R17" s="23"/>
      <c r="S17" s="23"/>
      <c r="T17" s="23"/>
      <c r="U17" s="30"/>
      <c r="V17" s="21" t="e">
        <f t="shared" si="0"/>
        <v>#DIV/0!</v>
      </c>
      <c r="W17" s="26" t="e">
        <f>IF(AND(V17&gt;=10,V17&lt;=12),"високий",IF(AND(V17&gt;=7,V17&lt;=9.99),"достатній",IF(AND(V17&gt;=4,V17&lt;=6.99),"середній",IF(AND(#REF!&gt;=1,#REF!&lt;=3.99),"низький",0))))</f>
        <v>#DIV/0!</v>
      </c>
      <c r="X17" s="1"/>
      <c r="Y17" s="1"/>
      <c r="Z17" s="1"/>
      <c r="AA17" s="1"/>
      <c r="AB17" s="1"/>
    </row>
    <row r="18" spans="1:28" ht="15.6">
      <c r="A18" s="11">
        <v>16</v>
      </c>
      <c r="B18" s="9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  <c r="Q18" s="23"/>
      <c r="R18" s="23"/>
      <c r="S18" s="23"/>
      <c r="T18" s="23"/>
      <c r="U18" s="30"/>
      <c r="V18" s="21" t="e">
        <f t="shared" si="0"/>
        <v>#DIV/0!</v>
      </c>
      <c r="W18" s="26" t="e">
        <f>IF(AND(V18&gt;=10,V18&lt;=12),"високий",IF(AND(V18&gt;=7,V18&lt;=9.99),"достатній",IF(AND(V18&gt;=4,V18&lt;=6.99),"середній",IF(AND(#REF!&gt;=1,#REF!&lt;=3.99),"низький",0))))</f>
        <v>#DIV/0!</v>
      </c>
      <c r="X18" s="1"/>
      <c r="Y18" s="1"/>
      <c r="Z18" s="1"/>
      <c r="AA18" s="1"/>
      <c r="AB18" s="1"/>
    </row>
    <row r="19" spans="1:28" ht="15.6">
      <c r="A19" s="11">
        <v>17</v>
      </c>
      <c r="B19" s="9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  <c r="Q19" s="23"/>
      <c r="R19" s="23"/>
      <c r="S19" s="23"/>
      <c r="T19" s="23"/>
      <c r="U19" s="30"/>
      <c r="V19" s="21" t="e">
        <f t="shared" si="0"/>
        <v>#DIV/0!</v>
      </c>
      <c r="W19" s="26" t="e">
        <f>IF(AND(V19&gt;=10,V19&lt;=12),"високий",IF(AND(V19&gt;=7,V19&lt;=9.99),"достатній",IF(AND(V19&gt;=4,V19&lt;=6.99),"середній",IF(AND(#REF!&gt;=1,#REF!&lt;=3.99),"низький",0))))</f>
        <v>#DIV/0!</v>
      </c>
      <c r="X19" s="1"/>
      <c r="Y19" s="1"/>
      <c r="Z19" s="1"/>
      <c r="AA19" s="1"/>
      <c r="AB19" s="1"/>
    </row>
    <row r="20" spans="1:28" ht="15.6">
      <c r="A20" s="11">
        <v>18</v>
      </c>
      <c r="B20" s="9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23"/>
      <c r="R20" s="23"/>
      <c r="S20" s="23"/>
      <c r="T20" s="23"/>
      <c r="U20" s="30"/>
      <c r="V20" s="21" t="e">
        <f t="shared" si="0"/>
        <v>#DIV/0!</v>
      </c>
      <c r="W20" s="26" t="e">
        <f>IF(AND(V20&gt;=10,V20&lt;=12),"високий",IF(AND(V20&gt;=7,V20&lt;=9.99),"достатній",IF(AND(V20&gt;=4,V20&lt;=6.99),"середній",IF(AND(#REF!&gt;=1,#REF!&lt;=3.99),"низький",0))))</f>
        <v>#DIV/0!</v>
      </c>
      <c r="X20" s="1"/>
      <c r="Y20" s="1"/>
      <c r="Z20" s="1"/>
      <c r="AA20" s="1"/>
      <c r="AB20" s="1"/>
    </row>
    <row r="21" spans="1:28" ht="15.6">
      <c r="A21" s="11">
        <v>19</v>
      </c>
      <c r="B21" s="9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2"/>
      <c r="O21" s="2"/>
      <c r="P21" s="2"/>
      <c r="Q21" s="23"/>
      <c r="R21" s="23"/>
      <c r="S21" s="23"/>
      <c r="T21" s="23"/>
      <c r="U21" s="30"/>
      <c r="V21" s="21" t="e">
        <f t="shared" si="0"/>
        <v>#DIV/0!</v>
      </c>
      <c r="W21" s="26" t="e">
        <f>IF(AND(V21&gt;=10,V21&lt;=12),"високий",IF(AND(V21&gt;=7,V21&lt;=9.99),"достатній",IF(AND(V21&gt;=4,V21&lt;=6.99),"середній",IF(AND(#REF!&gt;=1,#REF!&lt;=3.99),"низький",0))))</f>
        <v>#DIV/0!</v>
      </c>
      <c r="X21" s="1"/>
      <c r="Y21" s="1"/>
      <c r="Z21" s="1"/>
      <c r="AA21" s="1"/>
      <c r="AB21" s="1"/>
    </row>
    <row r="22" spans="1:28" ht="15.6">
      <c r="A22" s="11">
        <v>20</v>
      </c>
      <c r="B22" s="9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23"/>
      <c r="R22" s="23"/>
      <c r="S22" s="23"/>
      <c r="T22" s="23"/>
      <c r="U22" s="30"/>
      <c r="V22" s="21" t="e">
        <f t="shared" si="0"/>
        <v>#DIV/0!</v>
      </c>
      <c r="W22" s="26" t="e">
        <f>IF(AND(V22&gt;=10,V22&lt;=12),"високий",IF(AND(V22&gt;=7,V22&lt;=9.99),"достатній",IF(AND(V22&gt;=4,V22&lt;=6.99),"середній",IF(AND(#REF!&gt;=1,#REF!&lt;=3.99),"низький",0))))</f>
        <v>#DIV/0!</v>
      </c>
      <c r="X22" s="1"/>
      <c r="Y22" s="1"/>
      <c r="Z22" s="1"/>
      <c r="AA22" s="1"/>
      <c r="AB22" s="1"/>
    </row>
    <row r="23" spans="1:28">
      <c r="A23" s="1"/>
      <c r="B23" s="1"/>
      <c r="C23" s="37" t="s">
        <v>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 t="s">
        <v>7</v>
      </c>
      <c r="W23" s="38"/>
      <c r="X23" s="1"/>
      <c r="Y23" s="1"/>
      <c r="Z23" s="1"/>
      <c r="AA23" s="1"/>
      <c r="AB23" s="1"/>
    </row>
    <row r="24" spans="1:28">
      <c r="A24" s="1"/>
      <c r="B24" s="1"/>
      <c r="C24" s="1" t="e">
        <f>AVERAGE(C3:C22)</f>
        <v>#DIV/0!</v>
      </c>
      <c r="D24" s="22" t="e">
        <f t="shared" ref="D24:U24" si="1">AVERAGE(D3:D22)</f>
        <v>#DIV/0!</v>
      </c>
      <c r="E24" s="22" t="e">
        <f t="shared" si="1"/>
        <v>#DIV/0!</v>
      </c>
      <c r="F24" s="22" t="e">
        <f t="shared" si="1"/>
        <v>#DIV/0!</v>
      </c>
      <c r="G24" s="22" t="e">
        <f t="shared" si="1"/>
        <v>#DIV/0!</v>
      </c>
      <c r="H24" s="22" t="e">
        <f t="shared" si="1"/>
        <v>#DIV/0!</v>
      </c>
      <c r="I24" s="22" t="e">
        <f t="shared" si="1"/>
        <v>#DIV/0!</v>
      </c>
      <c r="J24" s="22" t="e">
        <f t="shared" si="1"/>
        <v>#DIV/0!</v>
      </c>
      <c r="K24" s="22" t="e">
        <f t="shared" si="1"/>
        <v>#DIV/0!</v>
      </c>
      <c r="L24" s="22" t="e">
        <f t="shared" si="1"/>
        <v>#DIV/0!</v>
      </c>
      <c r="M24" s="22" t="e">
        <f t="shared" si="1"/>
        <v>#DIV/0!</v>
      </c>
      <c r="N24" s="22" t="e">
        <f t="shared" si="1"/>
        <v>#DIV/0!</v>
      </c>
      <c r="O24" s="22" t="e">
        <f t="shared" si="1"/>
        <v>#DIV/0!</v>
      </c>
      <c r="P24" s="22" t="e">
        <f t="shared" si="1"/>
        <v>#DIV/0!</v>
      </c>
      <c r="Q24" s="22" t="e">
        <f t="shared" si="1"/>
        <v>#DIV/0!</v>
      </c>
      <c r="R24" s="29" t="e">
        <f t="shared" si="1"/>
        <v>#DIV/0!</v>
      </c>
      <c r="S24" s="29" t="e">
        <f t="shared" si="1"/>
        <v>#DIV/0!</v>
      </c>
      <c r="T24" s="29" t="e">
        <f t="shared" si="1"/>
        <v>#DIV/0!</v>
      </c>
      <c r="U24" s="32" t="e">
        <f t="shared" si="1"/>
        <v>#DIV/0!</v>
      </c>
      <c r="V24" s="7" t="e">
        <f>AVERAGE(V3:V22)</f>
        <v>#DIV/0!</v>
      </c>
      <c r="W24" s="1"/>
      <c r="X24" s="1"/>
      <c r="Y24" s="1"/>
      <c r="Z24" s="36" t="s">
        <v>8</v>
      </c>
      <c r="AA24" s="36"/>
      <c r="AB24" s="36"/>
    </row>
    <row r="25" spans="1:2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V25" s="1"/>
      <c r="W25" s="1"/>
      <c r="X25" s="1"/>
      <c r="Y25" s="1"/>
      <c r="Z25" s="16"/>
      <c r="AA25" s="16" t="s">
        <v>9</v>
      </c>
      <c r="AB25" s="16" t="s">
        <v>10</v>
      </c>
    </row>
    <row r="26" spans="1:2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  <c r="W26" s="1"/>
      <c r="X26" s="1"/>
      <c r="Y26" s="1"/>
      <c r="Z26" s="17" t="s">
        <v>11</v>
      </c>
      <c r="AA26" s="14">
        <f>COUNTIF(V3:V21,"&lt;3,99")</f>
        <v>0</v>
      </c>
      <c r="AB26" s="15">
        <f>AA26/20</f>
        <v>0</v>
      </c>
    </row>
    <row r="27" spans="1:2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V27" s="1"/>
      <c r="W27" s="1"/>
      <c r="X27" s="1"/>
      <c r="Y27" s="1"/>
      <c r="Z27" s="18" t="s">
        <v>12</v>
      </c>
      <c r="AA27" s="14">
        <f>COUNTIFS(V3:V21,"&lt;5,99",V3:V21,"&gt;3,99")</f>
        <v>0</v>
      </c>
      <c r="AB27" s="28">
        <f t="shared" ref="AB27:AB29" si="2">AA27/20</f>
        <v>0</v>
      </c>
    </row>
    <row r="28" spans="1: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V28" s="1"/>
      <c r="W28" s="1"/>
      <c r="X28" s="1"/>
      <c r="Y28" s="1"/>
      <c r="Z28" s="19" t="s">
        <v>13</v>
      </c>
      <c r="AA28" s="27">
        <f>COUNTIFS(V3:V21,"&lt;9,99",V3:V21,"&gt;5,99")</f>
        <v>0</v>
      </c>
      <c r="AB28" s="28">
        <f t="shared" si="2"/>
        <v>0</v>
      </c>
    </row>
    <row r="29" spans="1:2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V29" s="1"/>
      <c r="W29" s="1"/>
      <c r="X29" s="1"/>
      <c r="Y29" s="1"/>
      <c r="Z29" s="20" t="s">
        <v>14</v>
      </c>
      <c r="AA29" s="14">
        <f>COUNTIF(V3:V21,"&gt;9,99")</f>
        <v>0</v>
      </c>
      <c r="AB29" s="28">
        <f t="shared" si="2"/>
        <v>0</v>
      </c>
    </row>
  </sheetData>
  <mergeCells count="4">
    <mergeCell ref="C1:U1"/>
    <mergeCell ref="Z24:AB24"/>
    <mergeCell ref="C23:U23"/>
    <mergeCell ref="V23:W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2019-05-07T17:49:57Z</dcterms:created>
  <dcterms:modified xsi:type="dcterms:W3CDTF">2019-05-07T18:49:42Z</dcterms:modified>
</cp:coreProperties>
</file>