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156" i="1"/>
  <c r="F157" i="1"/>
  <c r="F158" i="1"/>
  <c r="F159" i="1"/>
  <c r="F160" i="1"/>
  <c r="F161" i="1"/>
  <c r="F163" i="1"/>
  <c r="F164" i="1"/>
  <c r="F176" i="1"/>
  <c r="F175" i="1"/>
  <c r="F174" i="1"/>
  <c r="F173" i="1"/>
  <c r="F172" i="1"/>
  <c r="F171" i="1"/>
  <c r="F170" i="1"/>
  <c r="F169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6" i="1"/>
  <c r="F95" i="1"/>
  <c r="F94" i="1"/>
  <c r="F93" i="1"/>
  <c r="F92" i="1"/>
  <c r="F91" i="1"/>
  <c r="F90" i="1"/>
  <c r="F89" i="1"/>
  <c r="F88" i="1"/>
  <c r="F87" i="1"/>
  <c r="F86" i="1"/>
  <c r="F85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55" i="1"/>
  <c r="F18" i="1"/>
  <c r="F17" i="1"/>
  <c r="F16" i="1"/>
  <c r="F15" i="1"/>
  <c r="F14" i="1"/>
  <c r="F13" i="1"/>
  <c r="F12" i="1"/>
  <c r="F11" i="1"/>
  <c r="F10" i="1"/>
  <c r="F9" i="1"/>
  <c r="F30" i="1" l="1"/>
  <c r="F98" i="1"/>
  <c r="F153" i="1"/>
  <c r="F152" i="1"/>
  <c r="F149" i="1"/>
  <c r="F148" i="1"/>
  <c r="F147" i="1"/>
  <c r="F146" i="1"/>
  <c r="F143" i="1"/>
  <c r="F142" i="1"/>
  <c r="F141" i="1"/>
  <c r="F138" i="1"/>
  <c r="F137" i="1"/>
  <c r="F136" i="1"/>
  <c r="F82" i="1"/>
  <c r="F8" i="1"/>
  <c r="F7" i="1" l="1"/>
  <c r="F155" i="1"/>
  <c r="F84" i="1"/>
  <c r="F58" i="1"/>
  <c r="F151" i="1"/>
  <c r="F145" i="1"/>
  <c r="F135" i="1"/>
  <c r="F140" i="1"/>
  <c r="F178" i="1" l="1"/>
</calcChain>
</file>

<file path=xl/sharedStrings.xml><?xml version="1.0" encoding="utf-8"?>
<sst xmlns="http://schemas.openxmlformats.org/spreadsheetml/2006/main" count="507" uniqueCount="175">
  <si>
    <t>Що придбано</t>
  </si>
  <si>
    <t>Кількість</t>
  </si>
  <si>
    <t>Ціна</t>
  </si>
  <si>
    <t>Сума</t>
  </si>
  <si>
    <t>Постачальник</t>
  </si>
  <si>
    <t>розетка</t>
  </si>
  <si>
    <t>шт</t>
  </si>
  <si>
    <t>45.00 UAH</t>
  </si>
  <si>
    <t>56.00 UAH</t>
  </si>
  <si>
    <t>ізолента</t>
  </si>
  <si>
    <t>25.00 UAH</t>
  </si>
  <si>
    <t>46.00 UAH</t>
  </si>
  <si>
    <t>коробка євро</t>
  </si>
  <si>
    <t>1.50 UAH</t>
  </si>
  <si>
    <t>кабельний канал</t>
  </si>
  <si>
    <t>вимикач</t>
  </si>
  <si>
    <t>42.00 UAH</t>
  </si>
  <si>
    <t>дросель</t>
  </si>
  <si>
    <t>94.00 UAH</t>
  </si>
  <si>
    <t>лампа LED</t>
  </si>
  <si>
    <t>68.00 UAH</t>
  </si>
  <si>
    <t>наждачний папір</t>
  </si>
  <si>
    <t>м.п.</t>
  </si>
  <si>
    <t>скоба 125</t>
  </si>
  <si>
    <t>краб</t>
  </si>
  <si>
    <t>міш</t>
  </si>
  <si>
    <t>емаль алкідна темно-зелена 2,8 кг</t>
  </si>
  <si>
    <t>емаль алкідна біла 2,8кг</t>
  </si>
  <si>
    <t>емаль алкідна смарагдова 2,8кг</t>
  </si>
  <si>
    <t>емаль алкідна салатова 2,8 кг</t>
  </si>
  <si>
    <t>емаль світло-блакитна 2,8кг</t>
  </si>
  <si>
    <t>емаль блакитна 2,8кг</t>
  </si>
  <si>
    <t>емаль яскраво-блакитна 2,8 кг</t>
  </si>
  <si>
    <t>емаль сіра 2,8кг</t>
  </si>
  <si>
    <t>емаль чорна 2,8кг</t>
  </si>
  <si>
    <t>фарба інтерєрна 20кг</t>
  </si>
  <si>
    <t>грунтовка-концентрат 2л</t>
  </si>
  <si>
    <t>емаль жовта 2,8кг</t>
  </si>
  <si>
    <t>емаль бузкова 0,9 кг</t>
  </si>
  <si>
    <t>фарба латексна акрилова 14 кг</t>
  </si>
  <si>
    <t>фарба латексна акрилова 7 кг</t>
  </si>
  <si>
    <t>лак 0.75 л</t>
  </si>
  <si>
    <t>емаль червона 0.9 кг</t>
  </si>
  <si>
    <t>ТОВ ВП "ПОЛІСАН"</t>
  </si>
  <si>
    <t>ПП "Софтеко"</t>
  </si>
  <si>
    <t>журнали реєстраційні</t>
  </si>
  <si>
    <t>ПП "Монускрипт"</t>
  </si>
  <si>
    <t>вапно</t>
  </si>
  <si>
    <t>кг</t>
  </si>
  <si>
    <t>синька</t>
  </si>
  <si>
    <t>ФОП Муляр В.Б.</t>
  </si>
  <si>
    <t>віник</t>
  </si>
  <si>
    <t>валик</t>
  </si>
  <si>
    <t>ручка на валик</t>
  </si>
  <si>
    <t>колорекс 0,1л</t>
  </si>
  <si>
    <t>ручка</t>
  </si>
  <si>
    <t>уайт-спірит</t>
  </si>
  <si>
    <t>розчинник</t>
  </si>
  <si>
    <t>фарба 2,8кг</t>
  </si>
  <si>
    <t>ФОП Біленька А.Д.</t>
  </si>
  <si>
    <t>дзвінок дистанц</t>
  </si>
  <si>
    <t>відро 10л</t>
  </si>
  <si>
    <t>лопата штикова</t>
  </si>
  <si>
    <t>лопата совкова</t>
  </si>
  <si>
    <t>вила</t>
  </si>
  <si>
    <t>дюбель 6*40</t>
  </si>
  <si>
    <t>держак до лопати</t>
  </si>
  <si>
    <t>держак до граблів</t>
  </si>
  <si>
    <t>пара</t>
  </si>
  <si>
    <t>дошка шкільна 3000*1020</t>
  </si>
  <si>
    <t>дошка шкільна 2700*1020</t>
  </si>
  <si>
    <t>дошка шкільна</t>
  </si>
  <si>
    <t>ФОП Зелінський В.М.</t>
  </si>
  <si>
    <t>особова справа</t>
  </si>
  <si>
    <t>алфавітна книга</t>
  </si>
  <si>
    <t>таз нерж</t>
  </si>
  <si>
    <t>миска 500мл</t>
  </si>
  <si>
    <t>ТзОВ "Голосієво"</t>
  </si>
  <si>
    <t>кюветка д/валика</t>
  </si>
  <si>
    <t>денний забірний лист</t>
  </si>
  <si>
    <t>книга касова 50арк</t>
  </si>
  <si>
    <t>картка на зарплату</t>
  </si>
  <si>
    <t>ПП "Приватна друкарня"</t>
  </si>
  <si>
    <t>файл-пакет 100шт</t>
  </si>
  <si>
    <t>копіюв.папір 100 арк</t>
  </si>
  <si>
    <t>особова картка</t>
  </si>
  <si>
    <t>папір офісний</t>
  </si>
  <si>
    <t>ТОВ "Корвет"</t>
  </si>
  <si>
    <t>ТОВ "ТЕХНОПРОСТІР"</t>
  </si>
  <si>
    <t>журнал замінених уроків</t>
  </si>
  <si>
    <t>журнал БЖД</t>
  </si>
  <si>
    <t>журнал ГПД</t>
  </si>
  <si>
    <t>журнал гурткової роботи</t>
  </si>
  <si>
    <t>журнал факультат.занять</t>
  </si>
  <si>
    <t>скотч проз 500м</t>
  </si>
  <si>
    <t>анкер</t>
  </si>
  <si>
    <t>шпаклівка чорнова 30кг</t>
  </si>
  <si>
    <t>розетка тройна з заземл</t>
  </si>
  <si>
    <t>ШВВП 3*2,5</t>
  </si>
  <si>
    <t>леска до бензотримера</t>
  </si>
  <si>
    <t>авт.вимір мюлер 1/32а</t>
  </si>
  <si>
    <t>м</t>
  </si>
  <si>
    <t>шпатлівка фінфішна 25кг</t>
  </si>
  <si>
    <t>авт. вим. Мюлер</t>
  </si>
  <si>
    <t>саморіз унів</t>
  </si>
  <si>
    <t>щиток на 8 автоматів</t>
  </si>
  <si>
    <t>корзина для бумаг</t>
  </si>
  <si>
    <t>пр порошок Гала</t>
  </si>
  <si>
    <t>сода кальцин</t>
  </si>
  <si>
    <t>мішок для сміття 50шт</t>
  </si>
  <si>
    <t>засіб для скла</t>
  </si>
  <si>
    <t>серветки 100шт</t>
  </si>
  <si>
    <t>рушники папер 2шт</t>
  </si>
  <si>
    <t>мило госп</t>
  </si>
  <si>
    <t>Ч/З Гала</t>
  </si>
  <si>
    <t>білизна</t>
  </si>
  <si>
    <t>лампа люміцентна</t>
  </si>
  <si>
    <t>стартер</t>
  </si>
  <si>
    <t>лампа люмінесцентна</t>
  </si>
  <si>
    <t>авт.вим.</t>
  </si>
  <si>
    <t>перчатки</t>
  </si>
  <si>
    <t>електроди 2,5кг</t>
  </si>
  <si>
    <t>герметик</t>
  </si>
  <si>
    <t>сода кальц</t>
  </si>
  <si>
    <t>туал.папір</t>
  </si>
  <si>
    <t>засіб для посуду</t>
  </si>
  <si>
    <t>пакети для сміття 100шт</t>
  </si>
  <si>
    <t>порошок пральний</t>
  </si>
  <si>
    <t>мило рідке 460мл</t>
  </si>
  <si>
    <t>порошок для чищ</t>
  </si>
  <si>
    <t>сантрі 3л</t>
  </si>
  <si>
    <t>ТзОВ "НІКА"</t>
  </si>
  <si>
    <t>шпатлівка</t>
  </si>
  <si>
    <t>дюбель</t>
  </si>
  <si>
    <t>блошки</t>
  </si>
  <si>
    <t>свердло</t>
  </si>
  <si>
    <t>свердло 14*600</t>
  </si>
  <si>
    <t>профіль</t>
  </si>
  <si>
    <t>кутник білий</t>
  </si>
  <si>
    <t>плінтус</t>
  </si>
  <si>
    <t>перчатки нітрил</t>
  </si>
  <si>
    <t>з пдв</t>
  </si>
  <si>
    <t>Електротовари, в т.ч.:</t>
  </si>
  <si>
    <t>Одиниця виміру</t>
  </si>
  <si>
    <t>Будівельні матеріали, в т.ч.:</t>
  </si>
  <si>
    <t xml:space="preserve">                                                                                               </t>
  </si>
  <si>
    <t>Лако-фарбова продукція, в т.ч.:</t>
  </si>
  <si>
    <t>Господарські товари, в т.ч.:</t>
  </si>
  <si>
    <t>Дошки класні:</t>
  </si>
  <si>
    <t>Посуд, в т.ч.:</t>
  </si>
  <si>
    <t>Канцелярське приладдя, в т.ч.:</t>
  </si>
  <si>
    <t>Маршрутизатори:</t>
  </si>
  <si>
    <t>Миючі засоби, в т.ч.:</t>
  </si>
  <si>
    <t>емаль алкідна жовто-кор. 2,8 кг</t>
  </si>
  <si>
    <t>щітка</t>
  </si>
  <si>
    <t>щітка макловиця</t>
  </si>
  <si>
    <t>миска пластм 40л</t>
  </si>
  <si>
    <t>Журнали, бланки, в т.ч.:</t>
  </si>
  <si>
    <t>ВСЬОГО</t>
  </si>
  <si>
    <t>упак</t>
  </si>
  <si>
    <t>рукавиці господ.</t>
  </si>
  <si>
    <t xml:space="preserve">пачка </t>
  </si>
  <si>
    <t>маршрутизатор</t>
  </si>
  <si>
    <t>Інформація</t>
  </si>
  <si>
    <t>про придбання предметів, матеріалів, обладнання та інвентарю</t>
  </si>
  <si>
    <t>за кошти загального фонду, виділених по 100 гривень на учня</t>
  </si>
  <si>
    <t>Директор</t>
  </si>
  <si>
    <t>папір туалетний</t>
  </si>
  <si>
    <t>мило туалетне</t>
  </si>
  <si>
    <t>Миючий засіб ГАЛА 1л</t>
  </si>
  <si>
    <t>Засіб КЗІ @Secure Token-337K</t>
  </si>
  <si>
    <t>за 2018 рік</t>
  </si>
  <si>
    <t>П. Андрощук</t>
  </si>
  <si>
    <t>Головний бухгалтер</t>
  </si>
  <si>
    <t>Г. Лавринюк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</si>
</sst>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abSelected="1" topLeftCell="A64" zoomScaleNormal="100" workbookViewId="0">
      <selection activeCell="C192" sqref="C192"/>
    </sheetView>
  </sheetViews>
  <sheetFormatPr defaultRowHeight="15" x14ac:dyDescent="0.25"/>
  <cols>
    <col min="1" max="1" width="32.28515625" style="2" customWidth="1"/>
    <col min="2" max="2" width="23.85546875" style="2" customWidth="1"/>
    <col min="3" max="3" width="8" style="3" customWidth="1"/>
    <col min="4" max="4" width="8.140625" style="2" customWidth="1"/>
    <col min="5" max="5" width="9.85546875" style="3" customWidth="1"/>
    <col min="6" max="6" width="10.5703125" style="2" customWidth="1"/>
    <col min="7" max="16384" width="9.140625" style="2"/>
  </cols>
  <sheetData>
    <row r="1" spans="1:6" x14ac:dyDescent="0.25">
      <c r="A1" s="13" t="s">
        <v>163</v>
      </c>
      <c r="B1" s="14"/>
      <c r="C1" s="14"/>
      <c r="D1" s="14"/>
      <c r="E1" s="14"/>
      <c r="F1" s="14"/>
    </row>
    <row r="2" spans="1:6" x14ac:dyDescent="0.25">
      <c r="A2" s="11" t="s">
        <v>164</v>
      </c>
      <c r="B2" s="15"/>
      <c r="C2" s="15"/>
      <c r="D2" s="15"/>
      <c r="E2" s="15"/>
      <c r="F2" s="15"/>
    </row>
    <row r="3" spans="1:6" x14ac:dyDescent="0.25">
      <c r="A3" s="11" t="s">
        <v>165</v>
      </c>
      <c r="B3" s="15"/>
      <c r="C3" s="15"/>
      <c r="D3" s="15"/>
      <c r="E3" s="15"/>
      <c r="F3" s="15"/>
    </row>
    <row r="4" spans="1:6" x14ac:dyDescent="0.25">
      <c r="A4" s="11" t="s">
        <v>171</v>
      </c>
      <c r="B4" s="12"/>
      <c r="C4" s="12"/>
      <c r="D4" s="12"/>
      <c r="E4" s="12"/>
      <c r="F4" s="12"/>
    </row>
    <row r="5" spans="1:6" ht="8.25" customHeight="1" x14ac:dyDescent="0.25"/>
    <row r="6" spans="1:6" s="24" customFormat="1" ht="31.5" customHeight="1" x14ac:dyDescent="0.25">
      <c r="A6" s="23" t="s">
        <v>0</v>
      </c>
      <c r="B6" s="23" t="s">
        <v>4</v>
      </c>
      <c r="C6" s="23" t="s">
        <v>143</v>
      </c>
      <c r="D6" s="23" t="s">
        <v>1</v>
      </c>
      <c r="E6" s="23" t="s">
        <v>2</v>
      </c>
      <c r="F6" s="23" t="s">
        <v>3</v>
      </c>
    </row>
    <row r="7" spans="1:6" s="6" customFormat="1" ht="15.95" customHeight="1" x14ac:dyDescent="0.2">
      <c r="A7" s="7" t="s">
        <v>142</v>
      </c>
      <c r="B7" s="7"/>
      <c r="C7" s="16"/>
      <c r="D7" s="7"/>
      <c r="E7" s="16"/>
      <c r="F7" s="17">
        <f>SUM(F8:F28)</f>
        <v>15959</v>
      </c>
    </row>
    <row r="8" spans="1:6" ht="15.95" customHeight="1" x14ac:dyDescent="0.25">
      <c r="A8" s="18" t="s">
        <v>5</v>
      </c>
      <c r="B8" s="18" t="s">
        <v>59</v>
      </c>
      <c r="C8" s="19" t="s">
        <v>6</v>
      </c>
      <c r="D8" s="18">
        <v>5</v>
      </c>
      <c r="E8" s="20">
        <v>45</v>
      </c>
      <c r="F8" s="21">
        <f>D8*E8</f>
        <v>225</v>
      </c>
    </row>
    <row r="9" spans="1:6" ht="15.95" customHeight="1" x14ac:dyDescent="0.25">
      <c r="A9" s="18" t="s">
        <v>5</v>
      </c>
      <c r="B9" s="18" t="s">
        <v>59</v>
      </c>
      <c r="C9" s="19" t="s">
        <v>6</v>
      </c>
      <c r="D9" s="18">
        <v>15</v>
      </c>
      <c r="E9" s="20">
        <v>56</v>
      </c>
      <c r="F9" s="21">
        <f t="shared" ref="F9:F28" si="0">D9*E9</f>
        <v>840</v>
      </c>
    </row>
    <row r="10" spans="1:6" ht="15.95" customHeight="1" x14ac:dyDescent="0.25">
      <c r="A10" s="18" t="s">
        <v>9</v>
      </c>
      <c r="B10" s="18" t="s">
        <v>59</v>
      </c>
      <c r="C10" s="19" t="s">
        <v>6</v>
      </c>
      <c r="D10" s="18">
        <v>1</v>
      </c>
      <c r="E10" s="20">
        <v>25</v>
      </c>
      <c r="F10" s="21">
        <f t="shared" si="0"/>
        <v>25</v>
      </c>
    </row>
    <row r="11" spans="1:6" ht="15.95" customHeight="1" x14ac:dyDescent="0.25">
      <c r="A11" s="18" t="s">
        <v>5</v>
      </c>
      <c r="B11" s="18" t="s">
        <v>59</v>
      </c>
      <c r="C11" s="19" t="s">
        <v>6</v>
      </c>
      <c r="D11" s="18">
        <v>10</v>
      </c>
      <c r="E11" s="20">
        <v>46</v>
      </c>
      <c r="F11" s="21">
        <f t="shared" si="0"/>
        <v>460</v>
      </c>
    </row>
    <row r="12" spans="1:6" ht="15.95" customHeight="1" x14ac:dyDescent="0.25">
      <c r="A12" s="18" t="s">
        <v>12</v>
      </c>
      <c r="B12" s="18" t="s">
        <v>59</v>
      </c>
      <c r="C12" s="19" t="s">
        <v>6</v>
      </c>
      <c r="D12" s="18">
        <v>30</v>
      </c>
      <c r="E12" s="20">
        <v>1.5</v>
      </c>
      <c r="F12" s="21">
        <f t="shared" si="0"/>
        <v>45</v>
      </c>
    </row>
    <row r="13" spans="1:6" ht="15.95" customHeight="1" x14ac:dyDescent="0.25">
      <c r="A13" s="18" t="s">
        <v>14</v>
      </c>
      <c r="B13" s="18" t="s">
        <v>59</v>
      </c>
      <c r="C13" s="19" t="s">
        <v>6</v>
      </c>
      <c r="D13" s="18">
        <v>8</v>
      </c>
      <c r="E13" s="20">
        <v>25</v>
      </c>
      <c r="F13" s="21">
        <f t="shared" si="0"/>
        <v>200</v>
      </c>
    </row>
    <row r="14" spans="1:6" ht="15.95" customHeight="1" x14ac:dyDescent="0.25">
      <c r="A14" s="18" t="s">
        <v>15</v>
      </c>
      <c r="B14" s="18" t="s">
        <v>59</v>
      </c>
      <c r="C14" s="19" t="s">
        <v>6</v>
      </c>
      <c r="D14" s="18">
        <v>5</v>
      </c>
      <c r="E14" s="20">
        <v>46</v>
      </c>
      <c r="F14" s="21">
        <f t="shared" si="0"/>
        <v>230</v>
      </c>
    </row>
    <row r="15" spans="1:6" ht="15.95" customHeight="1" x14ac:dyDescent="0.25">
      <c r="A15" s="18" t="s">
        <v>15</v>
      </c>
      <c r="B15" s="18" t="s">
        <v>59</v>
      </c>
      <c r="C15" s="19" t="s">
        <v>6</v>
      </c>
      <c r="D15" s="18">
        <v>5</v>
      </c>
      <c r="E15" s="20">
        <v>42</v>
      </c>
      <c r="F15" s="21">
        <f t="shared" si="0"/>
        <v>210</v>
      </c>
    </row>
    <row r="16" spans="1:6" ht="15.95" customHeight="1" x14ac:dyDescent="0.25">
      <c r="A16" s="18" t="s">
        <v>17</v>
      </c>
      <c r="B16" s="18" t="s">
        <v>59</v>
      </c>
      <c r="C16" s="19" t="s">
        <v>6</v>
      </c>
      <c r="D16" s="18">
        <v>10</v>
      </c>
      <c r="E16" s="20">
        <v>94</v>
      </c>
      <c r="F16" s="21">
        <f t="shared" si="0"/>
        <v>940</v>
      </c>
    </row>
    <row r="17" spans="1:9" ht="15.95" customHeight="1" x14ac:dyDescent="0.25">
      <c r="A17" s="18" t="s">
        <v>19</v>
      </c>
      <c r="B17" s="18" t="s">
        <v>59</v>
      </c>
      <c r="C17" s="19" t="s">
        <v>6</v>
      </c>
      <c r="D17" s="18">
        <v>75</v>
      </c>
      <c r="E17" s="20">
        <v>68</v>
      </c>
      <c r="F17" s="21">
        <f t="shared" si="0"/>
        <v>5100</v>
      </c>
    </row>
    <row r="18" spans="1:9" ht="15.95" customHeight="1" x14ac:dyDescent="0.25">
      <c r="A18" s="18" t="s">
        <v>97</v>
      </c>
      <c r="B18" s="18" t="s">
        <v>59</v>
      </c>
      <c r="C18" s="19" t="s">
        <v>6</v>
      </c>
      <c r="D18" s="18">
        <v>10</v>
      </c>
      <c r="E18" s="20">
        <v>75</v>
      </c>
      <c r="F18" s="21">
        <f t="shared" si="0"/>
        <v>750</v>
      </c>
    </row>
    <row r="19" spans="1:9" ht="15.95" customHeight="1" x14ac:dyDescent="0.25">
      <c r="A19" s="18" t="s">
        <v>100</v>
      </c>
      <c r="B19" s="18" t="s">
        <v>59</v>
      </c>
      <c r="C19" s="19" t="s">
        <v>6</v>
      </c>
      <c r="D19" s="18">
        <v>1</v>
      </c>
      <c r="E19" s="20">
        <v>110</v>
      </c>
      <c r="F19" s="21">
        <f t="shared" si="0"/>
        <v>110</v>
      </c>
    </row>
    <row r="20" spans="1:9" ht="15.95" customHeight="1" x14ac:dyDescent="0.25">
      <c r="A20" s="18" t="s">
        <v>9</v>
      </c>
      <c r="B20" s="18" t="s">
        <v>59</v>
      </c>
      <c r="C20" s="19" t="s">
        <v>101</v>
      </c>
      <c r="D20" s="18">
        <v>2</v>
      </c>
      <c r="E20" s="20">
        <v>28</v>
      </c>
      <c r="F20" s="21">
        <f t="shared" si="0"/>
        <v>56</v>
      </c>
    </row>
    <row r="21" spans="1:9" ht="15.95" customHeight="1" x14ac:dyDescent="0.25">
      <c r="A21" s="18" t="s">
        <v>103</v>
      </c>
      <c r="B21" s="18" t="s">
        <v>59</v>
      </c>
      <c r="C21" s="19" t="s">
        <v>6</v>
      </c>
      <c r="D21" s="18">
        <v>1</v>
      </c>
      <c r="E21" s="20">
        <v>99</v>
      </c>
      <c r="F21" s="21">
        <f t="shared" si="0"/>
        <v>99</v>
      </c>
    </row>
    <row r="22" spans="1:9" ht="15.95" customHeight="1" x14ac:dyDescent="0.25">
      <c r="A22" s="18" t="s">
        <v>19</v>
      </c>
      <c r="B22" s="18" t="s">
        <v>59</v>
      </c>
      <c r="C22" s="19" t="s">
        <v>6</v>
      </c>
      <c r="D22" s="18">
        <v>20</v>
      </c>
      <c r="E22" s="20">
        <v>55</v>
      </c>
      <c r="F22" s="21">
        <f t="shared" si="0"/>
        <v>1100</v>
      </c>
    </row>
    <row r="23" spans="1:9" ht="15.95" customHeight="1" x14ac:dyDescent="0.25">
      <c r="A23" s="18" t="s">
        <v>116</v>
      </c>
      <c r="B23" s="18" t="s">
        <v>59</v>
      </c>
      <c r="C23" s="19" t="s">
        <v>6</v>
      </c>
      <c r="D23" s="18">
        <v>50</v>
      </c>
      <c r="E23" s="20">
        <v>29</v>
      </c>
      <c r="F23" s="21">
        <f t="shared" si="0"/>
        <v>1450</v>
      </c>
    </row>
    <row r="24" spans="1:9" ht="15.95" customHeight="1" x14ac:dyDescent="0.25">
      <c r="A24" s="18" t="s">
        <v>117</v>
      </c>
      <c r="B24" s="18" t="s">
        <v>59</v>
      </c>
      <c r="C24" s="19" t="s">
        <v>6</v>
      </c>
      <c r="D24" s="18">
        <v>50</v>
      </c>
      <c r="E24" s="20">
        <v>12</v>
      </c>
      <c r="F24" s="21">
        <f t="shared" si="0"/>
        <v>600</v>
      </c>
    </row>
    <row r="25" spans="1:9" ht="15.95" customHeight="1" x14ac:dyDescent="0.25">
      <c r="A25" s="18" t="s">
        <v>19</v>
      </c>
      <c r="B25" s="18" t="s">
        <v>59</v>
      </c>
      <c r="C25" s="19" t="s">
        <v>6</v>
      </c>
      <c r="D25" s="18">
        <v>30</v>
      </c>
      <c r="E25" s="20">
        <v>88</v>
      </c>
      <c r="F25" s="21">
        <f t="shared" si="0"/>
        <v>2640</v>
      </c>
    </row>
    <row r="26" spans="1:9" ht="15.95" customHeight="1" x14ac:dyDescent="0.25">
      <c r="A26" s="18" t="s">
        <v>118</v>
      </c>
      <c r="B26" s="18" t="s">
        <v>59</v>
      </c>
      <c r="C26" s="19" t="s">
        <v>6</v>
      </c>
      <c r="D26" s="18">
        <v>25</v>
      </c>
      <c r="E26" s="20">
        <v>25</v>
      </c>
      <c r="F26" s="21">
        <f t="shared" si="0"/>
        <v>625</v>
      </c>
    </row>
    <row r="27" spans="1:9" ht="15.95" customHeight="1" x14ac:dyDescent="0.25">
      <c r="A27" s="18" t="s">
        <v>119</v>
      </c>
      <c r="B27" s="18" t="s">
        <v>59</v>
      </c>
      <c r="C27" s="19" t="s">
        <v>6</v>
      </c>
      <c r="D27" s="18">
        <v>1</v>
      </c>
      <c r="E27" s="20">
        <v>135</v>
      </c>
      <c r="F27" s="21">
        <f t="shared" si="0"/>
        <v>135</v>
      </c>
    </row>
    <row r="28" spans="1:9" ht="15.95" customHeight="1" x14ac:dyDescent="0.25">
      <c r="A28" s="18" t="s">
        <v>105</v>
      </c>
      <c r="B28" s="18" t="s">
        <v>59</v>
      </c>
      <c r="C28" s="19" t="s">
        <v>6</v>
      </c>
      <c r="D28" s="18">
        <v>1</v>
      </c>
      <c r="E28" s="20">
        <v>119</v>
      </c>
      <c r="F28" s="21">
        <f t="shared" si="0"/>
        <v>119</v>
      </c>
    </row>
    <row r="29" spans="1:9" ht="15.95" customHeight="1" x14ac:dyDescent="0.25">
      <c r="A29" s="5"/>
      <c r="B29" s="5"/>
      <c r="C29" s="4"/>
      <c r="D29" s="5"/>
      <c r="E29" s="4"/>
      <c r="F29" s="5"/>
    </row>
    <row r="30" spans="1:9" ht="15.95" customHeight="1" x14ac:dyDescent="0.25">
      <c r="A30" s="22" t="s">
        <v>144</v>
      </c>
      <c r="B30" s="18"/>
      <c r="C30" s="19"/>
      <c r="D30" s="18"/>
      <c r="E30" s="20"/>
      <c r="F30" s="17">
        <f>SUM(F31:F56)</f>
        <v>8497.9</v>
      </c>
    </row>
    <row r="31" spans="1:9" ht="15.95" customHeight="1" x14ac:dyDescent="0.25">
      <c r="A31" s="18" t="s">
        <v>132</v>
      </c>
      <c r="B31" s="18" t="s">
        <v>59</v>
      </c>
      <c r="C31" s="19" t="s">
        <v>25</v>
      </c>
      <c r="D31" s="18">
        <v>5</v>
      </c>
      <c r="E31" s="20">
        <v>135</v>
      </c>
      <c r="F31" s="21">
        <f t="shared" ref="F31:F54" si="1">D31*E31</f>
        <v>675</v>
      </c>
    </row>
    <row r="32" spans="1:9" ht="15.95" customHeight="1" x14ac:dyDescent="0.25">
      <c r="A32" s="18" t="s">
        <v>21</v>
      </c>
      <c r="B32" s="18" t="s">
        <v>59</v>
      </c>
      <c r="C32" s="19" t="s">
        <v>22</v>
      </c>
      <c r="D32" s="18">
        <v>5</v>
      </c>
      <c r="E32" s="20">
        <v>35</v>
      </c>
      <c r="F32" s="21">
        <f t="shared" si="1"/>
        <v>175</v>
      </c>
      <c r="I32" s="2" t="s">
        <v>145</v>
      </c>
    </row>
    <row r="33" spans="1:6" ht="15.95" customHeight="1" x14ac:dyDescent="0.25">
      <c r="A33" s="18" t="s">
        <v>23</v>
      </c>
      <c r="B33" s="18" t="s">
        <v>59</v>
      </c>
      <c r="C33" s="19" t="s">
        <v>6</v>
      </c>
      <c r="D33" s="18">
        <v>100</v>
      </c>
      <c r="E33" s="20">
        <v>2.8</v>
      </c>
      <c r="F33" s="21">
        <f t="shared" si="1"/>
        <v>280</v>
      </c>
    </row>
    <row r="34" spans="1:6" ht="15.95" customHeight="1" x14ac:dyDescent="0.25">
      <c r="A34" s="18" t="s">
        <v>24</v>
      </c>
      <c r="B34" s="18" t="s">
        <v>59</v>
      </c>
      <c r="C34" s="19" t="s">
        <v>6</v>
      </c>
      <c r="D34" s="18">
        <v>18</v>
      </c>
      <c r="E34" s="20">
        <v>4.8</v>
      </c>
      <c r="F34" s="21">
        <f t="shared" si="1"/>
        <v>86.399999999999991</v>
      </c>
    </row>
    <row r="35" spans="1:6" ht="15.95" customHeight="1" x14ac:dyDescent="0.25">
      <c r="A35" s="18" t="s">
        <v>65</v>
      </c>
      <c r="B35" s="18" t="s">
        <v>59</v>
      </c>
      <c r="C35" s="19" t="s">
        <v>159</v>
      </c>
      <c r="D35" s="18">
        <v>4</v>
      </c>
      <c r="E35" s="20">
        <v>28</v>
      </c>
      <c r="F35" s="21">
        <f t="shared" si="1"/>
        <v>112</v>
      </c>
    </row>
    <row r="36" spans="1:6" ht="15.95" customHeight="1" x14ac:dyDescent="0.25">
      <c r="A36" s="18" t="s">
        <v>133</v>
      </c>
      <c r="B36" s="18" t="s">
        <v>59</v>
      </c>
      <c r="C36" s="19" t="s">
        <v>6</v>
      </c>
      <c r="D36" s="18">
        <v>400</v>
      </c>
      <c r="E36" s="20">
        <v>0.25</v>
      </c>
      <c r="F36" s="21">
        <f t="shared" si="1"/>
        <v>100</v>
      </c>
    </row>
    <row r="37" spans="1:6" ht="15.95" customHeight="1" x14ac:dyDescent="0.25">
      <c r="A37" s="18" t="s">
        <v>134</v>
      </c>
      <c r="B37" s="18" t="s">
        <v>59</v>
      </c>
      <c r="C37" s="19" t="s">
        <v>6</v>
      </c>
      <c r="D37" s="18">
        <v>500</v>
      </c>
      <c r="E37" s="20">
        <v>0.15</v>
      </c>
      <c r="F37" s="21">
        <f t="shared" si="1"/>
        <v>75</v>
      </c>
    </row>
    <row r="38" spans="1:6" ht="15.95" customHeight="1" x14ac:dyDescent="0.25">
      <c r="A38" s="18" t="s">
        <v>135</v>
      </c>
      <c r="B38" s="18" t="s">
        <v>59</v>
      </c>
      <c r="C38" s="19" t="s">
        <v>6</v>
      </c>
      <c r="D38" s="18">
        <v>6</v>
      </c>
      <c r="E38" s="20">
        <v>28</v>
      </c>
      <c r="F38" s="21">
        <f t="shared" si="1"/>
        <v>168</v>
      </c>
    </row>
    <row r="39" spans="1:6" ht="15.95" customHeight="1" x14ac:dyDescent="0.25">
      <c r="A39" s="18" t="s">
        <v>136</v>
      </c>
      <c r="B39" s="18" t="s">
        <v>59</v>
      </c>
      <c r="C39" s="19" t="s">
        <v>6</v>
      </c>
      <c r="D39" s="18">
        <v>1</v>
      </c>
      <c r="E39" s="20">
        <v>185</v>
      </c>
      <c r="F39" s="21">
        <f t="shared" si="1"/>
        <v>185</v>
      </c>
    </row>
    <row r="40" spans="1:6" ht="15.95" customHeight="1" x14ac:dyDescent="0.25">
      <c r="A40" s="18" t="s">
        <v>137</v>
      </c>
      <c r="B40" s="18" t="s">
        <v>59</v>
      </c>
      <c r="C40" s="19" t="s">
        <v>6</v>
      </c>
      <c r="D40" s="18">
        <v>8</v>
      </c>
      <c r="E40" s="20">
        <v>26</v>
      </c>
      <c r="F40" s="21">
        <f t="shared" si="1"/>
        <v>208</v>
      </c>
    </row>
    <row r="41" spans="1:6" ht="15.95" customHeight="1" x14ac:dyDescent="0.25">
      <c r="A41" s="18" t="s">
        <v>137</v>
      </c>
      <c r="B41" s="18" t="s">
        <v>59</v>
      </c>
      <c r="C41" s="19" t="s">
        <v>6</v>
      </c>
      <c r="D41" s="18">
        <v>20</v>
      </c>
      <c r="E41" s="20">
        <v>38</v>
      </c>
      <c r="F41" s="21">
        <f t="shared" si="1"/>
        <v>760</v>
      </c>
    </row>
    <row r="42" spans="1:6" ht="15.95" customHeight="1" x14ac:dyDescent="0.25">
      <c r="A42" s="18" t="s">
        <v>132</v>
      </c>
      <c r="B42" s="18" t="s">
        <v>59</v>
      </c>
      <c r="C42" s="19" t="s">
        <v>25</v>
      </c>
      <c r="D42" s="18">
        <v>1</v>
      </c>
      <c r="E42" s="20">
        <v>55</v>
      </c>
      <c r="F42" s="21">
        <f t="shared" si="1"/>
        <v>55</v>
      </c>
    </row>
    <row r="43" spans="1:6" ht="15.95" customHeight="1" x14ac:dyDescent="0.25">
      <c r="A43" s="18" t="s">
        <v>138</v>
      </c>
      <c r="B43" s="18" t="s">
        <v>59</v>
      </c>
      <c r="C43" s="19" t="s">
        <v>6</v>
      </c>
      <c r="D43" s="18">
        <v>2</v>
      </c>
      <c r="E43" s="20">
        <v>38</v>
      </c>
      <c r="F43" s="21">
        <f t="shared" si="1"/>
        <v>76</v>
      </c>
    </row>
    <row r="44" spans="1:6" ht="15.95" customHeight="1" x14ac:dyDescent="0.25">
      <c r="A44" s="18" t="s">
        <v>139</v>
      </c>
      <c r="B44" s="18" t="s">
        <v>59</v>
      </c>
      <c r="C44" s="19" t="s">
        <v>6</v>
      </c>
      <c r="D44" s="18">
        <v>10</v>
      </c>
      <c r="E44" s="20">
        <v>6</v>
      </c>
      <c r="F44" s="21">
        <f t="shared" si="1"/>
        <v>60</v>
      </c>
    </row>
    <row r="45" spans="1:6" ht="15.95" customHeight="1" x14ac:dyDescent="0.25">
      <c r="A45" s="18" t="s">
        <v>140</v>
      </c>
      <c r="B45" s="18" t="s">
        <v>59</v>
      </c>
      <c r="C45" s="19" t="s">
        <v>6</v>
      </c>
      <c r="D45" s="18">
        <v>4</v>
      </c>
      <c r="E45" s="20">
        <v>36</v>
      </c>
      <c r="F45" s="21">
        <f t="shared" si="1"/>
        <v>144</v>
      </c>
    </row>
    <row r="46" spans="1:6" ht="15.95" customHeight="1" x14ac:dyDescent="0.25">
      <c r="A46" s="18" t="s">
        <v>47</v>
      </c>
      <c r="B46" s="18" t="s">
        <v>50</v>
      </c>
      <c r="C46" s="19" t="s">
        <v>48</v>
      </c>
      <c r="D46" s="18">
        <v>250</v>
      </c>
      <c r="E46" s="20">
        <v>11</v>
      </c>
      <c r="F46" s="21">
        <f t="shared" si="1"/>
        <v>2750</v>
      </c>
    </row>
    <row r="47" spans="1:6" ht="15.95" customHeight="1" x14ac:dyDescent="0.25">
      <c r="A47" s="18" t="s">
        <v>49</v>
      </c>
      <c r="B47" s="18" t="s">
        <v>50</v>
      </c>
      <c r="C47" s="19" t="s">
        <v>6</v>
      </c>
      <c r="D47" s="18">
        <v>3</v>
      </c>
      <c r="E47" s="20">
        <v>35</v>
      </c>
      <c r="F47" s="21">
        <f t="shared" si="1"/>
        <v>105</v>
      </c>
    </row>
    <row r="48" spans="1:6" ht="15.95" customHeight="1" x14ac:dyDescent="0.25">
      <c r="A48" s="18" t="s">
        <v>95</v>
      </c>
      <c r="B48" s="18" t="s">
        <v>59</v>
      </c>
      <c r="C48" s="19" t="s">
        <v>6</v>
      </c>
      <c r="D48" s="18">
        <v>12</v>
      </c>
      <c r="E48" s="20">
        <v>12</v>
      </c>
      <c r="F48" s="21">
        <f t="shared" si="1"/>
        <v>144</v>
      </c>
    </row>
    <row r="49" spans="1:9" ht="15.95" customHeight="1" x14ac:dyDescent="0.25">
      <c r="A49" s="18" t="s">
        <v>95</v>
      </c>
      <c r="B49" s="18" t="s">
        <v>59</v>
      </c>
      <c r="C49" s="19" t="s">
        <v>6</v>
      </c>
      <c r="D49" s="18">
        <v>3</v>
      </c>
      <c r="E49" s="20">
        <v>8</v>
      </c>
      <c r="F49" s="21">
        <f t="shared" si="1"/>
        <v>24</v>
      </c>
    </row>
    <row r="50" spans="1:9" ht="15.95" customHeight="1" x14ac:dyDescent="0.25">
      <c r="A50" s="18" t="s">
        <v>96</v>
      </c>
      <c r="B50" s="18" t="s">
        <v>59</v>
      </c>
      <c r="C50" s="19" t="s">
        <v>25</v>
      </c>
      <c r="D50" s="18">
        <v>1</v>
      </c>
      <c r="E50" s="20">
        <v>135</v>
      </c>
      <c r="F50" s="21">
        <f t="shared" si="1"/>
        <v>135</v>
      </c>
    </row>
    <row r="51" spans="1:9" ht="15.95" customHeight="1" x14ac:dyDescent="0.25">
      <c r="A51" s="18" t="s">
        <v>102</v>
      </c>
      <c r="B51" s="18" t="s">
        <v>59</v>
      </c>
      <c r="C51" s="19" t="s">
        <v>25</v>
      </c>
      <c r="D51" s="18">
        <v>1</v>
      </c>
      <c r="E51" s="20">
        <v>128</v>
      </c>
      <c r="F51" s="21">
        <f t="shared" si="1"/>
        <v>128</v>
      </c>
    </row>
    <row r="52" spans="1:9" ht="15.95" customHeight="1" x14ac:dyDescent="0.25">
      <c r="A52" s="18" t="s">
        <v>121</v>
      </c>
      <c r="B52" s="18" t="s">
        <v>59</v>
      </c>
      <c r="C52" s="19" t="s">
        <v>6</v>
      </c>
      <c r="D52" s="18">
        <v>1</v>
      </c>
      <c r="E52" s="20">
        <v>185</v>
      </c>
      <c r="F52" s="21">
        <f t="shared" si="1"/>
        <v>185</v>
      </c>
    </row>
    <row r="53" spans="1:9" ht="15.95" customHeight="1" x14ac:dyDescent="0.25">
      <c r="A53" s="18" t="s">
        <v>122</v>
      </c>
      <c r="B53" s="18" t="s">
        <v>59</v>
      </c>
      <c r="C53" s="19" t="s">
        <v>6</v>
      </c>
      <c r="D53" s="18">
        <v>1</v>
      </c>
      <c r="E53" s="20">
        <v>89</v>
      </c>
      <c r="F53" s="21">
        <f t="shared" si="1"/>
        <v>89</v>
      </c>
    </row>
    <row r="54" spans="1:9" ht="15.95" customHeight="1" x14ac:dyDescent="0.25">
      <c r="A54" s="18" t="s">
        <v>104</v>
      </c>
      <c r="B54" s="18" t="s">
        <v>59</v>
      </c>
      <c r="C54" s="19" t="s">
        <v>48</v>
      </c>
      <c r="D54" s="19">
        <v>0.3</v>
      </c>
      <c r="E54" s="20">
        <v>195</v>
      </c>
      <c r="F54" s="21">
        <f t="shared" si="1"/>
        <v>58.5</v>
      </c>
    </row>
    <row r="55" spans="1:9" ht="15.95" customHeight="1" x14ac:dyDescent="0.25">
      <c r="A55" s="18" t="s">
        <v>98</v>
      </c>
      <c r="B55" s="18" t="s">
        <v>59</v>
      </c>
      <c r="C55" s="19" t="s">
        <v>6</v>
      </c>
      <c r="D55" s="18">
        <v>50</v>
      </c>
      <c r="E55" s="20">
        <v>23</v>
      </c>
      <c r="F55" s="21">
        <f>D55*E55</f>
        <v>1150</v>
      </c>
    </row>
    <row r="56" spans="1:9" ht="15.95" customHeight="1" x14ac:dyDescent="0.25">
      <c r="A56" s="18" t="s">
        <v>14</v>
      </c>
      <c r="B56" s="18" t="s">
        <v>59</v>
      </c>
      <c r="C56" s="19" t="s">
        <v>6</v>
      </c>
      <c r="D56" s="18">
        <v>30</v>
      </c>
      <c r="E56" s="20">
        <v>19</v>
      </c>
      <c r="F56" s="21">
        <f>D56*E56</f>
        <v>570</v>
      </c>
    </row>
    <row r="57" spans="1:9" ht="15.95" customHeight="1" x14ac:dyDescent="0.25">
      <c r="A57" s="18"/>
      <c r="B57" s="18"/>
      <c r="C57" s="19"/>
      <c r="D57" s="18"/>
      <c r="E57" s="20"/>
      <c r="F57" s="21"/>
    </row>
    <row r="58" spans="1:9" ht="15.95" customHeight="1" x14ac:dyDescent="0.25">
      <c r="A58" s="7" t="s">
        <v>146</v>
      </c>
      <c r="B58" s="5"/>
      <c r="C58" s="4"/>
      <c r="D58" s="5"/>
      <c r="E58" s="8"/>
      <c r="F58" s="17">
        <f>SUM(F59:F80)</f>
        <v>23901.949000000001</v>
      </c>
    </row>
    <row r="59" spans="1:9" ht="15.95" customHeight="1" x14ac:dyDescent="0.25">
      <c r="A59" s="18" t="s">
        <v>26</v>
      </c>
      <c r="B59" s="18" t="s">
        <v>43</v>
      </c>
      <c r="C59" s="19" t="s">
        <v>6</v>
      </c>
      <c r="D59" s="18">
        <v>3</v>
      </c>
      <c r="E59" s="20">
        <v>104.723</v>
      </c>
      <c r="F59" s="21">
        <f t="shared" ref="F59:F80" si="2">D59*E59</f>
        <v>314.16899999999998</v>
      </c>
      <c r="I59" s="2" t="s">
        <v>141</v>
      </c>
    </row>
    <row r="60" spans="1:9" ht="15.95" customHeight="1" x14ac:dyDescent="0.25">
      <c r="A60" s="18" t="s">
        <v>27</v>
      </c>
      <c r="B60" s="18" t="s">
        <v>43</v>
      </c>
      <c r="C60" s="19" t="s">
        <v>6</v>
      </c>
      <c r="D60" s="18">
        <v>50</v>
      </c>
      <c r="E60" s="20">
        <v>106.464</v>
      </c>
      <c r="F60" s="21">
        <f t="shared" si="2"/>
        <v>5323.2</v>
      </c>
    </row>
    <row r="61" spans="1:9" ht="15.95" customHeight="1" x14ac:dyDescent="0.25">
      <c r="A61" s="18" t="s">
        <v>153</v>
      </c>
      <c r="B61" s="18" t="s">
        <v>43</v>
      </c>
      <c r="C61" s="19" t="s">
        <v>6</v>
      </c>
      <c r="D61" s="18">
        <v>72</v>
      </c>
      <c r="E61" s="20">
        <v>96.036000000000001</v>
      </c>
      <c r="F61" s="21">
        <f t="shared" si="2"/>
        <v>6914.5920000000006</v>
      </c>
    </row>
    <row r="62" spans="1:9" ht="15.95" customHeight="1" x14ac:dyDescent="0.25">
      <c r="A62" s="18" t="s">
        <v>28</v>
      </c>
      <c r="B62" s="18" t="s">
        <v>43</v>
      </c>
      <c r="C62" s="19" t="s">
        <v>6</v>
      </c>
      <c r="D62" s="18">
        <v>3</v>
      </c>
      <c r="E62" s="20">
        <v>104.833</v>
      </c>
      <c r="F62" s="21">
        <f t="shared" si="2"/>
        <v>314.49900000000002</v>
      </c>
    </row>
    <row r="63" spans="1:9" ht="15.95" customHeight="1" x14ac:dyDescent="0.25">
      <c r="A63" s="18" t="s">
        <v>29</v>
      </c>
      <c r="B63" s="18" t="s">
        <v>43</v>
      </c>
      <c r="C63" s="19" t="s">
        <v>6</v>
      </c>
      <c r="D63" s="18">
        <v>3</v>
      </c>
      <c r="E63" s="20">
        <v>94.26</v>
      </c>
      <c r="F63" s="21">
        <f t="shared" si="2"/>
        <v>282.78000000000003</v>
      </c>
    </row>
    <row r="64" spans="1:9" ht="15.95" customHeight="1" x14ac:dyDescent="0.25">
      <c r="A64" s="18" t="s">
        <v>30</v>
      </c>
      <c r="B64" s="18" t="s">
        <v>43</v>
      </c>
      <c r="C64" s="19" t="s">
        <v>6</v>
      </c>
      <c r="D64" s="18">
        <v>6</v>
      </c>
      <c r="E64" s="20">
        <v>95.423000000000002</v>
      </c>
      <c r="F64" s="21">
        <f t="shared" si="2"/>
        <v>572.53800000000001</v>
      </c>
    </row>
    <row r="65" spans="1:6" ht="15.95" customHeight="1" x14ac:dyDescent="0.25">
      <c r="A65" s="18" t="s">
        <v>31</v>
      </c>
      <c r="B65" s="18" t="s">
        <v>43</v>
      </c>
      <c r="C65" s="19" t="s">
        <v>6</v>
      </c>
      <c r="D65" s="18">
        <v>3</v>
      </c>
      <c r="E65" s="20">
        <v>91.897000000000006</v>
      </c>
      <c r="F65" s="21">
        <f t="shared" si="2"/>
        <v>275.69100000000003</v>
      </c>
    </row>
    <row r="66" spans="1:6" ht="15.95" customHeight="1" x14ac:dyDescent="0.25">
      <c r="A66" s="18" t="s">
        <v>32</v>
      </c>
      <c r="B66" s="18" t="s">
        <v>43</v>
      </c>
      <c r="C66" s="19" t="s">
        <v>6</v>
      </c>
      <c r="D66" s="18">
        <v>9</v>
      </c>
      <c r="E66" s="20">
        <v>96.492000000000004</v>
      </c>
      <c r="F66" s="21">
        <f t="shared" si="2"/>
        <v>868.428</v>
      </c>
    </row>
    <row r="67" spans="1:6" ht="15.95" customHeight="1" x14ac:dyDescent="0.25">
      <c r="A67" s="18" t="s">
        <v>33</v>
      </c>
      <c r="B67" s="18" t="s">
        <v>43</v>
      </c>
      <c r="C67" s="19" t="s">
        <v>6</v>
      </c>
      <c r="D67" s="18">
        <v>12</v>
      </c>
      <c r="E67" s="20">
        <v>96.67</v>
      </c>
      <c r="F67" s="21">
        <f t="shared" si="2"/>
        <v>1160.04</v>
      </c>
    </row>
    <row r="68" spans="1:6" ht="15.95" customHeight="1" x14ac:dyDescent="0.25">
      <c r="A68" s="18" t="s">
        <v>34</v>
      </c>
      <c r="B68" s="18" t="s">
        <v>43</v>
      </c>
      <c r="C68" s="19" t="s">
        <v>6</v>
      </c>
      <c r="D68" s="18">
        <v>4</v>
      </c>
      <c r="E68" s="20">
        <v>32.185000000000002</v>
      </c>
      <c r="F68" s="21">
        <f t="shared" si="2"/>
        <v>128.74</v>
      </c>
    </row>
    <row r="69" spans="1:6" ht="15.95" customHeight="1" x14ac:dyDescent="0.25">
      <c r="A69" s="18" t="s">
        <v>35</v>
      </c>
      <c r="B69" s="18" t="s">
        <v>43</v>
      </c>
      <c r="C69" s="19" t="s">
        <v>6</v>
      </c>
      <c r="D69" s="18">
        <v>6</v>
      </c>
      <c r="E69" s="20">
        <v>282.12</v>
      </c>
      <c r="F69" s="21">
        <f t="shared" si="2"/>
        <v>1692.72</v>
      </c>
    </row>
    <row r="70" spans="1:6" ht="15.95" customHeight="1" x14ac:dyDescent="0.25">
      <c r="A70" s="18" t="s">
        <v>36</v>
      </c>
      <c r="B70" s="18" t="s">
        <v>43</v>
      </c>
      <c r="C70" s="19" t="s">
        <v>6</v>
      </c>
      <c r="D70" s="18">
        <v>2</v>
      </c>
      <c r="E70" s="20">
        <v>44.43</v>
      </c>
      <c r="F70" s="21">
        <f t="shared" si="2"/>
        <v>88.86</v>
      </c>
    </row>
    <row r="71" spans="1:6" ht="15.95" customHeight="1" x14ac:dyDescent="0.25">
      <c r="A71" s="18" t="s">
        <v>37</v>
      </c>
      <c r="B71" s="18" t="s">
        <v>43</v>
      </c>
      <c r="C71" s="19" t="s">
        <v>6</v>
      </c>
      <c r="D71" s="18">
        <v>4</v>
      </c>
      <c r="E71" s="20">
        <v>111.36</v>
      </c>
      <c r="F71" s="21">
        <f t="shared" si="2"/>
        <v>445.44</v>
      </c>
    </row>
    <row r="72" spans="1:6" ht="15.95" customHeight="1" x14ac:dyDescent="0.25">
      <c r="A72" s="18" t="s">
        <v>38</v>
      </c>
      <c r="B72" s="18" t="s">
        <v>43</v>
      </c>
      <c r="C72" s="19" t="s">
        <v>6</v>
      </c>
      <c r="D72" s="18">
        <v>4</v>
      </c>
      <c r="E72" s="20">
        <v>38.869999999999997</v>
      </c>
      <c r="F72" s="21">
        <f t="shared" si="2"/>
        <v>155.47999999999999</v>
      </c>
    </row>
    <row r="73" spans="1:6" ht="15.95" customHeight="1" x14ac:dyDescent="0.25">
      <c r="A73" s="18" t="s">
        <v>39</v>
      </c>
      <c r="B73" s="18" t="s">
        <v>43</v>
      </c>
      <c r="C73" s="19" t="s">
        <v>6</v>
      </c>
      <c r="D73" s="18">
        <v>10</v>
      </c>
      <c r="E73" s="20">
        <v>269.30399999999997</v>
      </c>
      <c r="F73" s="21">
        <f t="shared" si="2"/>
        <v>2693.04</v>
      </c>
    </row>
    <row r="74" spans="1:6" ht="15.95" customHeight="1" x14ac:dyDescent="0.25">
      <c r="A74" s="18" t="s">
        <v>40</v>
      </c>
      <c r="B74" s="18" t="s">
        <v>43</v>
      </c>
      <c r="C74" s="19" t="s">
        <v>6</v>
      </c>
      <c r="D74" s="18">
        <v>6</v>
      </c>
      <c r="E74" s="20">
        <v>137.34</v>
      </c>
      <c r="F74" s="21">
        <f t="shared" si="2"/>
        <v>824.04</v>
      </c>
    </row>
    <row r="75" spans="1:6" ht="15.95" customHeight="1" x14ac:dyDescent="0.25">
      <c r="A75" s="18" t="s">
        <v>41</v>
      </c>
      <c r="B75" s="18" t="s">
        <v>43</v>
      </c>
      <c r="C75" s="19" t="s">
        <v>6</v>
      </c>
      <c r="D75" s="18">
        <v>4</v>
      </c>
      <c r="E75" s="20">
        <v>39.707999999999998</v>
      </c>
      <c r="F75" s="21">
        <f t="shared" si="2"/>
        <v>158.83199999999999</v>
      </c>
    </row>
    <row r="76" spans="1:6" ht="15.95" customHeight="1" x14ac:dyDescent="0.25">
      <c r="A76" s="18" t="s">
        <v>42</v>
      </c>
      <c r="B76" s="18" t="s">
        <v>43</v>
      </c>
      <c r="C76" s="19" t="s">
        <v>6</v>
      </c>
      <c r="D76" s="18">
        <v>1</v>
      </c>
      <c r="E76" s="20">
        <v>43.86</v>
      </c>
      <c r="F76" s="21">
        <f t="shared" si="2"/>
        <v>43.86</v>
      </c>
    </row>
    <row r="77" spans="1:6" ht="15.95" customHeight="1" x14ac:dyDescent="0.25">
      <c r="A77" s="18" t="s">
        <v>54</v>
      </c>
      <c r="B77" s="18" t="s">
        <v>59</v>
      </c>
      <c r="C77" s="19" t="s">
        <v>6</v>
      </c>
      <c r="D77" s="18">
        <v>31</v>
      </c>
      <c r="E77" s="20">
        <v>25</v>
      </c>
      <c r="F77" s="21">
        <f t="shared" si="2"/>
        <v>775</v>
      </c>
    </row>
    <row r="78" spans="1:6" ht="15.95" customHeight="1" x14ac:dyDescent="0.25">
      <c r="A78" s="18" t="s">
        <v>56</v>
      </c>
      <c r="B78" s="18" t="s">
        <v>59</v>
      </c>
      <c r="C78" s="19" t="s">
        <v>6</v>
      </c>
      <c r="D78" s="18">
        <v>15</v>
      </c>
      <c r="E78" s="20">
        <v>28</v>
      </c>
      <c r="F78" s="21">
        <f t="shared" si="2"/>
        <v>420</v>
      </c>
    </row>
    <row r="79" spans="1:6" ht="15.95" customHeight="1" x14ac:dyDescent="0.25">
      <c r="A79" s="18" t="s">
        <v>57</v>
      </c>
      <c r="B79" s="18" t="s">
        <v>59</v>
      </c>
      <c r="C79" s="19" t="s">
        <v>6</v>
      </c>
      <c r="D79" s="18">
        <v>3</v>
      </c>
      <c r="E79" s="20">
        <v>35</v>
      </c>
      <c r="F79" s="21">
        <f t="shared" si="2"/>
        <v>105</v>
      </c>
    </row>
    <row r="80" spans="1:6" ht="15.95" customHeight="1" x14ac:dyDescent="0.25">
      <c r="A80" s="18" t="s">
        <v>58</v>
      </c>
      <c r="B80" s="18" t="s">
        <v>59</v>
      </c>
      <c r="C80" s="19" t="s">
        <v>6</v>
      </c>
      <c r="D80" s="18">
        <v>3</v>
      </c>
      <c r="E80" s="20">
        <v>115</v>
      </c>
      <c r="F80" s="21">
        <f t="shared" si="2"/>
        <v>345</v>
      </c>
    </row>
    <row r="81" spans="1:6" ht="15.95" customHeight="1" x14ac:dyDescent="0.25">
      <c r="A81" s="18"/>
      <c r="B81" s="18"/>
      <c r="C81" s="19"/>
      <c r="D81" s="18"/>
      <c r="E81" s="20"/>
      <c r="F81" s="21"/>
    </row>
    <row r="82" spans="1:6" ht="15.95" customHeight="1" x14ac:dyDescent="0.25">
      <c r="A82" s="22" t="s">
        <v>170</v>
      </c>
      <c r="B82" s="18" t="s">
        <v>44</v>
      </c>
      <c r="C82" s="19" t="s">
        <v>6</v>
      </c>
      <c r="D82" s="18">
        <v>6</v>
      </c>
      <c r="E82" s="20">
        <v>965</v>
      </c>
      <c r="F82" s="17">
        <f t="shared" ref="F82" si="3">D82*E82</f>
        <v>5790</v>
      </c>
    </row>
    <row r="83" spans="1:6" ht="15.95" customHeight="1" x14ac:dyDescent="0.25">
      <c r="A83" s="18"/>
      <c r="B83" s="18"/>
      <c r="C83" s="19"/>
      <c r="D83" s="18"/>
      <c r="E83" s="20"/>
      <c r="F83" s="17"/>
    </row>
    <row r="84" spans="1:6" ht="15.95" customHeight="1" x14ac:dyDescent="0.25">
      <c r="A84" s="7" t="s">
        <v>157</v>
      </c>
      <c r="B84" s="5"/>
      <c r="C84" s="4"/>
      <c r="D84" s="5"/>
      <c r="E84" s="8"/>
      <c r="F84" s="17">
        <f>SUM(F85:F96)</f>
        <v>1913.5</v>
      </c>
    </row>
    <row r="85" spans="1:6" ht="15.95" customHeight="1" x14ac:dyDescent="0.25">
      <c r="A85" s="18" t="s">
        <v>45</v>
      </c>
      <c r="B85" s="18" t="s">
        <v>46</v>
      </c>
      <c r="C85" s="19" t="s">
        <v>6</v>
      </c>
      <c r="D85" s="18">
        <v>2</v>
      </c>
      <c r="E85" s="20">
        <v>55</v>
      </c>
      <c r="F85" s="21">
        <f t="shared" ref="F85:F96" si="4">D85*E85</f>
        <v>110</v>
      </c>
    </row>
    <row r="86" spans="1:6" ht="15.95" customHeight="1" x14ac:dyDescent="0.25">
      <c r="A86" s="18" t="s">
        <v>45</v>
      </c>
      <c r="B86" s="18" t="s">
        <v>46</v>
      </c>
      <c r="C86" s="19" t="s">
        <v>6</v>
      </c>
      <c r="D86" s="18">
        <v>2</v>
      </c>
      <c r="E86" s="20">
        <v>65</v>
      </c>
      <c r="F86" s="21">
        <f t="shared" si="4"/>
        <v>130</v>
      </c>
    </row>
    <row r="87" spans="1:6" ht="15.95" customHeight="1" x14ac:dyDescent="0.25">
      <c r="A87" s="18" t="s">
        <v>89</v>
      </c>
      <c r="B87" s="18" t="s">
        <v>46</v>
      </c>
      <c r="C87" s="19" t="s">
        <v>6</v>
      </c>
      <c r="D87" s="18">
        <v>2</v>
      </c>
      <c r="E87" s="20">
        <v>30</v>
      </c>
      <c r="F87" s="21">
        <f t="shared" si="4"/>
        <v>60</v>
      </c>
    </row>
    <row r="88" spans="1:6" ht="15.95" customHeight="1" x14ac:dyDescent="0.25">
      <c r="A88" s="18" t="s">
        <v>90</v>
      </c>
      <c r="B88" s="18" t="s">
        <v>46</v>
      </c>
      <c r="C88" s="19" t="s">
        <v>6</v>
      </c>
      <c r="D88" s="18">
        <v>5</v>
      </c>
      <c r="E88" s="20">
        <v>35</v>
      </c>
      <c r="F88" s="21">
        <f t="shared" si="4"/>
        <v>175</v>
      </c>
    </row>
    <row r="89" spans="1:6" ht="15.95" customHeight="1" x14ac:dyDescent="0.25">
      <c r="A89" s="18" t="s">
        <v>91</v>
      </c>
      <c r="B89" s="18" t="s">
        <v>46</v>
      </c>
      <c r="C89" s="19" t="s">
        <v>6</v>
      </c>
      <c r="D89" s="18">
        <v>4</v>
      </c>
      <c r="E89" s="20">
        <v>50</v>
      </c>
      <c r="F89" s="21">
        <f t="shared" si="4"/>
        <v>200</v>
      </c>
    </row>
    <row r="90" spans="1:6" ht="15.95" customHeight="1" x14ac:dyDescent="0.25">
      <c r="A90" s="18" t="s">
        <v>92</v>
      </c>
      <c r="B90" s="18" t="s">
        <v>46</v>
      </c>
      <c r="C90" s="19" t="s">
        <v>6</v>
      </c>
      <c r="D90" s="18">
        <v>8</v>
      </c>
      <c r="E90" s="20">
        <v>30</v>
      </c>
      <c r="F90" s="21">
        <f t="shared" si="4"/>
        <v>240</v>
      </c>
    </row>
    <row r="91" spans="1:6" ht="15.95" customHeight="1" x14ac:dyDescent="0.25">
      <c r="A91" s="18" t="s">
        <v>93</v>
      </c>
      <c r="B91" s="18" t="s">
        <v>46</v>
      </c>
      <c r="C91" s="19" t="s">
        <v>6</v>
      </c>
      <c r="D91" s="18">
        <v>8</v>
      </c>
      <c r="E91" s="20">
        <v>30</v>
      </c>
      <c r="F91" s="21">
        <f t="shared" si="4"/>
        <v>240</v>
      </c>
    </row>
    <row r="92" spans="1:6" ht="15.95" customHeight="1" x14ac:dyDescent="0.25">
      <c r="A92" s="18" t="s">
        <v>73</v>
      </c>
      <c r="B92" s="18" t="s">
        <v>46</v>
      </c>
      <c r="C92" s="19" t="s">
        <v>6</v>
      </c>
      <c r="D92" s="18">
        <v>100</v>
      </c>
      <c r="E92" s="20">
        <v>3.8</v>
      </c>
      <c r="F92" s="21">
        <f t="shared" si="4"/>
        <v>380</v>
      </c>
    </row>
    <row r="93" spans="1:6" ht="15.95" customHeight="1" x14ac:dyDescent="0.25">
      <c r="A93" s="18" t="s">
        <v>74</v>
      </c>
      <c r="B93" s="18" t="s">
        <v>46</v>
      </c>
      <c r="C93" s="19" t="s">
        <v>6</v>
      </c>
      <c r="D93" s="18">
        <v>1</v>
      </c>
      <c r="E93" s="20">
        <v>55</v>
      </c>
      <c r="F93" s="21">
        <f t="shared" si="4"/>
        <v>55</v>
      </c>
    </row>
    <row r="94" spans="1:6" ht="15.95" customHeight="1" x14ac:dyDescent="0.25">
      <c r="A94" s="18" t="s">
        <v>79</v>
      </c>
      <c r="B94" s="18" t="s">
        <v>82</v>
      </c>
      <c r="C94" s="19" t="s">
        <v>6</v>
      </c>
      <c r="D94" s="18">
        <v>100</v>
      </c>
      <c r="E94" s="20">
        <v>0.76</v>
      </c>
      <c r="F94" s="21">
        <f t="shared" si="4"/>
        <v>76</v>
      </c>
    </row>
    <row r="95" spans="1:6" ht="15.95" customHeight="1" x14ac:dyDescent="0.25">
      <c r="A95" s="18" t="s">
        <v>80</v>
      </c>
      <c r="B95" s="18" t="s">
        <v>82</v>
      </c>
      <c r="C95" s="19" t="s">
        <v>6</v>
      </c>
      <c r="D95" s="18">
        <v>1</v>
      </c>
      <c r="E95" s="20">
        <v>30</v>
      </c>
      <c r="F95" s="21">
        <f t="shared" si="4"/>
        <v>30</v>
      </c>
    </row>
    <row r="96" spans="1:6" ht="15.95" customHeight="1" x14ac:dyDescent="0.25">
      <c r="A96" s="18" t="s">
        <v>81</v>
      </c>
      <c r="B96" s="18" t="s">
        <v>82</v>
      </c>
      <c r="C96" s="19" t="s">
        <v>6</v>
      </c>
      <c r="D96" s="18">
        <v>150</v>
      </c>
      <c r="E96" s="20">
        <v>1.45</v>
      </c>
      <c r="F96" s="21">
        <f t="shared" si="4"/>
        <v>217.5</v>
      </c>
    </row>
    <row r="97" spans="1:6" ht="15.95" customHeight="1" x14ac:dyDescent="0.25">
      <c r="A97" s="18"/>
      <c r="B97" s="18"/>
      <c r="C97" s="19"/>
      <c r="D97" s="18"/>
      <c r="E97" s="20"/>
      <c r="F97" s="21"/>
    </row>
    <row r="98" spans="1:6" ht="15.95" customHeight="1" x14ac:dyDescent="0.25">
      <c r="A98" s="7" t="s">
        <v>147</v>
      </c>
      <c r="B98" s="5"/>
      <c r="C98" s="4"/>
      <c r="D98" s="5"/>
      <c r="E98" s="8"/>
      <c r="F98" s="17">
        <f>SUM(F99:F133)</f>
        <v>7196.71</v>
      </c>
    </row>
    <row r="99" spans="1:6" ht="15.95" customHeight="1" x14ac:dyDescent="0.25">
      <c r="A99" s="18" t="s">
        <v>51</v>
      </c>
      <c r="B99" s="18" t="s">
        <v>59</v>
      </c>
      <c r="C99" s="19" t="s">
        <v>6</v>
      </c>
      <c r="D99" s="18">
        <v>15</v>
      </c>
      <c r="E99" s="20">
        <v>38</v>
      </c>
      <c r="F99" s="21">
        <f t="shared" ref="F99:F133" si="5">D99*E99</f>
        <v>570</v>
      </c>
    </row>
    <row r="100" spans="1:6" ht="15.95" customHeight="1" x14ac:dyDescent="0.25">
      <c r="A100" s="18" t="s">
        <v>21</v>
      </c>
      <c r="B100" s="18" t="s">
        <v>59</v>
      </c>
      <c r="C100" s="19" t="s">
        <v>22</v>
      </c>
      <c r="D100" s="18">
        <v>25</v>
      </c>
      <c r="E100" s="20">
        <v>16</v>
      </c>
      <c r="F100" s="21">
        <f t="shared" si="5"/>
        <v>400</v>
      </c>
    </row>
    <row r="101" spans="1:6" ht="15.95" customHeight="1" x14ac:dyDescent="0.25">
      <c r="A101" s="18" t="s">
        <v>52</v>
      </c>
      <c r="B101" s="18" t="s">
        <v>59</v>
      </c>
      <c r="C101" s="19" t="s">
        <v>6</v>
      </c>
      <c r="D101" s="18">
        <v>10</v>
      </c>
      <c r="E101" s="20">
        <v>12</v>
      </c>
      <c r="F101" s="21">
        <f t="shared" si="5"/>
        <v>120</v>
      </c>
    </row>
    <row r="102" spans="1:6" ht="15.95" customHeight="1" x14ac:dyDescent="0.25">
      <c r="A102" s="18" t="s">
        <v>52</v>
      </c>
      <c r="B102" s="18" t="s">
        <v>59</v>
      </c>
      <c r="C102" s="19" t="s">
        <v>6</v>
      </c>
      <c r="D102" s="18">
        <v>10</v>
      </c>
      <c r="E102" s="20">
        <v>16</v>
      </c>
      <c r="F102" s="21">
        <f t="shared" si="5"/>
        <v>160</v>
      </c>
    </row>
    <row r="103" spans="1:6" ht="15.95" customHeight="1" x14ac:dyDescent="0.25">
      <c r="A103" s="18" t="s">
        <v>52</v>
      </c>
      <c r="B103" s="18" t="s">
        <v>59</v>
      </c>
      <c r="C103" s="19" t="s">
        <v>6</v>
      </c>
      <c r="D103" s="18">
        <v>10</v>
      </c>
      <c r="E103" s="20">
        <v>52</v>
      </c>
      <c r="F103" s="21">
        <f t="shared" si="5"/>
        <v>520</v>
      </c>
    </row>
    <row r="104" spans="1:6" ht="15.95" customHeight="1" x14ac:dyDescent="0.25">
      <c r="A104" s="18" t="s">
        <v>53</v>
      </c>
      <c r="B104" s="18" t="s">
        <v>59</v>
      </c>
      <c r="C104" s="19" t="s">
        <v>6</v>
      </c>
      <c r="D104" s="18">
        <v>4</v>
      </c>
      <c r="E104" s="20">
        <v>9</v>
      </c>
      <c r="F104" s="21">
        <f t="shared" si="5"/>
        <v>36</v>
      </c>
    </row>
    <row r="105" spans="1:6" ht="15.95" customHeight="1" x14ac:dyDescent="0.25">
      <c r="A105" s="18" t="s">
        <v>51</v>
      </c>
      <c r="B105" s="18" t="s">
        <v>59</v>
      </c>
      <c r="C105" s="19" t="s">
        <v>6</v>
      </c>
      <c r="D105" s="18">
        <v>35</v>
      </c>
      <c r="E105" s="20">
        <v>13.5</v>
      </c>
      <c r="F105" s="21">
        <f t="shared" si="5"/>
        <v>472.5</v>
      </c>
    </row>
    <row r="106" spans="1:6" ht="15.95" customHeight="1" x14ac:dyDescent="0.25">
      <c r="A106" s="18" t="s">
        <v>52</v>
      </c>
      <c r="B106" s="18" t="s">
        <v>59</v>
      </c>
      <c r="C106" s="19" t="s">
        <v>6</v>
      </c>
      <c r="D106" s="18">
        <v>10</v>
      </c>
      <c r="E106" s="20">
        <v>18</v>
      </c>
      <c r="F106" s="21">
        <f t="shared" si="5"/>
        <v>180</v>
      </c>
    </row>
    <row r="107" spans="1:6" ht="15.95" customHeight="1" x14ac:dyDescent="0.25">
      <c r="A107" s="18" t="s">
        <v>52</v>
      </c>
      <c r="B107" s="18" t="s">
        <v>59</v>
      </c>
      <c r="C107" s="19" t="s">
        <v>6</v>
      </c>
      <c r="D107" s="18">
        <v>10</v>
      </c>
      <c r="E107" s="20">
        <v>39</v>
      </c>
      <c r="F107" s="21">
        <f t="shared" si="5"/>
        <v>390</v>
      </c>
    </row>
    <row r="108" spans="1:6" ht="15.95" customHeight="1" x14ac:dyDescent="0.25">
      <c r="A108" s="18" t="s">
        <v>55</v>
      </c>
      <c r="B108" s="18" t="s">
        <v>59</v>
      </c>
      <c r="C108" s="19" t="s">
        <v>6</v>
      </c>
      <c r="D108" s="18">
        <v>4</v>
      </c>
      <c r="E108" s="20">
        <v>25</v>
      </c>
      <c r="F108" s="21">
        <f t="shared" si="5"/>
        <v>100</v>
      </c>
    </row>
    <row r="109" spans="1:6" ht="15.95" customHeight="1" x14ac:dyDescent="0.25">
      <c r="A109" s="18" t="s">
        <v>53</v>
      </c>
      <c r="B109" s="18" t="s">
        <v>59</v>
      </c>
      <c r="C109" s="19" t="s">
        <v>6</v>
      </c>
      <c r="D109" s="18">
        <v>4</v>
      </c>
      <c r="E109" s="20">
        <v>16</v>
      </c>
      <c r="F109" s="21">
        <f t="shared" si="5"/>
        <v>64</v>
      </c>
    </row>
    <row r="110" spans="1:6" ht="15.95" customHeight="1" x14ac:dyDescent="0.25">
      <c r="A110" s="18" t="s">
        <v>53</v>
      </c>
      <c r="B110" s="18" t="s">
        <v>59</v>
      </c>
      <c r="C110" s="19" t="s">
        <v>6</v>
      </c>
      <c r="D110" s="18">
        <v>4</v>
      </c>
      <c r="E110" s="20">
        <v>11</v>
      </c>
      <c r="F110" s="21">
        <f t="shared" si="5"/>
        <v>44</v>
      </c>
    </row>
    <row r="111" spans="1:6" ht="15.95" customHeight="1" x14ac:dyDescent="0.25">
      <c r="A111" s="18" t="s">
        <v>53</v>
      </c>
      <c r="B111" s="18" t="s">
        <v>59</v>
      </c>
      <c r="C111" s="19" t="s">
        <v>6</v>
      </c>
      <c r="D111" s="18">
        <v>4</v>
      </c>
      <c r="E111" s="20">
        <v>12</v>
      </c>
      <c r="F111" s="21">
        <f t="shared" si="5"/>
        <v>48</v>
      </c>
    </row>
    <row r="112" spans="1:6" ht="15.95" customHeight="1" x14ac:dyDescent="0.25">
      <c r="A112" s="18" t="s">
        <v>155</v>
      </c>
      <c r="B112" s="18" t="s">
        <v>59</v>
      </c>
      <c r="C112" s="19" t="s">
        <v>6</v>
      </c>
      <c r="D112" s="18">
        <v>12</v>
      </c>
      <c r="E112" s="20">
        <v>36</v>
      </c>
      <c r="F112" s="21">
        <f t="shared" si="5"/>
        <v>432</v>
      </c>
    </row>
    <row r="113" spans="1:6" ht="15.95" customHeight="1" x14ac:dyDescent="0.25">
      <c r="A113" s="18" t="s">
        <v>154</v>
      </c>
      <c r="B113" s="18" t="s">
        <v>59</v>
      </c>
      <c r="C113" s="19" t="s">
        <v>6</v>
      </c>
      <c r="D113" s="18">
        <v>3</v>
      </c>
      <c r="E113" s="20">
        <v>19</v>
      </c>
      <c r="F113" s="21">
        <f t="shared" si="5"/>
        <v>57</v>
      </c>
    </row>
    <row r="114" spans="1:6" ht="15.95" customHeight="1" x14ac:dyDescent="0.25">
      <c r="A114" s="18" t="s">
        <v>154</v>
      </c>
      <c r="B114" s="18" t="s">
        <v>59</v>
      </c>
      <c r="C114" s="19" t="s">
        <v>6</v>
      </c>
      <c r="D114" s="18">
        <v>5</v>
      </c>
      <c r="E114" s="20">
        <v>6</v>
      </c>
      <c r="F114" s="21">
        <f t="shared" si="5"/>
        <v>30</v>
      </c>
    </row>
    <row r="115" spans="1:6" ht="15.95" customHeight="1" x14ac:dyDescent="0.25">
      <c r="A115" s="18" t="s">
        <v>154</v>
      </c>
      <c r="B115" s="18" t="s">
        <v>59</v>
      </c>
      <c r="C115" s="19" t="s">
        <v>6</v>
      </c>
      <c r="D115" s="18">
        <v>5</v>
      </c>
      <c r="E115" s="20">
        <v>8</v>
      </c>
      <c r="F115" s="21">
        <f t="shared" si="5"/>
        <v>40</v>
      </c>
    </row>
    <row r="116" spans="1:6" ht="15.95" customHeight="1" x14ac:dyDescent="0.25">
      <c r="A116" s="18" t="s">
        <v>154</v>
      </c>
      <c r="B116" s="18" t="s">
        <v>59</v>
      </c>
      <c r="C116" s="19" t="s">
        <v>6</v>
      </c>
      <c r="D116" s="18">
        <v>5</v>
      </c>
      <c r="E116" s="20">
        <v>9</v>
      </c>
      <c r="F116" s="21">
        <f t="shared" si="5"/>
        <v>45</v>
      </c>
    </row>
    <row r="117" spans="1:6" ht="15.95" customHeight="1" x14ac:dyDescent="0.25">
      <c r="A117" s="18" t="s">
        <v>154</v>
      </c>
      <c r="B117" s="18" t="s">
        <v>59</v>
      </c>
      <c r="C117" s="19" t="s">
        <v>6</v>
      </c>
      <c r="D117" s="18">
        <v>5</v>
      </c>
      <c r="E117" s="20">
        <v>12</v>
      </c>
      <c r="F117" s="21">
        <f t="shared" si="5"/>
        <v>60</v>
      </c>
    </row>
    <row r="118" spans="1:6" ht="15.95" customHeight="1" x14ac:dyDescent="0.25">
      <c r="A118" s="18" t="s">
        <v>154</v>
      </c>
      <c r="B118" s="18" t="s">
        <v>59</v>
      </c>
      <c r="C118" s="19" t="s">
        <v>6</v>
      </c>
      <c r="D118" s="18">
        <v>5</v>
      </c>
      <c r="E118" s="20">
        <v>16</v>
      </c>
      <c r="F118" s="21">
        <f t="shared" si="5"/>
        <v>80</v>
      </c>
    </row>
    <row r="119" spans="1:6" ht="15.95" customHeight="1" x14ac:dyDescent="0.25">
      <c r="A119" s="18" t="s">
        <v>154</v>
      </c>
      <c r="B119" s="18" t="s">
        <v>59</v>
      </c>
      <c r="C119" s="19" t="s">
        <v>6</v>
      </c>
      <c r="D119" s="18">
        <v>5</v>
      </c>
      <c r="E119" s="20">
        <v>12</v>
      </c>
      <c r="F119" s="21">
        <f t="shared" si="5"/>
        <v>60</v>
      </c>
    </row>
    <row r="120" spans="1:6" ht="15.95" customHeight="1" x14ac:dyDescent="0.25">
      <c r="A120" s="18" t="s">
        <v>60</v>
      </c>
      <c r="B120" s="18" t="s">
        <v>59</v>
      </c>
      <c r="C120" s="19" t="s">
        <v>6</v>
      </c>
      <c r="D120" s="18">
        <v>1</v>
      </c>
      <c r="E120" s="20">
        <v>125</v>
      </c>
      <c r="F120" s="21">
        <f t="shared" si="5"/>
        <v>125</v>
      </c>
    </row>
    <row r="121" spans="1:6" ht="15.95" customHeight="1" x14ac:dyDescent="0.25">
      <c r="A121" s="18" t="s">
        <v>61</v>
      </c>
      <c r="B121" s="18" t="s">
        <v>59</v>
      </c>
      <c r="C121" s="19" t="s">
        <v>6</v>
      </c>
      <c r="D121" s="18">
        <v>6</v>
      </c>
      <c r="E121" s="20">
        <v>35</v>
      </c>
      <c r="F121" s="21">
        <f t="shared" si="5"/>
        <v>210</v>
      </c>
    </row>
    <row r="122" spans="1:6" ht="15.95" customHeight="1" x14ac:dyDescent="0.25">
      <c r="A122" s="18" t="s">
        <v>62</v>
      </c>
      <c r="B122" s="18" t="s">
        <v>59</v>
      </c>
      <c r="C122" s="19" t="s">
        <v>6</v>
      </c>
      <c r="D122" s="18">
        <v>10</v>
      </c>
      <c r="E122" s="20">
        <v>76</v>
      </c>
      <c r="F122" s="21">
        <f t="shared" si="5"/>
        <v>760</v>
      </c>
    </row>
    <row r="123" spans="1:6" ht="15.95" customHeight="1" x14ac:dyDescent="0.25">
      <c r="A123" s="18" t="s">
        <v>63</v>
      </c>
      <c r="B123" s="18" t="s">
        <v>59</v>
      </c>
      <c r="C123" s="19" t="s">
        <v>6</v>
      </c>
      <c r="D123" s="18">
        <v>2</v>
      </c>
      <c r="E123" s="20">
        <v>59</v>
      </c>
      <c r="F123" s="21">
        <f t="shared" si="5"/>
        <v>118</v>
      </c>
    </row>
    <row r="124" spans="1:6" ht="15.95" customHeight="1" x14ac:dyDescent="0.25">
      <c r="A124" s="18" t="s">
        <v>64</v>
      </c>
      <c r="B124" s="18" t="s">
        <v>59</v>
      </c>
      <c r="C124" s="19" t="s">
        <v>6</v>
      </c>
      <c r="D124" s="18">
        <v>2</v>
      </c>
      <c r="E124" s="20">
        <v>86</v>
      </c>
      <c r="F124" s="21">
        <f t="shared" si="5"/>
        <v>172</v>
      </c>
    </row>
    <row r="125" spans="1:6" ht="15.95" customHeight="1" x14ac:dyDescent="0.25">
      <c r="A125" s="18" t="s">
        <v>66</v>
      </c>
      <c r="B125" s="18" t="s">
        <v>59</v>
      </c>
      <c r="C125" s="19" t="s">
        <v>6</v>
      </c>
      <c r="D125" s="18">
        <v>18</v>
      </c>
      <c r="E125" s="20">
        <v>18</v>
      </c>
      <c r="F125" s="21">
        <f t="shared" si="5"/>
        <v>324</v>
      </c>
    </row>
    <row r="126" spans="1:6" ht="15.95" customHeight="1" x14ac:dyDescent="0.25">
      <c r="A126" s="18" t="s">
        <v>67</v>
      </c>
      <c r="B126" s="18" t="s">
        <v>59</v>
      </c>
      <c r="C126" s="19" t="s">
        <v>6</v>
      </c>
      <c r="D126" s="18">
        <v>15</v>
      </c>
      <c r="E126" s="20">
        <v>18</v>
      </c>
      <c r="F126" s="21">
        <f t="shared" si="5"/>
        <v>270</v>
      </c>
    </row>
    <row r="127" spans="1:6" ht="15.95" customHeight="1" x14ac:dyDescent="0.25">
      <c r="A127" s="18" t="s">
        <v>160</v>
      </c>
      <c r="B127" s="18" t="s">
        <v>59</v>
      </c>
      <c r="C127" s="19" t="s">
        <v>68</v>
      </c>
      <c r="D127" s="18">
        <v>25</v>
      </c>
      <c r="E127" s="20">
        <v>14</v>
      </c>
      <c r="F127" s="21">
        <f t="shared" si="5"/>
        <v>350</v>
      </c>
    </row>
    <row r="128" spans="1:6" ht="15.95" customHeight="1" x14ac:dyDescent="0.25">
      <c r="A128" s="18" t="s">
        <v>78</v>
      </c>
      <c r="B128" s="18" t="s">
        <v>77</v>
      </c>
      <c r="C128" s="19" t="s">
        <v>6</v>
      </c>
      <c r="D128" s="18">
        <v>5</v>
      </c>
      <c r="E128" s="20">
        <v>26.54</v>
      </c>
      <c r="F128" s="21">
        <f t="shared" si="5"/>
        <v>132.69999999999999</v>
      </c>
    </row>
    <row r="129" spans="1:6" ht="15.95" customHeight="1" x14ac:dyDescent="0.25">
      <c r="A129" s="18" t="s">
        <v>99</v>
      </c>
      <c r="B129" s="18" t="s">
        <v>59</v>
      </c>
      <c r="C129" s="19" t="s">
        <v>6</v>
      </c>
      <c r="D129" s="18">
        <v>1</v>
      </c>
      <c r="E129" s="20">
        <v>145</v>
      </c>
      <c r="F129" s="21">
        <f t="shared" si="5"/>
        <v>145</v>
      </c>
    </row>
    <row r="130" spans="1:6" ht="15.95" customHeight="1" x14ac:dyDescent="0.25">
      <c r="A130" s="18" t="s">
        <v>120</v>
      </c>
      <c r="B130" s="18" t="s">
        <v>59</v>
      </c>
      <c r="C130" s="19" t="s">
        <v>6</v>
      </c>
      <c r="D130" s="18">
        <v>25</v>
      </c>
      <c r="E130" s="20">
        <v>14</v>
      </c>
      <c r="F130" s="21">
        <f t="shared" si="5"/>
        <v>350</v>
      </c>
    </row>
    <row r="131" spans="1:6" ht="15.95" customHeight="1" x14ac:dyDescent="0.25">
      <c r="A131" s="18" t="s">
        <v>120</v>
      </c>
      <c r="B131" s="18" t="s">
        <v>59</v>
      </c>
      <c r="C131" s="19" t="s">
        <v>6</v>
      </c>
      <c r="D131" s="18">
        <v>2</v>
      </c>
      <c r="E131" s="20">
        <v>55</v>
      </c>
      <c r="F131" s="21">
        <f t="shared" si="5"/>
        <v>110</v>
      </c>
    </row>
    <row r="132" spans="1:6" ht="15.95" customHeight="1" x14ac:dyDescent="0.25">
      <c r="A132" s="18" t="s">
        <v>106</v>
      </c>
      <c r="B132" s="18" t="s">
        <v>77</v>
      </c>
      <c r="C132" s="19" t="s">
        <v>6</v>
      </c>
      <c r="D132" s="18">
        <v>3</v>
      </c>
      <c r="E132" s="20">
        <v>40.840000000000003</v>
      </c>
      <c r="F132" s="21">
        <v>122.51</v>
      </c>
    </row>
    <row r="133" spans="1:6" ht="15.95" customHeight="1" x14ac:dyDescent="0.25">
      <c r="A133" s="18" t="s">
        <v>94</v>
      </c>
      <c r="B133" s="18" t="s">
        <v>59</v>
      </c>
      <c r="C133" s="19" t="s">
        <v>6</v>
      </c>
      <c r="D133" s="18">
        <v>1</v>
      </c>
      <c r="E133" s="20">
        <v>99</v>
      </c>
      <c r="F133" s="21">
        <f t="shared" si="5"/>
        <v>99</v>
      </c>
    </row>
    <row r="134" spans="1:6" ht="15.95" customHeight="1" x14ac:dyDescent="0.25">
      <c r="A134" s="18"/>
      <c r="B134" s="18"/>
      <c r="C134" s="19"/>
      <c r="D134" s="18"/>
      <c r="E134" s="20"/>
      <c r="F134" s="21"/>
    </row>
    <row r="135" spans="1:6" ht="15.95" customHeight="1" x14ac:dyDescent="0.25">
      <c r="A135" s="7" t="s">
        <v>148</v>
      </c>
      <c r="B135" s="5"/>
      <c r="C135" s="4"/>
      <c r="D135" s="5"/>
      <c r="E135" s="8"/>
      <c r="F135" s="17">
        <f>F136+F137+F138</f>
        <v>6200</v>
      </c>
    </row>
    <row r="136" spans="1:6" ht="15.95" customHeight="1" x14ac:dyDescent="0.25">
      <c r="A136" s="18" t="s">
        <v>69</v>
      </c>
      <c r="B136" s="18" t="s">
        <v>72</v>
      </c>
      <c r="C136" s="19" t="s">
        <v>6</v>
      </c>
      <c r="D136" s="18">
        <v>1</v>
      </c>
      <c r="E136" s="20">
        <v>2420</v>
      </c>
      <c r="F136" s="21">
        <f t="shared" ref="F136:F153" si="6">D136*E136</f>
        <v>2420</v>
      </c>
    </row>
    <row r="137" spans="1:6" ht="15.95" customHeight="1" x14ac:dyDescent="0.25">
      <c r="A137" s="18" t="s">
        <v>70</v>
      </c>
      <c r="B137" s="18" t="s">
        <v>72</v>
      </c>
      <c r="C137" s="19" t="s">
        <v>6</v>
      </c>
      <c r="D137" s="18">
        <v>1</v>
      </c>
      <c r="E137" s="20">
        <v>1935</v>
      </c>
      <c r="F137" s="21">
        <f t="shared" si="6"/>
        <v>1935</v>
      </c>
    </row>
    <row r="138" spans="1:6" ht="15.95" customHeight="1" x14ac:dyDescent="0.25">
      <c r="A138" s="18" t="s">
        <v>71</v>
      </c>
      <c r="B138" s="18" t="s">
        <v>72</v>
      </c>
      <c r="C138" s="19" t="s">
        <v>6</v>
      </c>
      <c r="D138" s="18">
        <v>1</v>
      </c>
      <c r="E138" s="20">
        <v>1845</v>
      </c>
      <c r="F138" s="21">
        <f t="shared" si="6"/>
        <v>1845</v>
      </c>
    </row>
    <row r="139" spans="1:6" ht="15.95" customHeight="1" x14ac:dyDescent="0.25">
      <c r="A139" s="5"/>
      <c r="B139" s="5"/>
      <c r="C139" s="4"/>
      <c r="D139" s="5"/>
      <c r="E139" s="8"/>
      <c r="F139" s="21"/>
    </row>
    <row r="140" spans="1:6" ht="15.95" customHeight="1" x14ac:dyDescent="0.25">
      <c r="A140" s="7" t="s">
        <v>149</v>
      </c>
      <c r="B140" s="5"/>
      <c r="C140" s="4"/>
      <c r="D140" s="5"/>
      <c r="E140" s="8"/>
      <c r="F140" s="17">
        <f>SUM(F141:F143)</f>
        <v>3110.2200000000003</v>
      </c>
    </row>
    <row r="141" spans="1:6" ht="15.95" customHeight="1" x14ac:dyDescent="0.25">
      <c r="A141" s="18" t="s">
        <v>75</v>
      </c>
      <c r="B141" s="18" t="s">
        <v>77</v>
      </c>
      <c r="C141" s="19" t="s">
        <v>6</v>
      </c>
      <c r="D141" s="18">
        <v>2</v>
      </c>
      <c r="E141" s="20">
        <v>134.15</v>
      </c>
      <c r="F141" s="21">
        <f t="shared" si="6"/>
        <v>268.3</v>
      </c>
    </row>
    <row r="142" spans="1:6" ht="15.95" customHeight="1" x14ac:dyDescent="0.25">
      <c r="A142" s="18" t="s">
        <v>76</v>
      </c>
      <c r="B142" s="18" t="s">
        <v>77</v>
      </c>
      <c r="C142" s="19" t="s">
        <v>6</v>
      </c>
      <c r="D142" s="18">
        <v>156</v>
      </c>
      <c r="E142" s="20">
        <v>17.14</v>
      </c>
      <c r="F142" s="21">
        <f t="shared" si="6"/>
        <v>2673.84</v>
      </c>
    </row>
    <row r="143" spans="1:6" ht="15.95" customHeight="1" x14ac:dyDescent="0.25">
      <c r="A143" s="18" t="s">
        <v>156</v>
      </c>
      <c r="B143" s="18" t="s">
        <v>77</v>
      </c>
      <c r="C143" s="19" t="s">
        <v>6</v>
      </c>
      <c r="D143" s="18">
        <v>2</v>
      </c>
      <c r="E143" s="20">
        <v>84.04</v>
      </c>
      <c r="F143" s="21">
        <f t="shared" si="6"/>
        <v>168.08</v>
      </c>
    </row>
    <row r="144" spans="1:6" ht="15.95" customHeight="1" x14ac:dyDescent="0.25">
      <c r="A144" s="5"/>
      <c r="B144" s="5"/>
      <c r="C144" s="4"/>
      <c r="D144" s="5"/>
      <c r="E144" s="8"/>
      <c r="F144" s="21"/>
    </row>
    <row r="145" spans="1:12" ht="15.95" customHeight="1" x14ac:dyDescent="0.25">
      <c r="A145" s="7" t="s">
        <v>150</v>
      </c>
      <c r="B145" s="5"/>
      <c r="C145" s="4"/>
      <c r="D145" s="5"/>
      <c r="E145" s="8"/>
      <c r="F145" s="17">
        <f>SUM(F146:F149)</f>
        <v>1026.33</v>
      </c>
    </row>
    <row r="146" spans="1:12" ht="15.95" customHeight="1" x14ac:dyDescent="0.25">
      <c r="A146" s="18" t="s">
        <v>83</v>
      </c>
      <c r="B146" s="18" t="s">
        <v>87</v>
      </c>
      <c r="C146" s="19" t="s">
        <v>161</v>
      </c>
      <c r="D146" s="18">
        <v>9</v>
      </c>
      <c r="E146" s="20">
        <v>55.83</v>
      </c>
      <c r="F146" s="21">
        <f t="shared" si="6"/>
        <v>502.46999999999997</v>
      </c>
    </row>
    <row r="147" spans="1:12" ht="15.95" customHeight="1" x14ac:dyDescent="0.25">
      <c r="A147" s="18" t="s">
        <v>84</v>
      </c>
      <c r="B147" s="18" t="s">
        <v>87</v>
      </c>
      <c r="C147" s="19" t="s">
        <v>161</v>
      </c>
      <c r="D147" s="18">
        <v>1</v>
      </c>
      <c r="E147" s="20">
        <v>54.66</v>
      </c>
      <c r="F147" s="21">
        <f t="shared" si="6"/>
        <v>54.66</v>
      </c>
    </row>
    <row r="148" spans="1:12" ht="15.95" customHeight="1" x14ac:dyDescent="0.25">
      <c r="A148" s="18" t="s">
        <v>85</v>
      </c>
      <c r="B148" s="18" t="s">
        <v>87</v>
      </c>
      <c r="C148" s="19" t="s">
        <v>6</v>
      </c>
      <c r="D148" s="18">
        <v>30</v>
      </c>
      <c r="E148" s="20">
        <v>1.55</v>
      </c>
      <c r="F148" s="21">
        <f t="shared" si="6"/>
        <v>46.5</v>
      </c>
    </row>
    <row r="149" spans="1:12" ht="15.95" customHeight="1" x14ac:dyDescent="0.25">
      <c r="A149" s="18" t="s">
        <v>86</v>
      </c>
      <c r="B149" s="18" t="s">
        <v>87</v>
      </c>
      <c r="C149" s="19" t="s">
        <v>6</v>
      </c>
      <c r="D149" s="18">
        <v>5</v>
      </c>
      <c r="E149" s="20">
        <v>84.54</v>
      </c>
      <c r="F149" s="21">
        <f t="shared" si="6"/>
        <v>422.70000000000005</v>
      </c>
    </row>
    <row r="150" spans="1:12" ht="15.95" customHeight="1" x14ac:dyDescent="0.25">
      <c r="A150" s="18"/>
      <c r="B150" s="18"/>
      <c r="C150" s="19"/>
      <c r="D150" s="18"/>
      <c r="E150" s="20"/>
      <c r="F150" s="21"/>
    </row>
    <row r="151" spans="1:12" ht="15.95" customHeight="1" x14ac:dyDescent="0.25">
      <c r="A151" s="7" t="s">
        <v>151</v>
      </c>
      <c r="B151" s="5"/>
      <c r="C151" s="4"/>
      <c r="D151" s="5"/>
      <c r="E151" s="8"/>
      <c r="F151" s="17">
        <f>F152+F153</f>
        <v>800</v>
      </c>
    </row>
    <row r="152" spans="1:12" ht="15.95" customHeight="1" x14ac:dyDescent="0.25">
      <c r="A152" s="18" t="s">
        <v>162</v>
      </c>
      <c r="B152" s="18" t="s">
        <v>88</v>
      </c>
      <c r="C152" s="19" t="s">
        <v>6</v>
      </c>
      <c r="D152" s="18">
        <v>1</v>
      </c>
      <c r="E152" s="20">
        <v>260</v>
      </c>
      <c r="F152" s="21">
        <f t="shared" si="6"/>
        <v>260</v>
      </c>
    </row>
    <row r="153" spans="1:12" ht="15.95" customHeight="1" x14ac:dyDescent="0.25">
      <c r="A153" s="18" t="s">
        <v>162</v>
      </c>
      <c r="B153" s="18" t="s">
        <v>88</v>
      </c>
      <c r="C153" s="19" t="s">
        <v>6</v>
      </c>
      <c r="D153" s="18">
        <v>1</v>
      </c>
      <c r="E153" s="20">
        <v>540</v>
      </c>
      <c r="F153" s="21">
        <f t="shared" si="6"/>
        <v>540</v>
      </c>
    </row>
    <row r="154" spans="1:12" ht="15.95" customHeight="1" x14ac:dyDescent="0.25">
      <c r="A154" s="5"/>
      <c r="B154" s="5"/>
      <c r="C154" s="4"/>
      <c r="D154" s="5"/>
      <c r="E154" s="8"/>
      <c r="F154" s="21"/>
    </row>
    <row r="155" spans="1:12" ht="15.95" customHeight="1" x14ac:dyDescent="0.25">
      <c r="A155" s="7" t="s">
        <v>152</v>
      </c>
      <c r="B155" s="5"/>
      <c r="C155" s="4"/>
      <c r="D155" s="5"/>
      <c r="E155" s="4"/>
      <c r="F155" s="9">
        <f>SUM(F156:F176)</f>
        <v>7703.9599999999991</v>
      </c>
    </row>
    <row r="156" spans="1:12" ht="15.95" customHeight="1" x14ac:dyDescent="0.25">
      <c r="A156" s="18" t="s">
        <v>107</v>
      </c>
      <c r="B156" s="18" t="s">
        <v>77</v>
      </c>
      <c r="C156" s="19" t="s">
        <v>6</v>
      </c>
      <c r="D156" s="18">
        <v>22</v>
      </c>
      <c r="E156" s="20">
        <v>14.5</v>
      </c>
      <c r="F156" s="21">
        <f t="shared" ref="F156:F176" si="7">D156*E156</f>
        <v>319</v>
      </c>
    </row>
    <row r="157" spans="1:12" ht="15.95" customHeight="1" x14ac:dyDescent="0.25">
      <c r="A157" s="18" t="s">
        <v>108</v>
      </c>
      <c r="B157" s="18" t="s">
        <v>77</v>
      </c>
      <c r="C157" s="19" t="s">
        <v>6</v>
      </c>
      <c r="D157" s="18">
        <v>5</v>
      </c>
      <c r="E157" s="20">
        <v>15.09</v>
      </c>
      <c r="F157" s="21">
        <f t="shared" si="7"/>
        <v>75.45</v>
      </c>
    </row>
    <row r="158" spans="1:12" ht="15.95" customHeight="1" x14ac:dyDescent="0.25">
      <c r="A158" s="18" t="s">
        <v>109</v>
      </c>
      <c r="B158" s="18" t="s">
        <v>77</v>
      </c>
      <c r="C158" s="19" t="s">
        <v>6</v>
      </c>
      <c r="D158" s="18">
        <v>10</v>
      </c>
      <c r="E158" s="20">
        <v>30.08</v>
      </c>
      <c r="F158" s="21">
        <f t="shared" si="7"/>
        <v>300.79999999999995</v>
      </c>
    </row>
    <row r="159" spans="1:12" ht="15.95" customHeight="1" x14ac:dyDescent="0.25">
      <c r="A159" s="18" t="s">
        <v>110</v>
      </c>
      <c r="B159" s="18" t="s">
        <v>77</v>
      </c>
      <c r="C159" s="19" t="s">
        <v>6</v>
      </c>
      <c r="D159" s="18">
        <v>2</v>
      </c>
      <c r="E159" s="20">
        <v>47.09</v>
      </c>
      <c r="F159" s="21">
        <f t="shared" si="7"/>
        <v>94.18</v>
      </c>
      <c r="L159" s="10"/>
    </row>
    <row r="160" spans="1:12" ht="15.95" customHeight="1" x14ac:dyDescent="0.25">
      <c r="A160" s="18" t="s">
        <v>111</v>
      </c>
      <c r="B160" s="18" t="s">
        <v>77</v>
      </c>
      <c r="C160" s="19" t="s">
        <v>6</v>
      </c>
      <c r="D160" s="18">
        <v>84</v>
      </c>
      <c r="E160" s="20">
        <v>9.19</v>
      </c>
      <c r="F160" s="21">
        <f t="shared" si="7"/>
        <v>771.95999999999992</v>
      </c>
    </row>
    <row r="161" spans="1:12" ht="15.95" customHeight="1" x14ac:dyDescent="0.25">
      <c r="A161" s="18" t="s">
        <v>112</v>
      </c>
      <c r="B161" s="18" t="s">
        <v>77</v>
      </c>
      <c r="C161" s="19" t="s">
        <v>6</v>
      </c>
      <c r="D161" s="18">
        <v>24</v>
      </c>
      <c r="E161" s="20">
        <v>19.28</v>
      </c>
      <c r="F161" s="21">
        <f t="shared" si="7"/>
        <v>462.72</v>
      </c>
      <c r="L161" s="10"/>
    </row>
    <row r="162" spans="1:12" ht="15.95" customHeight="1" x14ac:dyDescent="0.25">
      <c r="A162" s="18" t="s">
        <v>113</v>
      </c>
      <c r="B162" s="18" t="s">
        <v>77</v>
      </c>
      <c r="C162" s="19" t="s">
        <v>6</v>
      </c>
      <c r="D162" s="18">
        <v>120</v>
      </c>
      <c r="E162" s="20">
        <v>8.7799999999999994</v>
      </c>
      <c r="F162" s="21">
        <v>1054.08</v>
      </c>
    </row>
    <row r="163" spans="1:12" ht="15.95" customHeight="1" x14ac:dyDescent="0.25">
      <c r="A163" s="18" t="s">
        <v>114</v>
      </c>
      <c r="B163" s="18" t="s">
        <v>77</v>
      </c>
      <c r="C163" s="19" t="s">
        <v>6</v>
      </c>
      <c r="D163" s="18">
        <v>20</v>
      </c>
      <c r="E163" s="20">
        <v>13.94</v>
      </c>
      <c r="F163" s="21">
        <f t="shared" si="7"/>
        <v>278.8</v>
      </c>
    </row>
    <row r="164" spans="1:12" ht="15.95" customHeight="1" x14ac:dyDescent="0.25">
      <c r="A164" s="18" t="s">
        <v>110</v>
      </c>
      <c r="B164" s="18" t="s">
        <v>77</v>
      </c>
      <c r="C164" s="19" t="s">
        <v>6</v>
      </c>
      <c r="D164" s="18">
        <v>6</v>
      </c>
      <c r="E164" s="20">
        <v>35.520000000000003</v>
      </c>
      <c r="F164" s="21">
        <f t="shared" si="7"/>
        <v>213.12</v>
      </c>
    </row>
    <row r="165" spans="1:12" ht="15.95" customHeight="1" x14ac:dyDescent="0.25">
      <c r="A165" s="18" t="s">
        <v>115</v>
      </c>
      <c r="B165" s="18" t="s">
        <v>77</v>
      </c>
      <c r="C165" s="19" t="s">
        <v>6</v>
      </c>
      <c r="D165" s="18">
        <v>24</v>
      </c>
      <c r="E165" s="20">
        <v>16</v>
      </c>
      <c r="F165" s="21">
        <v>383.9</v>
      </c>
    </row>
    <row r="166" spans="1:12" ht="15.95" customHeight="1" x14ac:dyDescent="0.25">
      <c r="A166" s="18" t="s">
        <v>167</v>
      </c>
      <c r="B166" s="18" t="s">
        <v>77</v>
      </c>
      <c r="C166" s="19" t="s">
        <v>6</v>
      </c>
      <c r="D166" s="18">
        <v>16</v>
      </c>
      <c r="E166" s="20">
        <v>4.0599999999999996</v>
      </c>
      <c r="F166" s="21">
        <v>64.900000000000006</v>
      </c>
    </row>
    <row r="167" spans="1:12" ht="15.95" customHeight="1" x14ac:dyDescent="0.25">
      <c r="A167" s="18" t="s">
        <v>168</v>
      </c>
      <c r="B167" s="18" t="s">
        <v>77</v>
      </c>
      <c r="C167" s="19" t="s">
        <v>6</v>
      </c>
      <c r="D167" s="18">
        <v>30</v>
      </c>
      <c r="E167" s="20">
        <v>4.6399999999999997</v>
      </c>
      <c r="F167" s="21">
        <v>139.25</v>
      </c>
    </row>
    <row r="168" spans="1:12" ht="15.95" customHeight="1" x14ac:dyDescent="0.25">
      <c r="A168" s="18" t="s">
        <v>169</v>
      </c>
      <c r="B168" s="18" t="s">
        <v>77</v>
      </c>
      <c r="C168" s="19" t="s">
        <v>6</v>
      </c>
      <c r="D168" s="18">
        <v>32</v>
      </c>
      <c r="E168" s="20">
        <v>29.56</v>
      </c>
      <c r="F168" s="21">
        <v>945.8</v>
      </c>
    </row>
    <row r="169" spans="1:12" ht="15.95" customHeight="1" x14ac:dyDescent="0.25">
      <c r="A169" s="18" t="s">
        <v>123</v>
      </c>
      <c r="B169" s="18" t="s">
        <v>131</v>
      </c>
      <c r="C169" s="19" t="s">
        <v>6</v>
      </c>
      <c r="D169" s="18">
        <v>34</v>
      </c>
      <c r="E169" s="20">
        <v>13.21</v>
      </c>
      <c r="F169" s="21">
        <f t="shared" si="7"/>
        <v>449.14000000000004</v>
      </c>
    </row>
    <row r="170" spans="1:12" ht="15.95" customHeight="1" x14ac:dyDescent="0.25">
      <c r="A170" s="18" t="s">
        <v>124</v>
      </c>
      <c r="B170" s="18" t="s">
        <v>131</v>
      </c>
      <c r="C170" s="19" t="s">
        <v>6</v>
      </c>
      <c r="D170" s="18">
        <v>48</v>
      </c>
      <c r="E170" s="20">
        <v>2.78</v>
      </c>
      <c r="F170" s="21">
        <f t="shared" si="7"/>
        <v>133.44</v>
      </c>
    </row>
    <row r="171" spans="1:12" ht="15.95" customHeight="1" x14ac:dyDescent="0.25">
      <c r="A171" s="18" t="s">
        <v>125</v>
      </c>
      <c r="B171" s="18" t="s">
        <v>131</v>
      </c>
      <c r="C171" s="19" t="s">
        <v>6</v>
      </c>
      <c r="D171" s="18">
        <v>21</v>
      </c>
      <c r="E171" s="20">
        <v>28.14</v>
      </c>
      <c r="F171" s="21">
        <f t="shared" si="7"/>
        <v>590.94000000000005</v>
      </c>
    </row>
    <row r="172" spans="1:12" ht="15.95" customHeight="1" x14ac:dyDescent="0.25">
      <c r="A172" s="18" t="s">
        <v>126</v>
      </c>
      <c r="B172" s="18" t="s">
        <v>131</v>
      </c>
      <c r="C172" s="19" t="s">
        <v>6</v>
      </c>
      <c r="D172" s="18">
        <v>20</v>
      </c>
      <c r="E172" s="20">
        <v>28.92</v>
      </c>
      <c r="F172" s="21">
        <f t="shared" si="7"/>
        <v>578.40000000000009</v>
      </c>
    </row>
    <row r="173" spans="1:12" ht="15.95" customHeight="1" x14ac:dyDescent="0.25">
      <c r="A173" s="18" t="s">
        <v>127</v>
      </c>
      <c r="B173" s="18" t="s">
        <v>131</v>
      </c>
      <c r="C173" s="19" t="s">
        <v>6</v>
      </c>
      <c r="D173" s="18">
        <v>23</v>
      </c>
      <c r="E173" s="20">
        <v>11.6</v>
      </c>
      <c r="F173" s="21">
        <f t="shared" si="7"/>
        <v>266.8</v>
      </c>
    </row>
    <row r="174" spans="1:12" ht="15.95" customHeight="1" x14ac:dyDescent="0.25">
      <c r="A174" s="18" t="s">
        <v>128</v>
      </c>
      <c r="B174" s="18" t="s">
        <v>131</v>
      </c>
      <c r="C174" s="19" t="s">
        <v>6</v>
      </c>
      <c r="D174" s="18">
        <v>4</v>
      </c>
      <c r="E174" s="20">
        <v>19.649999999999999</v>
      </c>
      <c r="F174" s="21">
        <f t="shared" si="7"/>
        <v>78.599999999999994</v>
      </c>
    </row>
    <row r="175" spans="1:12" ht="15.95" customHeight="1" x14ac:dyDescent="0.25">
      <c r="A175" s="18" t="s">
        <v>129</v>
      </c>
      <c r="B175" s="18" t="s">
        <v>131</v>
      </c>
      <c r="C175" s="19" t="s">
        <v>6</v>
      </c>
      <c r="D175" s="18">
        <v>20</v>
      </c>
      <c r="E175" s="20">
        <v>13.32</v>
      </c>
      <c r="F175" s="21">
        <f t="shared" si="7"/>
        <v>266.39999999999998</v>
      </c>
    </row>
    <row r="176" spans="1:12" ht="15.95" customHeight="1" x14ac:dyDescent="0.25">
      <c r="A176" s="18" t="s">
        <v>130</v>
      </c>
      <c r="B176" s="18" t="s">
        <v>131</v>
      </c>
      <c r="C176" s="19" t="s">
        <v>6</v>
      </c>
      <c r="D176" s="18">
        <v>1</v>
      </c>
      <c r="E176" s="20">
        <v>236.28</v>
      </c>
      <c r="F176" s="21">
        <f t="shared" si="7"/>
        <v>236.28</v>
      </c>
    </row>
    <row r="177" spans="1:6" ht="15.95" customHeight="1" x14ac:dyDescent="0.25">
      <c r="A177" s="18"/>
      <c r="B177" s="18"/>
      <c r="C177" s="19"/>
      <c r="D177" s="18"/>
      <c r="E177" s="20"/>
      <c r="F177" s="21"/>
    </row>
    <row r="178" spans="1:6" ht="35.25" customHeight="1" x14ac:dyDescent="0.25">
      <c r="A178" s="5" t="s">
        <v>158</v>
      </c>
      <c r="B178" s="5"/>
      <c r="C178" s="4"/>
      <c r="D178" s="5"/>
      <c r="E178" s="4"/>
      <c r="F178" s="9">
        <f>F7+F30+F58+F82+F84+F98+F135+++++F140+F145+F151+F155</f>
        <v>82099.569000000018</v>
      </c>
    </row>
    <row r="181" spans="1:6" x14ac:dyDescent="0.25">
      <c r="A181" s="2" t="s">
        <v>166</v>
      </c>
      <c r="C181" s="25" t="s">
        <v>172</v>
      </c>
      <c r="D181" s="25"/>
    </row>
    <row r="182" spans="1:6" x14ac:dyDescent="0.25">
      <c r="F182" s="10"/>
    </row>
    <row r="183" spans="1:6" x14ac:dyDescent="0.25">
      <c r="A183" s="2" t="s">
        <v>173</v>
      </c>
      <c r="C183" s="25" t="s">
        <v>174</v>
      </c>
    </row>
  </sheetData>
  <mergeCells count="4">
    <mergeCell ref="A1:F1"/>
    <mergeCell ref="A2:F2"/>
    <mergeCell ref="A3:F3"/>
    <mergeCell ref="A4:F4"/>
  </mergeCells>
  <pageMargins left="0.70866141732283472" right="0.31496062992125984" top="0.35433070866141736" bottom="0.55118110236220474" header="0.31496062992125984" footer="0.31496062992125984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N9" sqref="N9"/>
    </sheetView>
  </sheetViews>
  <sheetFormatPr defaultRowHeight="15" x14ac:dyDescent="0.25"/>
  <cols>
    <col min="6" max="6" width="24.140625" customWidth="1"/>
  </cols>
  <sheetData>
    <row r="2" spans="1:7" x14ac:dyDescent="0.25">
      <c r="A2" s="1" t="s">
        <v>5</v>
      </c>
      <c r="B2" s="1"/>
      <c r="C2" s="1"/>
      <c r="D2" s="1" t="s">
        <v>6</v>
      </c>
      <c r="E2" s="1">
        <v>5</v>
      </c>
      <c r="F2" s="1" t="s">
        <v>7</v>
      </c>
      <c r="G2" s="1"/>
    </row>
    <row r="3" spans="1:7" x14ac:dyDescent="0.25">
      <c r="A3" s="1" t="s">
        <v>5</v>
      </c>
      <c r="B3" s="1"/>
      <c r="C3" s="1"/>
      <c r="D3" s="1" t="s">
        <v>6</v>
      </c>
      <c r="E3" s="1">
        <v>15</v>
      </c>
      <c r="F3" s="1" t="s">
        <v>8</v>
      </c>
      <c r="G3" s="1"/>
    </row>
    <row r="4" spans="1:7" x14ac:dyDescent="0.25">
      <c r="A4" s="1" t="s">
        <v>9</v>
      </c>
      <c r="B4" s="1"/>
      <c r="C4" s="1"/>
      <c r="D4" s="1" t="s">
        <v>6</v>
      </c>
      <c r="E4" s="1">
        <v>1</v>
      </c>
      <c r="F4" s="1" t="s">
        <v>10</v>
      </c>
      <c r="G4" s="1"/>
    </row>
    <row r="5" spans="1:7" x14ac:dyDescent="0.25">
      <c r="A5" s="1" t="s">
        <v>5</v>
      </c>
      <c r="B5" s="1"/>
      <c r="C5" s="1"/>
      <c r="D5" s="1" t="s">
        <v>6</v>
      </c>
      <c r="E5" s="1">
        <v>10</v>
      </c>
      <c r="F5" s="1" t="s">
        <v>11</v>
      </c>
      <c r="G5" s="1"/>
    </row>
    <row r="6" spans="1:7" ht="30" x14ac:dyDescent="0.25">
      <c r="A6" s="1" t="s">
        <v>12</v>
      </c>
      <c r="B6" s="1"/>
      <c r="C6" s="1"/>
      <c r="D6" s="1" t="s">
        <v>6</v>
      </c>
      <c r="E6" s="1">
        <v>30</v>
      </c>
      <c r="F6" s="1" t="s">
        <v>13</v>
      </c>
      <c r="G6" s="1"/>
    </row>
    <row r="7" spans="1:7" ht="30" x14ac:dyDescent="0.25">
      <c r="A7" s="1" t="s">
        <v>14</v>
      </c>
      <c r="B7" s="1"/>
      <c r="C7" s="1"/>
      <c r="D7" s="1" t="s">
        <v>6</v>
      </c>
      <c r="E7" s="1">
        <v>8</v>
      </c>
      <c r="F7" s="1" t="s">
        <v>10</v>
      </c>
      <c r="G7" s="1"/>
    </row>
    <row r="8" spans="1:7" x14ac:dyDescent="0.25">
      <c r="A8" s="1" t="s">
        <v>15</v>
      </c>
      <c r="B8" s="1"/>
      <c r="C8" s="1"/>
      <c r="D8" s="1" t="s">
        <v>6</v>
      </c>
      <c r="E8" s="1">
        <v>5</v>
      </c>
      <c r="F8" s="1" t="s">
        <v>11</v>
      </c>
      <c r="G8" s="1"/>
    </row>
    <row r="9" spans="1:7" x14ac:dyDescent="0.25">
      <c r="A9" s="1" t="s">
        <v>15</v>
      </c>
      <c r="B9" s="1"/>
      <c r="C9" s="1"/>
      <c r="D9" s="1" t="s">
        <v>6</v>
      </c>
      <c r="E9" s="1">
        <v>5</v>
      </c>
      <c r="F9" s="1" t="s">
        <v>16</v>
      </c>
      <c r="G9" s="1"/>
    </row>
    <row r="10" spans="1:7" x14ac:dyDescent="0.25">
      <c r="A10" s="1" t="s">
        <v>17</v>
      </c>
      <c r="B10" s="1"/>
      <c r="C10" s="1"/>
      <c r="D10" s="1" t="s">
        <v>6</v>
      </c>
      <c r="E10" s="1">
        <v>10</v>
      </c>
      <c r="F10" s="1" t="s">
        <v>18</v>
      </c>
      <c r="G10" s="1"/>
    </row>
    <row r="11" spans="1:7" ht="30" x14ac:dyDescent="0.25">
      <c r="A11" s="1" t="s">
        <v>19</v>
      </c>
      <c r="B11" s="1"/>
      <c r="C11" s="1"/>
      <c r="D11" s="1" t="s">
        <v>6</v>
      </c>
      <c r="E11" s="1">
        <v>75</v>
      </c>
      <c r="F11" s="1" t="s">
        <v>20</v>
      </c>
      <c r="G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2019-03-13T13:56:19Z</dcterms:modified>
</cp:coreProperties>
</file>