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1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X10" i="1"/>
  <c r="X9" i="1"/>
  <c r="V16" i="1" l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X8" i="1"/>
  <c r="X7" i="1"/>
  <c r="X6" i="1"/>
  <c r="X5" i="1"/>
  <c r="B5" i="1" l="1"/>
  <c r="B6" i="1"/>
  <c r="B8" i="1"/>
  <c r="B10" i="1"/>
  <c r="B7" i="1"/>
  <c r="B9" i="1"/>
  <c r="B11" i="1"/>
</calcChain>
</file>

<file path=xl/sharedStrings.xml><?xml version="1.0" encoding="utf-8"?>
<sst xmlns="http://schemas.openxmlformats.org/spreadsheetml/2006/main" count="52" uniqueCount="44">
  <si>
    <t>Шановні колеги! Будь-ласка, не редагуйте таблиці на диску Google! Скачайте файл на свій комп'ютер і вже тоді починайте редагувати.</t>
  </si>
  <si>
    <t>Рейтингова таблиця</t>
  </si>
  <si>
    <t>№ з/п</t>
  </si>
  <si>
    <t>Rank</t>
  </si>
  <si>
    <t>Прізвище предмет</t>
  </si>
  <si>
    <t>Українська мова</t>
  </si>
  <si>
    <t>Українська література</t>
  </si>
  <si>
    <t>Зарубіжна література</t>
  </si>
  <si>
    <t>Алгебра</t>
  </si>
  <si>
    <t>Геометрія</t>
  </si>
  <si>
    <t>Історія України</t>
  </si>
  <si>
    <t>Всесвітня історія</t>
  </si>
  <si>
    <t>Правознавство</t>
  </si>
  <si>
    <t>Біологія</t>
  </si>
  <si>
    <t>Географія</t>
  </si>
  <si>
    <t>Фізика</t>
  </si>
  <si>
    <t>Хімія</t>
  </si>
  <si>
    <t>Трудове навчання</t>
  </si>
  <si>
    <t>Інформатика</t>
  </si>
  <si>
    <t>Музичне мистецтво</t>
  </si>
  <si>
    <t>Основи здоров’я</t>
  </si>
  <si>
    <t>Середній бал</t>
  </si>
  <si>
    <t>Прізвище та ім'я</t>
  </si>
  <si>
    <t>Рейтинг</t>
  </si>
  <si>
    <t>високий</t>
  </si>
  <si>
    <t>достатній</t>
  </si>
  <si>
    <t>середній</t>
  </si>
  <si>
    <t>початковий</t>
  </si>
  <si>
    <t>СЕРЕДНІЙ  БАЛ</t>
  </si>
  <si>
    <t>Медвідь Ірина</t>
  </si>
  <si>
    <t>ОХЕ</t>
  </si>
  <si>
    <t>Палига Уляна</t>
  </si>
  <si>
    <t>Панас Олександр</t>
  </si>
  <si>
    <t>Парацій Христина</t>
  </si>
  <si>
    <t>Славітинський Віталій</t>
  </si>
  <si>
    <t>Ряпич Святослав</t>
  </si>
  <si>
    <t>Чорна Маріанна</t>
  </si>
  <si>
    <t>6,9</t>
  </si>
  <si>
    <t>Шинківська Анастасія</t>
  </si>
  <si>
    <t>Образотворче мистецтво</t>
  </si>
  <si>
    <t>Англійська мова</t>
  </si>
  <si>
    <t>Фізична культура</t>
  </si>
  <si>
    <t>Парацій христина</t>
  </si>
  <si>
    <t>Навчальні досягнення учнів 7 класу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</si>
</sst>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rgb="FF000000"/>
      <name val="Calibri"/>
    </font>
    <font>
      <b/>
      <sz val="18"/>
      <color rgb="FFFF0000"/>
      <name val="Times New Roman"/>
    </font>
    <font>
      <b/>
      <sz val="10"/>
      <color rgb="FF000000"/>
      <name val="Times New Roman"/>
    </font>
    <font>
      <b/>
      <sz val="22"/>
      <color rgb="FF002060"/>
      <name val="Calibri"/>
    </font>
    <font>
      <b/>
      <sz val="22"/>
      <color rgb="FFC00000"/>
      <name val="Calibri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Calibri"/>
    </font>
    <font>
      <sz val="12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b/>
      <sz val="12"/>
      <color rgb="FFC00000"/>
      <name val="Times New Roman"/>
    </font>
    <font>
      <b/>
      <sz val="8"/>
      <color rgb="FFC00000"/>
      <name val="Times New Roman"/>
    </font>
    <font>
      <b/>
      <sz val="12"/>
      <color rgb="FF006600"/>
      <name val="Times New Roman"/>
    </font>
    <font>
      <b/>
      <sz val="8"/>
      <color rgb="FF006600"/>
      <name val="Times New Roman"/>
    </font>
    <font>
      <b/>
      <sz val="12"/>
      <color rgb="FF17365D"/>
      <name val="Times New Roman"/>
    </font>
    <font>
      <b/>
      <sz val="8"/>
      <color rgb="FF17365D"/>
      <name val="Times New Roman"/>
    </font>
    <font>
      <b/>
      <sz val="12"/>
      <color rgb="FFE36C09"/>
      <name val="Times New Roman"/>
    </font>
    <font>
      <b/>
      <sz val="8"/>
      <color rgb="FFE36C0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7" fillId="0" borderId="6" xfId="0" applyFont="1" applyBorder="1" applyAlignment="1">
      <alignment vertical="center" textRotation="9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164" fontId="6" fillId="0" borderId="6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3" fillId="2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17" fillId="2" borderId="10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0" fillId="0" borderId="6" xfId="0" applyBorder="1"/>
    <xf numFmtId="0" fontId="18" fillId="2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/>
    <xf numFmtId="0" fontId="0" fillId="0" borderId="16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8DB3E2"/>
          <bgColor rgb="FF8DB3E2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DAEEF3"/>
          <bgColor rgb="FFDAEEF3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1F497D"/>
      </font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cat>
            <c:strRef>
              <c:f>Лист1!$AA$5:$AA$11</c:f>
              <c:strCache>
                <c:ptCount val="7"/>
                <c:pt idx="0">
                  <c:v>Медвідь Ірина</c:v>
                </c:pt>
                <c:pt idx="1">
                  <c:v>Палига Уляна</c:v>
                </c:pt>
                <c:pt idx="2">
                  <c:v>Панас Олександр</c:v>
                </c:pt>
                <c:pt idx="3">
                  <c:v>Парацій христина</c:v>
                </c:pt>
                <c:pt idx="4">
                  <c:v>Славітинський Віталій</c:v>
                </c:pt>
                <c:pt idx="5">
                  <c:v>Ряпич Святослав</c:v>
                </c:pt>
                <c:pt idx="6">
                  <c:v>Чорна Маріанна</c:v>
                </c:pt>
              </c:strCache>
            </c:strRef>
          </c:cat>
          <c:val>
            <c:numRef>
              <c:f>Лист1!$AB$5:$AB$11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8.1</c:v>
                </c:pt>
                <c:pt idx="2">
                  <c:v>6.5</c:v>
                </c:pt>
                <c:pt idx="3">
                  <c:v>7.8</c:v>
                </c:pt>
                <c:pt idx="4">
                  <c:v>5.9</c:v>
                </c:pt>
                <c:pt idx="5">
                  <c:v>8.6</c:v>
                </c:pt>
                <c:pt idx="6">
                  <c:v>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63072"/>
        <c:axId val="66164608"/>
      </c:barChart>
      <c:catAx>
        <c:axId val="66163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ru-RU"/>
          </a:p>
        </c:txPr>
        <c:crossAx val="66164608"/>
        <c:crosses val="autoZero"/>
        <c:auto val="0"/>
        <c:lblAlgn val="ctr"/>
        <c:lblOffset val="100"/>
        <c:noMultiLvlLbl val="0"/>
      </c:catAx>
      <c:valAx>
        <c:axId val="661646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ru-RU"/>
          </a:p>
        </c:txPr>
        <c:crossAx val="6616307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0</xdr:rowOff>
    </xdr:from>
    <xdr:to>
      <xdr:col>28</xdr:col>
      <xdr:colOff>266700</xdr:colOff>
      <xdr:row>36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A2" sqref="A2:AB37"/>
    </sheetView>
  </sheetViews>
  <sheetFormatPr defaultColWidth="14.42578125" defaultRowHeight="15" customHeight="1" x14ac:dyDescent="0.25"/>
  <cols>
    <col min="1" max="1" width="8.7109375" customWidth="1"/>
    <col min="2" max="2" width="9.140625" hidden="1" customWidth="1"/>
    <col min="3" max="3" width="14.42578125" customWidth="1"/>
    <col min="4" max="25" width="5.7109375" customWidth="1"/>
    <col min="26" max="26" width="5.5703125" customWidth="1"/>
    <col min="27" max="27" width="20.7109375" customWidth="1"/>
    <col min="28" max="28" width="10" customWidth="1"/>
    <col min="29" max="31" width="8.7109375" customWidth="1"/>
    <col min="32" max="32" width="10" customWidth="1"/>
  </cols>
  <sheetData>
    <row r="1" spans="1:32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1"/>
      <c r="Y1" s="1"/>
    </row>
    <row r="2" spans="1:32" ht="28.5" x14ac:dyDescent="0.45">
      <c r="A2" s="2"/>
      <c r="B2" s="3"/>
      <c r="C2" s="1"/>
      <c r="D2" s="1"/>
      <c r="E2" s="1"/>
      <c r="F2" s="1"/>
      <c r="G2" s="4" t="s">
        <v>43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" t="s">
        <v>1</v>
      </c>
    </row>
    <row r="3" spans="1:32" x14ac:dyDescent="0.25">
      <c r="A3" s="2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2" ht="86.25" x14ac:dyDescent="0.2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41</v>
      </c>
      <c r="H4" s="9" t="s">
        <v>40</v>
      </c>
      <c r="I4" s="10" t="s">
        <v>8</v>
      </c>
      <c r="J4" s="10" t="s">
        <v>9</v>
      </c>
      <c r="K4" s="9" t="s">
        <v>10</v>
      </c>
      <c r="L4" s="10" t="s">
        <v>11</v>
      </c>
      <c r="M4" s="10" t="s">
        <v>12</v>
      </c>
      <c r="N4" s="9" t="s">
        <v>13</v>
      </c>
      <c r="O4" s="9" t="s">
        <v>14</v>
      </c>
      <c r="P4" s="10" t="s">
        <v>15</v>
      </c>
      <c r="Q4" s="10" t="s">
        <v>16</v>
      </c>
      <c r="R4" s="9" t="s">
        <v>17</v>
      </c>
      <c r="S4" s="9" t="s">
        <v>18</v>
      </c>
      <c r="T4" s="9" t="s">
        <v>19</v>
      </c>
      <c r="U4" s="11" t="s">
        <v>30</v>
      </c>
      <c r="V4" s="9" t="s">
        <v>20</v>
      </c>
      <c r="W4" s="9" t="s">
        <v>39</v>
      </c>
      <c r="X4" s="12" t="s">
        <v>21</v>
      </c>
      <c r="Z4" s="13" t="s">
        <v>2</v>
      </c>
      <c r="AA4" s="13" t="s">
        <v>22</v>
      </c>
      <c r="AB4" s="13" t="s">
        <v>23</v>
      </c>
    </row>
    <row r="5" spans="1:32" ht="27.75" customHeight="1" x14ac:dyDescent="0.25">
      <c r="A5" s="14">
        <v>1</v>
      </c>
      <c r="B5" s="15">
        <f t="shared" ref="B5:B11" si="0">RANK(X5,X$5:X$11)</f>
        <v>2</v>
      </c>
      <c r="C5" s="16" t="s">
        <v>29</v>
      </c>
      <c r="D5" s="17">
        <v>9</v>
      </c>
      <c r="E5" s="17">
        <v>10</v>
      </c>
      <c r="F5" s="17">
        <v>10</v>
      </c>
      <c r="G5" s="17">
        <v>10</v>
      </c>
      <c r="H5" s="18">
        <v>9</v>
      </c>
      <c r="I5" s="17">
        <v>9</v>
      </c>
      <c r="J5" s="17">
        <v>9</v>
      </c>
      <c r="K5" s="17">
        <v>10</v>
      </c>
      <c r="L5" s="19">
        <v>9</v>
      </c>
      <c r="M5" s="19"/>
      <c r="N5" s="19">
        <v>10</v>
      </c>
      <c r="O5" s="19">
        <v>10</v>
      </c>
      <c r="P5" s="17">
        <v>9</v>
      </c>
      <c r="Q5" s="17">
        <v>10</v>
      </c>
      <c r="R5" s="17">
        <v>11</v>
      </c>
      <c r="S5" s="17">
        <v>10</v>
      </c>
      <c r="T5" s="17">
        <v>11</v>
      </c>
      <c r="U5" s="18">
        <v>11</v>
      </c>
      <c r="V5" s="17">
        <v>10</v>
      </c>
      <c r="W5" s="17">
        <v>10</v>
      </c>
      <c r="X5" s="20">
        <f t="shared" ref="X5:X11" si="1">SUM(D5:V5)/COUNT(D5:V5)+ROW()/100000</f>
        <v>9.8333833333333338</v>
      </c>
      <c r="Z5" s="21">
        <v>1</v>
      </c>
      <c r="AA5" s="39" t="s">
        <v>29</v>
      </c>
      <c r="AB5" s="22">
        <v>9.8000000000000007</v>
      </c>
      <c r="AC5" s="23"/>
    </row>
    <row r="6" spans="1:32" ht="15.75" x14ac:dyDescent="0.25">
      <c r="A6" s="14">
        <v>2</v>
      </c>
      <c r="B6" s="15">
        <f t="shared" si="0"/>
        <v>4</v>
      </c>
      <c r="C6" s="16" t="s">
        <v>31</v>
      </c>
      <c r="D6" s="17">
        <v>7</v>
      </c>
      <c r="E6" s="17">
        <v>8</v>
      </c>
      <c r="F6" s="17">
        <v>7</v>
      </c>
      <c r="G6" s="17">
        <v>11</v>
      </c>
      <c r="H6" s="17">
        <v>7</v>
      </c>
      <c r="I6" s="17">
        <v>6</v>
      </c>
      <c r="J6" s="17">
        <v>6</v>
      </c>
      <c r="K6" s="17">
        <v>8</v>
      </c>
      <c r="L6" s="24">
        <v>8</v>
      </c>
      <c r="M6" s="24"/>
      <c r="N6" s="24">
        <v>8</v>
      </c>
      <c r="O6" s="24">
        <v>9</v>
      </c>
      <c r="P6" s="17">
        <v>6</v>
      </c>
      <c r="Q6" s="17">
        <v>7</v>
      </c>
      <c r="R6" s="17">
        <v>10</v>
      </c>
      <c r="S6" s="17">
        <v>9</v>
      </c>
      <c r="T6" s="17">
        <v>11</v>
      </c>
      <c r="U6" s="18">
        <v>10</v>
      </c>
      <c r="V6" s="17">
        <v>8</v>
      </c>
      <c r="W6" s="17">
        <v>9</v>
      </c>
      <c r="X6" s="20">
        <f t="shared" si="1"/>
        <v>8.1111711111111102</v>
      </c>
      <c r="Z6" s="21">
        <v>2</v>
      </c>
      <c r="AA6" s="39" t="s">
        <v>31</v>
      </c>
      <c r="AB6" s="22">
        <v>8.1</v>
      </c>
      <c r="AC6" s="23"/>
    </row>
    <row r="7" spans="1:32" ht="25.5" x14ac:dyDescent="0.25">
      <c r="A7" s="14">
        <v>3</v>
      </c>
      <c r="B7" s="15">
        <f t="shared" si="0"/>
        <v>6</v>
      </c>
      <c r="C7" s="16" t="s">
        <v>32</v>
      </c>
      <c r="D7" s="17">
        <v>4</v>
      </c>
      <c r="E7" s="17">
        <v>5</v>
      </c>
      <c r="F7" s="17">
        <v>6</v>
      </c>
      <c r="G7" s="17">
        <v>10</v>
      </c>
      <c r="H7" s="17">
        <v>3</v>
      </c>
      <c r="I7" s="17">
        <v>4</v>
      </c>
      <c r="J7" s="17">
        <v>4</v>
      </c>
      <c r="K7" s="17">
        <v>7</v>
      </c>
      <c r="L7" s="17">
        <v>5</v>
      </c>
      <c r="M7" s="17"/>
      <c r="N7" s="17">
        <v>7</v>
      </c>
      <c r="O7" s="17">
        <v>6</v>
      </c>
      <c r="P7" s="17">
        <v>5</v>
      </c>
      <c r="Q7" s="17">
        <v>7</v>
      </c>
      <c r="R7" s="17">
        <v>10</v>
      </c>
      <c r="S7" s="17">
        <v>7</v>
      </c>
      <c r="T7" s="17">
        <v>10</v>
      </c>
      <c r="U7" s="18">
        <v>10</v>
      </c>
      <c r="V7" s="17">
        <v>7</v>
      </c>
      <c r="W7" s="17">
        <v>8</v>
      </c>
      <c r="X7" s="20">
        <f t="shared" si="1"/>
        <v>6.50007</v>
      </c>
      <c r="Z7" s="21">
        <v>3</v>
      </c>
      <c r="AA7" s="39" t="s">
        <v>32</v>
      </c>
      <c r="AB7" s="22">
        <v>6.5</v>
      </c>
      <c r="AC7" s="23"/>
    </row>
    <row r="8" spans="1:32" ht="25.5" x14ac:dyDescent="0.25">
      <c r="A8" s="14">
        <v>4</v>
      </c>
      <c r="B8" s="15">
        <f t="shared" si="0"/>
        <v>5</v>
      </c>
      <c r="C8" s="16" t="s">
        <v>33</v>
      </c>
      <c r="D8" s="17">
        <v>7</v>
      </c>
      <c r="E8" s="17">
        <v>8</v>
      </c>
      <c r="F8" s="17">
        <v>8</v>
      </c>
      <c r="G8" s="17">
        <v>9</v>
      </c>
      <c r="H8" s="17">
        <v>7</v>
      </c>
      <c r="I8" s="17">
        <v>5</v>
      </c>
      <c r="J8" s="17">
        <v>6</v>
      </c>
      <c r="K8" s="17">
        <v>8</v>
      </c>
      <c r="L8" s="17">
        <v>7</v>
      </c>
      <c r="M8" s="17"/>
      <c r="N8" s="17">
        <v>8</v>
      </c>
      <c r="O8" s="17">
        <v>7</v>
      </c>
      <c r="P8" s="17">
        <v>6</v>
      </c>
      <c r="Q8" s="17">
        <v>7</v>
      </c>
      <c r="R8" s="17">
        <v>10</v>
      </c>
      <c r="S8" s="17">
        <v>8</v>
      </c>
      <c r="T8" s="17">
        <v>11</v>
      </c>
      <c r="U8" s="18">
        <v>10</v>
      </c>
      <c r="V8" s="17">
        <v>8</v>
      </c>
      <c r="W8" s="17">
        <v>10</v>
      </c>
      <c r="X8" s="20">
        <f t="shared" si="1"/>
        <v>7.7778577777777773</v>
      </c>
      <c r="Z8" s="21">
        <v>4</v>
      </c>
      <c r="AA8" s="39" t="s">
        <v>42</v>
      </c>
      <c r="AB8" s="22">
        <v>7.8</v>
      </c>
      <c r="AC8" s="23"/>
    </row>
    <row r="9" spans="1:32" ht="26.25" thickBot="1" x14ac:dyDescent="0.3">
      <c r="A9" s="14">
        <v>5</v>
      </c>
      <c r="B9" s="15">
        <f t="shared" si="0"/>
        <v>7</v>
      </c>
      <c r="C9" s="16" t="s">
        <v>34</v>
      </c>
      <c r="D9" s="17">
        <v>4</v>
      </c>
      <c r="E9" s="17">
        <v>5</v>
      </c>
      <c r="F9" s="17">
        <v>6</v>
      </c>
      <c r="G9" s="17">
        <v>12</v>
      </c>
      <c r="H9" s="17">
        <v>3</v>
      </c>
      <c r="I9" s="17">
        <v>4</v>
      </c>
      <c r="J9" s="17">
        <v>4</v>
      </c>
      <c r="K9" s="17">
        <v>5</v>
      </c>
      <c r="L9" s="17">
        <v>5</v>
      </c>
      <c r="M9" s="17"/>
      <c r="N9" s="17">
        <v>6</v>
      </c>
      <c r="O9" s="17">
        <v>5</v>
      </c>
      <c r="P9" s="17">
        <v>4</v>
      </c>
      <c r="Q9" s="17">
        <v>6</v>
      </c>
      <c r="R9" s="17">
        <v>9</v>
      </c>
      <c r="S9" s="17">
        <v>7</v>
      </c>
      <c r="T9" s="17">
        <v>9</v>
      </c>
      <c r="U9" s="18">
        <v>8</v>
      </c>
      <c r="V9" s="17">
        <v>5</v>
      </c>
      <c r="W9" s="17">
        <v>8</v>
      </c>
      <c r="X9" s="20">
        <f t="shared" si="1"/>
        <v>5.9445344444444448</v>
      </c>
      <c r="Z9" s="21">
        <v>5</v>
      </c>
      <c r="AA9" s="39" t="s">
        <v>34</v>
      </c>
      <c r="AB9" s="22">
        <v>5.9</v>
      </c>
      <c r="AC9" s="23"/>
    </row>
    <row r="10" spans="1:32" ht="16.5" thickBot="1" x14ac:dyDescent="0.3">
      <c r="A10" s="14">
        <v>6</v>
      </c>
      <c r="B10" s="15">
        <f t="shared" si="0"/>
        <v>3</v>
      </c>
      <c r="C10" s="16" t="s">
        <v>35</v>
      </c>
      <c r="D10" s="17">
        <v>8</v>
      </c>
      <c r="E10" s="17">
        <v>10</v>
      </c>
      <c r="F10" s="17">
        <v>10</v>
      </c>
      <c r="G10" s="17">
        <v>10</v>
      </c>
      <c r="H10" s="17">
        <v>8</v>
      </c>
      <c r="I10" s="17">
        <v>8</v>
      </c>
      <c r="J10" s="17">
        <v>8</v>
      </c>
      <c r="K10" s="17">
        <v>9</v>
      </c>
      <c r="L10" s="17">
        <v>8</v>
      </c>
      <c r="M10" s="17"/>
      <c r="N10" s="17">
        <v>8</v>
      </c>
      <c r="O10" s="17">
        <v>9</v>
      </c>
      <c r="P10" s="17">
        <v>8</v>
      </c>
      <c r="Q10" s="17">
        <v>7</v>
      </c>
      <c r="R10" s="17">
        <v>10</v>
      </c>
      <c r="S10" s="17">
        <v>7</v>
      </c>
      <c r="T10" s="17">
        <v>9</v>
      </c>
      <c r="U10" s="17">
        <v>8</v>
      </c>
      <c r="V10" s="17">
        <v>9</v>
      </c>
      <c r="W10" s="17">
        <v>10</v>
      </c>
      <c r="X10" s="20">
        <f t="shared" si="1"/>
        <v>8.5556555555555551</v>
      </c>
      <c r="Z10" s="21">
        <v>6</v>
      </c>
      <c r="AA10" s="39" t="s">
        <v>35</v>
      </c>
      <c r="AB10" s="22">
        <v>8.6</v>
      </c>
      <c r="AC10" s="23"/>
    </row>
    <row r="11" spans="1:32" ht="16.5" thickBot="1" x14ac:dyDescent="0.3">
      <c r="A11" s="14">
        <v>7</v>
      </c>
      <c r="B11" s="15">
        <f t="shared" si="0"/>
        <v>1</v>
      </c>
      <c r="C11" s="16" t="s">
        <v>36</v>
      </c>
      <c r="D11" s="17">
        <v>9</v>
      </c>
      <c r="E11" s="17">
        <v>10</v>
      </c>
      <c r="F11" s="17">
        <v>10</v>
      </c>
      <c r="G11" s="17">
        <v>11</v>
      </c>
      <c r="H11" s="17">
        <v>10</v>
      </c>
      <c r="I11" s="17">
        <v>10</v>
      </c>
      <c r="J11" s="17">
        <v>9</v>
      </c>
      <c r="K11" s="17">
        <v>10</v>
      </c>
      <c r="L11" s="17">
        <v>9</v>
      </c>
      <c r="M11" s="17"/>
      <c r="N11" s="17">
        <v>10</v>
      </c>
      <c r="O11" s="17">
        <v>10</v>
      </c>
      <c r="P11" s="17">
        <v>9</v>
      </c>
      <c r="Q11" s="17">
        <v>10</v>
      </c>
      <c r="R11" s="17">
        <v>11</v>
      </c>
      <c r="S11" s="17">
        <v>9</v>
      </c>
      <c r="T11" s="17">
        <v>11</v>
      </c>
      <c r="U11" s="17">
        <v>11</v>
      </c>
      <c r="V11" s="17">
        <v>10</v>
      </c>
      <c r="W11" s="17">
        <v>11</v>
      </c>
      <c r="X11" s="20">
        <f t="shared" si="1"/>
        <v>9.944554444444444</v>
      </c>
      <c r="Z11" s="21">
        <v>7</v>
      </c>
      <c r="AA11" s="21" t="s">
        <v>36</v>
      </c>
      <c r="AB11" s="22">
        <v>9.9</v>
      </c>
      <c r="AC11" s="23"/>
    </row>
    <row r="12" spans="1:32" ht="25.5" x14ac:dyDescent="0.25">
      <c r="A12" s="41">
        <v>8</v>
      </c>
      <c r="C12" s="42" t="s">
        <v>38</v>
      </c>
      <c r="D12" s="43">
        <v>9</v>
      </c>
      <c r="E12" s="43">
        <v>10</v>
      </c>
      <c r="F12" s="43">
        <v>10</v>
      </c>
      <c r="G12" s="43">
        <v>9</v>
      </c>
      <c r="H12" s="43">
        <v>9</v>
      </c>
      <c r="I12" s="43">
        <v>8</v>
      </c>
      <c r="J12" s="43">
        <v>8</v>
      </c>
      <c r="K12" s="43">
        <v>9</v>
      </c>
      <c r="L12" s="43">
        <v>9</v>
      </c>
      <c r="M12" s="44"/>
      <c r="N12" s="45">
        <v>10</v>
      </c>
      <c r="O12" s="45">
        <v>9</v>
      </c>
      <c r="P12" s="45">
        <v>8</v>
      </c>
      <c r="Q12" s="45">
        <v>9</v>
      </c>
      <c r="R12" s="45">
        <v>11</v>
      </c>
      <c r="S12" s="45">
        <v>9</v>
      </c>
      <c r="T12" s="45">
        <v>11</v>
      </c>
      <c r="U12" s="45">
        <v>11</v>
      </c>
      <c r="V12" s="45">
        <v>9</v>
      </c>
      <c r="W12" s="45">
        <v>10</v>
      </c>
      <c r="X12" s="46">
        <v>9.3000000000000007</v>
      </c>
      <c r="Z12" s="47">
        <v>8</v>
      </c>
      <c r="AA12" s="47" t="s">
        <v>38</v>
      </c>
      <c r="AB12" s="29">
        <v>9.3000000000000007</v>
      </c>
      <c r="AF12" s="30"/>
    </row>
    <row r="13" spans="1:32" ht="16.5" thickBot="1" x14ac:dyDescent="0.3">
      <c r="A13" s="25"/>
      <c r="B13" s="26"/>
      <c r="C13" s="27" t="s">
        <v>24</v>
      </c>
      <c r="D13" s="28">
        <f t="shared" ref="D13:V13" si="2">COUNTIF(D5:D11,10 )+COUNTIF(D5:D11,11 )+COUNTIF(D5:D11,12 )</f>
        <v>0</v>
      </c>
      <c r="E13" s="28">
        <f t="shared" si="2"/>
        <v>3</v>
      </c>
      <c r="F13" s="28">
        <f t="shared" si="2"/>
        <v>3</v>
      </c>
      <c r="G13" s="28">
        <f t="shared" si="2"/>
        <v>6</v>
      </c>
      <c r="H13" s="28">
        <f t="shared" si="2"/>
        <v>1</v>
      </c>
      <c r="I13" s="28">
        <f t="shared" si="2"/>
        <v>1</v>
      </c>
      <c r="J13" s="28">
        <f t="shared" si="2"/>
        <v>0</v>
      </c>
      <c r="K13" s="28">
        <f t="shared" si="2"/>
        <v>2</v>
      </c>
      <c r="L13" s="28">
        <f t="shared" si="2"/>
        <v>0</v>
      </c>
      <c r="M13" s="28">
        <f t="shared" si="2"/>
        <v>0</v>
      </c>
      <c r="N13" s="28">
        <f t="shared" si="2"/>
        <v>2</v>
      </c>
      <c r="O13" s="28">
        <f t="shared" si="2"/>
        <v>2</v>
      </c>
      <c r="P13" s="28">
        <f t="shared" si="2"/>
        <v>0</v>
      </c>
      <c r="Q13" s="28">
        <f t="shared" si="2"/>
        <v>2</v>
      </c>
      <c r="R13" s="28">
        <f t="shared" si="2"/>
        <v>6</v>
      </c>
      <c r="S13" s="28">
        <f t="shared" si="2"/>
        <v>1</v>
      </c>
      <c r="T13" s="28">
        <f t="shared" si="2"/>
        <v>5</v>
      </c>
      <c r="U13" s="28">
        <f t="shared" si="2"/>
        <v>5</v>
      </c>
      <c r="V13" s="28">
        <f t="shared" si="2"/>
        <v>2</v>
      </c>
      <c r="W13" s="28"/>
      <c r="X13" s="20"/>
      <c r="AB13" s="29"/>
      <c r="AF13" s="30"/>
    </row>
    <row r="14" spans="1:32" ht="16.5" thickBot="1" x14ac:dyDescent="0.3">
      <c r="A14" s="25"/>
      <c r="B14" s="26"/>
      <c r="C14" s="31" t="s">
        <v>25</v>
      </c>
      <c r="D14" s="32">
        <f t="shared" ref="D14:V14" si="3">COUNTIF(D5:D11,7 )+COUNTIF(D5:D11,8 )+COUNTIF(D5:D11,9 )</f>
        <v>5</v>
      </c>
      <c r="E14" s="32">
        <f t="shared" si="3"/>
        <v>2</v>
      </c>
      <c r="F14" s="32">
        <f t="shared" si="3"/>
        <v>2</v>
      </c>
      <c r="G14" s="32">
        <f t="shared" si="3"/>
        <v>1</v>
      </c>
      <c r="H14" s="32">
        <f t="shared" si="3"/>
        <v>4</v>
      </c>
      <c r="I14" s="32">
        <f t="shared" si="3"/>
        <v>2</v>
      </c>
      <c r="J14" s="32">
        <f t="shared" si="3"/>
        <v>3</v>
      </c>
      <c r="K14" s="32">
        <f t="shared" si="3"/>
        <v>4</v>
      </c>
      <c r="L14" s="32">
        <f t="shared" si="3"/>
        <v>5</v>
      </c>
      <c r="M14" s="32">
        <f t="shared" si="3"/>
        <v>0</v>
      </c>
      <c r="N14" s="32">
        <f t="shared" si="3"/>
        <v>4</v>
      </c>
      <c r="O14" s="32">
        <f t="shared" si="3"/>
        <v>3</v>
      </c>
      <c r="P14" s="32">
        <f t="shared" si="3"/>
        <v>3</v>
      </c>
      <c r="Q14" s="32">
        <f t="shared" si="3"/>
        <v>4</v>
      </c>
      <c r="R14" s="32">
        <f t="shared" si="3"/>
        <v>1</v>
      </c>
      <c r="S14" s="32">
        <f t="shared" si="3"/>
        <v>6</v>
      </c>
      <c r="T14" s="32">
        <f t="shared" si="3"/>
        <v>2</v>
      </c>
      <c r="U14" s="32">
        <f t="shared" si="3"/>
        <v>2</v>
      </c>
      <c r="V14" s="32">
        <f t="shared" si="3"/>
        <v>4</v>
      </c>
      <c r="W14" s="32"/>
      <c r="X14" s="20"/>
      <c r="AB14" s="35"/>
      <c r="AF14" s="35"/>
    </row>
    <row r="15" spans="1:32" ht="16.5" thickBot="1" x14ac:dyDescent="0.3">
      <c r="A15" s="25"/>
      <c r="B15" s="26"/>
      <c r="C15" s="33" t="s">
        <v>26</v>
      </c>
      <c r="D15" s="34">
        <f t="shared" ref="D15:V15" si="4">COUNTIF(D5:D11,4 )+COUNTIF(D5:D11,5 )+COUNTIF(D5:D11,6 )</f>
        <v>2</v>
      </c>
      <c r="E15" s="34">
        <f t="shared" si="4"/>
        <v>2</v>
      </c>
      <c r="F15" s="34">
        <f t="shared" si="4"/>
        <v>2</v>
      </c>
      <c r="G15" s="34">
        <f t="shared" si="4"/>
        <v>0</v>
      </c>
      <c r="H15" s="34">
        <f t="shared" si="4"/>
        <v>0</v>
      </c>
      <c r="I15" s="34">
        <f t="shared" si="4"/>
        <v>4</v>
      </c>
      <c r="J15" s="34">
        <f t="shared" si="4"/>
        <v>4</v>
      </c>
      <c r="K15" s="34">
        <f t="shared" si="4"/>
        <v>1</v>
      </c>
      <c r="L15" s="34">
        <f t="shared" si="4"/>
        <v>2</v>
      </c>
      <c r="M15" s="34">
        <f t="shared" si="4"/>
        <v>0</v>
      </c>
      <c r="N15" s="34">
        <f t="shared" si="4"/>
        <v>1</v>
      </c>
      <c r="O15" s="34">
        <f t="shared" si="4"/>
        <v>2</v>
      </c>
      <c r="P15" s="34">
        <f t="shared" si="4"/>
        <v>4</v>
      </c>
      <c r="Q15" s="34">
        <f t="shared" si="4"/>
        <v>1</v>
      </c>
      <c r="R15" s="34">
        <f t="shared" si="4"/>
        <v>0</v>
      </c>
      <c r="S15" s="34">
        <f t="shared" si="4"/>
        <v>0</v>
      </c>
      <c r="T15" s="34">
        <f t="shared" si="4"/>
        <v>0</v>
      </c>
      <c r="U15" s="34">
        <f t="shared" si="4"/>
        <v>0</v>
      </c>
      <c r="V15" s="34">
        <f t="shared" si="4"/>
        <v>1</v>
      </c>
      <c r="W15" s="34"/>
      <c r="X15" s="20"/>
      <c r="AB15" s="29"/>
    </row>
    <row r="16" spans="1:32" ht="16.5" thickBot="1" x14ac:dyDescent="0.3">
      <c r="A16" s="25"/>
      <c r="B16" s="26"/>
      <c r="C16" s="36" t="s">
        <v>27</v>
      </c>
      <c r="D16" s="40">
        <f t="shared" ref="D16:V16" si="5">COUNTIF(D5:D11,1 )+COUNTIF(D5:D11,2 )+COUNTIF(D5:D11,3 )</f>
        <v>0</v>
      </c>
      <c r="E16" s="37">
        <f t="shared" si="5"/>
        <v>0</v>
      </c>
      <c r="F16" s="37">
        <f t="shared" si="5"/>
        <v>0</v>
      </c>
      <c r="G16" s="37">
        <f t="shared" si="5"/>
        <v>0</v>
      </c>
      <c r="H16" s="37">
        <f t="shared" si="5"/>
        <v>2</v>
      </c>
      <c r="I16" s="37">
        <f t="shared" si="5"/>
        <v>0</v>
      </c>
      <c r="J16" s="37">
        <f t="shared" si="5"/>
        <v>0</v>
      </c>
      <c r="K16" s="37">
        <f t="shared" si="5"/>
        <v>0</v>
      </c>
      <c r="L16" s="37">
        <f t="shared" si="5"/>
        <v>0</v>
      </c>
      <c r="M16" s="37">
        <f t="shared" si="5"/>
        <v>0</v>
      </c>
      <c r="N16" s="37">
        <f t="shared" si="5"/>
        <v>0</v>
      </c>
      <c r="O16" s="37">
        <f t="shared" si="5"/>
        <v>0</v>
      </c>
      <c r="P16" s="37">
        <f t="shared" si="5"/>
        <v>0</v>
      </c>
      <c r="Q16" s="37">
        <f t="shared" si="5"/>
        <v>0</v>
      </c>
      <c r="R16" s="37">
        <f t="shared" si="5"/>
        <v>0</v>
      </c>
      <c r="S16" s="37">
        <f t="shared" si="5"/>
        <v>0</v>
      </c>
      <c r="T16" s="37">
        <f t="shared" si="5"/>
        <v>0</v>
      </c>
      <c r="U16" s="37">
        <f t="shared" si="5"/>
        <v>0</v>
      </c>
      <c r="V16" s="37">
        <f t="shared" si="5"/>
        <v>0</v>
      </c>
      <c r="W16" s="37"/>
      <c r="X16" s="20"/>
      <c r="AB16" s="29"/>
    </row>
    <row r="17" spans="1:28" ht="15.75" thickBot="1" x14ac:dyDescent="0.3">
      <c r="A17" s="25"/>
      <c r="B17" s="26"/>
      <c r="C17" s="38" t="s">
        <v>28</v>
      </c>
      <c r="D17" s="20" t="s">
        <v>37</v>
      </c>
      <c r="E17" s="20">
        <f t="shared" ref="E17:V17" si="6">SUM(E5:E11)/COUNT(E5:E11)</f>
        <v>8</v>
      </c>
      <c r="F17" s="20">
        <f t="shared" si="6"/>
        <v>8.1428571428571423</v>
      </c>
      <c r="G17" s="20">
        <f t="shared" si="6"/>
        <v>10.428571428571429</v>
      </c>
      <c r="H17" s="20">
        <f t="shared" si="6"/>
        <v>6.7142857142857144</v>
      </c>
      <c r="I17" s="20">
        <f t="shared" si="6"/>
        <v>6.5714285714285712</v>
      </c>
      <c r="J17" s="20">
        <f t="shared" si="6"/>
        <v>6.5714285714285712</v>
      </c>
      <c r="K17" s="20">
        <f t="shared" si="6"/>
        <v>8.1428571428571423</v>
      </c>
      <c r="L17" s="20">
        <f t="shared" si="6"/>
        <v>7.2857142857142856</v>
      </c>
      <c r="M17" s="20" t="e">
        <f t="shared" si="6"/>
        <v>#DIV/0!</v>
      </c>
      <c r="N17" s="20">
        <f t="shared" si="6"/>
        <v>8.1428571428571423</v>
      </c>
      <c r="O17" s="20">
        <f t="shared" si="6"/>
        <v>8</v>
      </c>
      <c r="P17" s="20">
        <f t="shared" si="6"/>
        <v>6.7142857142857144</v>
      </c>
      <c r="Q17" s="20">
        <f t="shared" si="6"/>
        <v>7.7142857142857144</v>
      </c>
      <c r="R17" s="20">
        <f t="shared" si="6"/>
        <v>10.142857142857142</v>
      </c>
      <c r="S17" s="20">
        <f t="shared" si="6"/>
        <v>8.1428571428571423</v>
      </c>
      <c r="T17" s="20">
        <f t="shared" si="6"/>
        <v>10.285714285714286</v>
      </c>
      <c r="U17" s="20">
        <f t="shared" si="6"/>
        <v>9.7142857142857135</v>
      </c>
      <c r="V17" s="20">
        <f t="shared" si="6"/>
        <v>8.1428571428571423</v>
      </c>
      <c r="W17" s="20"/>
      <c r="X17" s="20"/>
      <c r="AB17" s="29"/>
    </row>
    <row r="18" spans="1:28" x14ac:dyDescent="0.25">
      <c r="AB18" s="35"/>
    </row>
  </sheetData>
  <mergeCells count="1">
    <mergeCell ref="A1:W1"/>
  </mergeCells>
  <conditionalFormatting sqref="X5:X11">
    <cfRule type="cellIs" dxfId="7" priority="1" operator="between">
      <formula>6.5</formula>
      <formula>9.5</formula>
    </cfRule>
  </conditionalFormatting>
  <conditionalFormatting sqref="X5:X11 AB5:AB11">
    <cfRule type="cellIs" dxfId="6" priority="2" operator="lessThan">
      <formula>3.5</formula>
    </cfRule>
  </conditionalFormatting>
  <conditionalFormatting sqref="X5:X11">
    <cfRule type="cellIs" dxfId="5" priority="3" operator="between">
      <formula>3.5</formula>
      <formula>6.5</formula>
    </cfRule>
  </conditionalFormatting>
  <conditionalFormatting sqref="X5:X11">
    <cfRule type="cellIs" dxfId="4" priority="4" operator="greaterThan">
      <formula>9.5</formula>
    </cfRule>
  </conditionalFormatting>
  <conditionalFormatting sqref="X5:X11">
    <cfRule type="cellIs" dxfId="3" priority="5" operator="between">
      <formula>6.5</formula>
      <formula>9.5</formula>
    </cfRule>
  </conditionalFormatting>
  <conditionalFormatting sqref="AB5:AB11">
    <cfRule type="cellIs" dxfId="2" priority="8" operator="between">
      <formula>3.5</formula>
      <formula>6.4</formula>
    </cfRule>
  </conditionalFormatting>
  <conditionalFormatting sqref="AB5:AB11">
    <cfRule type="cellIs" dxfId="1" priority="9" operator="between">
      <formula>6.5</formula>
      <formula>9.4</formula>
    </cfRule>
  </conditionalFormatting>
  <conditionalFormatting sqref="AB5:AB11">
    <cfRule type="cellIs" dxfId="0" priority="10" operator="between">
      <formula>9.5</formula>
      <formula>12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defaultColWidth="14.425781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2017-12-26T14:36:07Z</dcterms:created>
  <dcterms:modified xsi:type="dcterms:W3CDTF">2021-10-07T07:22:13Z</dcterms:modified>
</cp:coreProperties>
</file>