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320" windowHeight="1212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7" i="1"/>
  <c r="I27"/>
  <c r="H27"/>
  <c r="J26"/>
  <c r="I26"/>
  <c r="H26"/>
  <c r="J25"/>
  <c r="J24" s="1"/>
  <c r="I25"/>
  <c r="I24" s="1"/>
  <c r="H25"/>
  <c r="H24"/>
  <c r="G24"/>
  <c r="F24"/>
  <c r="E24"/>
  <c r="D24"/>
  <c r="C24"/>
  <c r="J23"/>
  <c r="I23"/>
  <c r="H23"/>
  <c r="J22"/>
  <c r="I22"/>
  <c r="I21" s="1"/>
  <c r="H22"/>
  <c r="H21" s="1"/>
  <c r="J21"/>
  <c r="G21"/>
  <c r="G5" s="1"/>
  <c r="F21"/>
  <c r="F5" s="1"/>
  <c r="E21"/>
  <c r="D21"/>
  <c r="C21"/>
  <c r="C5" s="1"/>
  <c r="J20"/>
  <c r="I20"/>
  <c r="H20"/>
  <c r="J19"/>
  <c r="J18" s="1"/>
  <c r="I19"/>
  <c r="I18" s="1"/>
  <c r="I5" s="1"/>
  <c r="H19"/>
  <c r="H18"/>
  <c r="G18"/>
  <c r="F18"/>
  <c r="E18"/>
  <c r="D18"/>
  <c r="D5" s="1"/>
  <c r="C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H6" s="1"/>
  <c r="H5" s="1"/>
  <c r="J7"/>
  <c r="J6" s="1"/>
  <c r="I7"/>
  <c r="H7"/>
  <c r="I6"/>
  <c r="G6"/>
  <c r="F6"/>
  <c r="E6"/>
  <c r="D6"/>
  <c r="C6"/>
  <c r="E5"/>
  <c r="J5" l="1"/>
</calcChain>
</file>

<file path=xl/sharedStrings.xml><?xml version="1.0" encoding="utf-8"?>
<sst xmlns="http://schemas.openxmlformats.org/spreadsheetml/2006/main" count="59" uniqueCount="44">
  <si>
    <t>Боратинська сільська рада</t>
  </si>
  <si>
    <t>Аналіз фінансування установ на 14.07.2022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</si>
  <si>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</si>
  <si>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</si>
  <si>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</si>
  <si>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</si>
  <si>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</si>
  <si>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</si>
  <si>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зареєстровані договори</t>
  </si>
  <si>
    <t>фінансові зобов'язання</t>
  </si>
  <si>
    <t>Залишок по зареєстрованих договорах</t>
  </si>
  <si>
    <t>Залишки асигнувань на вказаний період</t>
  </si>
  <si>
    <t>Залишки асигнувань до кінця року</t>
  </si>
  <si>
    <t>110864</t>
  </si>
  <si>
    <t>КЗЗСО "Ратнівський ліцей"</t>
  </si>
  <si>
    <t>0111021</t>
  </si>
  <si>
    <t>Надання загальної середньої освіти закладами загальної середньої освіти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</si>
  <si>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</si>
  <si>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</si>
  <si>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</si>
  <si>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</si>
  <si>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</si>
  <si>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</si>
  <si>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</si>
  <si>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</si>
  <si>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</si>
  <si>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</si>
  <si>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</si>
  <si>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</si>
  <si>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</si>
  <si>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</si>
  <si>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</si>
  <si>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</si>
  <si>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</si>
  <si>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</si>
  <si>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</si>
  <si>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</si>
  <si>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</si>
  <si>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</si>
  <si>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0111031</t>
  </si>
  <si>
    <t>0111200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</si>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</sst>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2" fillId="3" borderId="1" xfId="0" quotePrefix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2" fillId="4" borderId="2" xfId="0" applyNumberFormat="1" applyFont="1" applyFill="1" applyBorder="1" applyAlignment="1">
      <alignment vertical="center" wrapText="1"/>
    </xf>
    <xf numFmtId="0" fontId="2" fillId="5" borderId="1" xfId="0" quotePrefix="1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4" fontId="2" fillId="5" borderId="2" xfId="0" applyNumberFormat="1" applyFont="1" applyFill="1" applyBorder="1" applyAlignment="1">
      <alignment vertical="center" wrapText="1"/>
    </xf>
    <xf numFmtId="0" fontId="2" fillId="6" borderId="1" xfId="0" quotePrefix="1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4" fontId="2" fillId="6" borderId="2" xfId="0" applyNumberFormat="1" applyFont="1" applyFill="1" applyBorder="1" applyAlignment="1">
      <alignment vertical="center" wrapText="1"/>
    </xf>
    <xf numFmtId="0" fontId="2" fillId="7" borderId="1" xfId="0" quotePrefix="1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4" fontId="2" fillId="7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D6" sqref="D6"/>
    </sheetView>
  </sheetViews>
  <sheetFormatPr defaultRowHeight="15"/>
  <cols>
    <col min="1" max="1" width="13.140625" customWidth="1"/>
    <col min="2" max="2" width="25.28515625" customWidth="1"/>
    <col min="3" max="3" width="22.140625" customWidth="1"/>
    <col min="4" max="4" width="22.85546875" customWidth="1"/>
    <col min="5" max="5" width="21.7109375" customWidth="1"/>
    <col min="6" max="10" width="19.28515625" customWidth="1"/>
  </cols>
  <sheetData>
    <row r="1" spans="1:1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8.7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s="4" customFormat="1" ht="52.5" customHeight="1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</row>
    <row r="5" spans="1:10" ht="52.5" customHeight="1">
      <c r="A5" s="5" t="s">
        <v>13</v>
      </c>
      <c r="B5" s="6" t="s">
        <v>14</v>
      </c>
      <c r="C5" s="7">
        <f>SUM(C6,C18,C21,C24)</f>
        <v>8745616</v>
      </c>
      <c r="D5" s="7">
        <f t="shared" ref="D5:J5" si="0">SUM(D6,D18,D21,D24)</f>
        <v>8196837</v>
      </c>
      <c r="E5" s="7">
        <f t="shared" si="0"/>
        <v>5548928</v>
      </c>
      <c r="F5" s="7">
        <f t="shared" si="0"/>
        <v>8036178.5300000003</v>
      </c>
      <c r="G5" s="7">
        <f t="shared" si="0"/>
        <v>4237907.33</v>
      </c>
      <c r="H5" s="7">
        <f t="shared" si="0"/>
        <v>3798271.1999999993</v>
      </c>
      <c r="I5" s="7">
        <f t="shared" si="0"/>
        <v>1311020.67</v>
      </c>
      <c r="J5" s="7">
        <f t="shared" si="0"/>
        <v>160658.47</v>
      </c>
    </row>
    <row r="6" spans="1:10" ht="52.5" customHeight="1">
      <c r="A6" s="8" t="s">
        <v>15</v>
      </c>
      <c r="B6" s="9" t="s">
        <v>16</v>
      </c>
      <c r="C6" s="10">
        <f>SUM(C7:C17)</f>
        <v>2613120</v>
      </c>
      <c r="D6" s="10">
        <f t="shared" ref="D6:J6" si="1">SUM(D7:D17)</f>
        <v>2613120</v>
      </c>
      <c r="E6" s="10">
        <f t="shared" si="1"/>
        <v>1686769</v>
      </c>
      <c r="F6" s="10">
        <f t="shared" si="1"/>
        <v>2457961.5300000003</v>
      </c>
      <c r="G6" s="10">
        <f t="shared" si="1"/>
        <v>1318355.54</v>
      </c>
      <c r="H6" s="10">
        <f t="shared" si="1"/>
        <v>1139605.99</v>
      </c>
      <c r="I6" s="10">
        <f t="shared" si="1"/>
        <v>368413.45999999996</v>
      </c>
      <c r="J6" s="10">
        <f t="shared" si="1"/>
        <v>155158.47</v>
      </c>
    </row>
    <row r="7" spans="1:10" ht="52.5" customHeight="1">
      <c r="A7" s="11" t="s">
        <v>17</v>
      </c>
      <c r="B7" s="12" t="s">
        <v>18</v>
      </c>
      <c r="C7" s="13">
        <v>1525950</v>
      </c>
      <c r="D7" s="13">
        <v>1525950</v>
      </c>
      <c r="E7" s="13">
        <v>893950</v>
      </c>
      <c r="F7" s="13">
        <v>1525950</v>
      </c>
      <c r="G7" s="13">
        <v>768133.13</v>
      </c>
      <c r="H7" s="13">
        <f t="shared" ref="H7:H17" si="2">SUM(F7,-G7)</f>
        <v>757816.87</v>
      </c>
      <c r="I7" s="13">
        <f t="shared" ref="I7:I17" si="3">E7-G7</f>
        <v>125816.87</v>
      </c>
      <c r="J7" s="14">
        <f t="shared" ref="J7:J27" si="4">D7-F7</f>
        <v>0</v>
      </c>
    </row>
    <row r="8" spans="1:10" ht="52.5" customHeight="1">
      <c r="A8" s="11" t="s">
        <v>19</v>
      </c>
      <c r="B8" s="12" t="s">
        <v>20</v>
      </c>
      <c r="C8" s="13">
        <v>335709</v>
      </c>
      <c r="D8" s="13">
        <v>335709</v>
      </c>
      <c r="E8" s="13">
        <v>196669</v>
      </c>
      <c r="F8" s="13">
        <v>335709</v>
      </c>
      <c r="G8" s="13">
        <v>164823.89000000001</v>
      </c>
      <c r="H8" s="13">
        <f t="shared" si="2"/>
        <v>170885.11</v>
      </c>
      <c r="I8" s="13">
        <f t="shared" si="3"/>
        <v>31845.109999999986</v>
      </c>
      <c r="J8" s="14">
        <f t="shared" si="4"/>
        <v>0</v>
      </c>
    </row>
    <row r="9" spans="1:10" ht="52.5" customHeight="1">
      <c r="A9" s="11" t="s">
        <v>21</v>
      </c>
      <c r="B9" s="12" t="s">
        <v>22</v>
      </c>
      <c r="C9" s="13">
        <v>39800</v>
      </c>
      <c r="D9" s="13">
        <v>39800</v>
      </c>
      <c r="E9" s="13">
        <v>39800</v>
      </c>
      <c r="F9" s="13">
        <v>9510.01</v>
      </c>
      <c r="G9" s="13">
        <v>9510.01</v>
      </c>
      <c r="H9" s="13">
        <f t="shared" si="2"/>
        <v>0</v>
      </c>
      <c r="I9" s="13">
        <f t="shared" si="3"/>
        <v>30289.989999999998</v>
      </c>
      <c r="J9" s="14">
        <f t="shared" si="4"/>
        <v>30289.989999999998</v>
      </c>
    </row>
    <row r="10" spans="1:10" ht="52.5" customHeight="1">
      <c r="A10" s="11" t="s">
        <v>23</v>
      </c>
      <c r="B10" s="12" t="s">
        <v>24</v>
      </c>
      <c r="C10" s="13">
        <v>5000</v>
      </c>
      <c r="D10" s="13">
        <v>5000</v>
      </c>
      <c r="E10" s="13">
        <v>3000</v>
      </c>
      <c r="F10" s="13">
        <v>0</v>
      </c>
      <c r="G10" s="13">
        <v>0</v>
      </c>
      <c r="H10" s="13">
        <f t="shared" si="2"/>
        <v>0</v>
      </c>
      <c r="I10" s="13">
        <f t="shared" si="3"/>
        <v>3000</v>
      </c>
      <c r="J10" s="14">
        <f t="shared" si="4"/>
        <v>5000</v>
      </c>
    </row>
    <row r="11" spans="1:10" ht="52.5" customHeight="1">
      <c r="A11" s="11" t="s">
        <v>25</v>
      </c>
      <c r="B11" s="12" t="s">
        <v>26</v>
      </c>
      <c r="C11" s="13">
        <v>94980</v>
      </c>
      <c r="D11" s="13">
        <v>94980</v>
      </c>
      <c r="E11" s="13">
        <v>55000</v>
      </c>
      <c r="F11" s="13">
        <v>76214.990000000005</v>
      </c>
      <c r="G11" s="13">
        <v>10936.84</v>
      </c>
      <c r="H11" s="13">
        <f t="shared" si="2"/>
        <v>65278.150000000009</v>
      </c>
      <c r="I11" s="13">
        <f t="shared" si="3"/>
        <v>44063.16</v>
      </c>
      <c r="J11" s="14">
        <f t="shared" si="4"/>
        <v>18765.009999999995</v>
      </c>
    </row>
    <row r="12" spans="1:10" ht="52.5" customHeight="1">
      <c r="A12" s="11" t="s">
        <v>27</v>
      </c>
      <c r="B12" s="12" t="s">
        <v>28</v>
      </c>
      <c r="C12" s="13">
        <v>126300</v>
      </c>
      <c r="D12" s="13">
        <v>126300</v>
      </c>
      <c r="E12" s="13">
        <v>80000</v>
      </c>
      <c r="F12" s="13">
        <v>72602.53</v>
      </c>
      <c r="G12" s="13">
        <v>24094.77</v>
      </c>
      <c r="H12" s="13">
        <f t="shared" si="2"/>
        <v>48507.759999999995</v>
      </c>
      <c r="I12" s="13">
        <f t="shared" si="3"/>
        <v>55905.229999999996</v>
      </c>
      <c r="J12" s="14">
        <f t="shared" si="4"/>
        <v>53697.47</v>
      </c>
    </row>
    <row r="13" spans="1:10" ht="52.5" customHeight="1">
      <c r="A13" s="11" t="s">
        <v>29</v>
      </c>
      <c r="B13" s="12" t="s">
        <v>30</v>
      </c>
      <c r="C13" s="13">
        <v>20000</v>
      </c>
      <c r="D13" s="13">
        <v>20000</v>
      </c>
      <c r="E13" s="13">
        <v>20000</v>
      </c>
      <c r="F13" s="13">
        <v>0</v>
      </c>
      <c r="G13" s="13">
        <v>0</v>
      </c>
      <c r="H13" s="13">
        <f t="shared" si="2"/>
        <v>0</v>
      </c>
      <c r="I13" s="13">
        <f t="shared" si="3"/>
        <v>20000</v>
      </c>
      <c r="J13" s="14">
        <f t="shared" si="4"/>
        <v>20000</v>
      </c>
    </row>
    <row r="14" spans="1:10" ht="52.5" customHeight="1">
      <c r="A14" s="11" t="s">
        <v>31</v>
      </c>
      <c r="B14" s="12" t="s">
        <v>32</v>
      </c>
      <c r="C14" s="13">
        <v>11781</v>
      </c>
      <c r="D14" s="13">
        <v>11781</v>
      </c>
      <c r="E14" s="13">
        <v>7500</v>
      </c>
      <c r="F14" s="13">
        <v>11781</v>
      </c>
      <c r="G14" s="13">
        <v>3992.45</v>
      </c>
      <c r="H14" s="13">
        <f t="shared" si="2"/>
        <v>7788.55</v>
      </c>
      <c r="I14" s="13">
        <f t="shared" si="3"/>
        <v>3507.55</v>
      </c>
      <c r="J14" s="14">
        <f t="shared" si="4"/>
        <v>0</v>
      </c>
    </row>
    <row r="15" spans="1:10" ht="52.5" customHeight="1">
      <c r="A15" s="11" t="s">
        <v>33</v>
      </c>
      <c r="B15" s="12" t="s">
        <v>34</v>
      </c>
      <c r="C15" s="13">
        <v>161000</v>
      </c>
      <c r="D15" s="13">
        <v>161000</v>
      </c>
      <c r="E15" s="13">
        <v>99000</v>
      </c>
      <c r="F15" s="13">
        <v>145000</v>
      </c>
      <c r="G15" s="13">
        <v>56822.400000000001</v>
      </c>
      <c r="H15" s="13">
        <f t="shared" si="2"/>
        <v>88177.600000000006</v>
      </c>
      <c r="I15" s="13">
        <f t="shared" si="3"/>
        <v>42177.599999999999</v>
      </c>
      <c r="J15" s="14">
        <f t="shared" si="4"/>
        <v>16000</v>
      </c>
    </row>
    <row r="16" spans="1:10" ht="52.5" customHeight="1">
      <c r="A16" s="11" t="s">
        <v>35</v>
      </c>
      <c r="B16" s="12" t="s">
        <v>36</v>
      </c>
      <c r="C16" s="13">
        <v>1000</v>
      </c>
      <c r="D16" s="13">
        <v>1000</v>
      </c>
      <c r="E16" s="13">
        <v>1000</v>
      </c>
      <c r="F16" s="13">
        <v>600</v>
      </c>
      <c r="G16" s="13">
        <v>345.04</v>
      </c>
      <c r="H16" s="13">
        <f t="shared" si="2"/>
        <v>254.95999999999998</v>
      </c>
      <c r="I16" s="13">
        <f t="shared" si="3"/>
        <v>654.96</v>
      </c>
      <c r="J16" s="14">
        <f t="shared" si="4"/>
        <v>400</v>
      </c>
    </row>
    <row r="17" spans="1:10" ht="52.5" customHeight="1">
      <c r="A17" s="11" t="s">
        <v>37</v>
      </c>
      <c r="B17" s="12" t="s">
        <v>38</v>
      </c>
      <c r="C17" s="13">
        <v>291600</v>
      </c>
      <c r="D17" s="13">
        <v>291600</v>
      </c>
      <c r="E17" s="13">
        <v>290850</v>
      </c>
      <c r="F17" s="13">
        <v>280594</v>
      </c>
      <c r="G17" s="13">
        <v>279697.01</v>
      </c>
      <c r="H17" s="13">
        <f t="shared" si="2"/>
        <v>896.98999999999069</v>
      </c>
      <c r="I17" s="13">
        <f t="shared" si="3"/>
        <v>11152.989999999991</v>
      </c>
      <c r="J17" s="14">
        <f t="shared" si="4"/>
        <v>11006</v>
      </c>
    </row>
    <row r="18" spans="1:10" ht="52.5" customHeight="1">
      <c r="A18" s="15" t="s">
        <v>39</v>
      </c>
      <c r="B18" s="16" t="s">
        <v>16</v>
      </c>
      <c r="C18" s="17">
        <f>SUM(C19:C20)</f>
        <v>6132496</v>
      </c>
      <c r="D18" s="17">
        <f t="shared" ref="D18:J18" si="5">SUM(D19:D20)</f>
        <v>5505838</v>
      </c>
      <c r="E18" s="17">
        <f t="shared" si="5"/>
        <v>3808314</v>
      </c>
      <c r="F18" s="17">
        <f t="shared" si="5"/>
        <v>5505838</v>
      </c>
      <c r="G18" s="17">
        <f t="shared" si="5"/>
        <v>2876542.68</v>
      </c>
      <c r="H18" s="17">
        <f t="shared" si="5"/>
        <v>2629295.3199999998</v>
      </c>
      <c r="I18" s="17">
        <f t="shared" si="5"/>
        <v>931771.31999999983</v>
      </c>
      <c r="J18" s="17">
        <f t="shared" si="5"/>
        <v>0</v>
      </c>
    </row>
    <row r="19" spans="1:10" ht="52.5" customHeight="1">
      <c r="A19" s="11" t="s">
        <v>17</v>
      </c>
      <c r="B19" s="12" t="s">
        <v>18</v>
      </c>
      <c r="C19" s="13">
        <v>5026637</v>
      </c>
      <c r="D19" s="13">
        <v>4512982</v>
      </c>
      <c r="E19" s="13">
        <v>3121569</v>
      </c>
      <c r="F19" s="13">
        <v>4512982</v>
      </c>
      <c r="G19" s="13">
        <v>2366653.12</v>
      </c>
      <c r="H19" s="13">
        <f t="shared" ref="H19:H20" si="6">SUM(F19,-G19)</f>
        <v>2146328.88</v>
      </c>
      <c r="I19" s="13">
        <f>E19-G19</f>
        <v>754915.87999999989</v>
      </c>
      <c r="J19" s="14">
        <f t="shared" si="4"/>
        <v>0</v>
      </c>
    </row>
    <row r="20" spans="1:10" ht="52.5" customHeight="1">
      <c r="A20" s="11" t="s">
        <v>19</v>
      </c>
      <c r="B20" s="12" t="s">
        <v>20</v>
      </c>
      <c r="C20" s="13">
        <v>1105859</v>
      </c>
      <c r="D20" s="13">
        <v>992856</v>
      </c>
      <c r="E20" s="13">
        <v>686745</v>
      </c>
      <c r="F20" s="13">
        <v>992856</v>
      </c>
      <c r="G20" s="13">
        <v>509889.56</v>
      </c>
      <c r="H20" s="13">
        <f t="shared" si="6"/>
        <v>482966.44</v>
      </c>
      <c r="I20" s="13">
        <f>E20-G20</f>
        <v>176855.44</v>
      </c>
      <c r="J20" s="14">
        <f t="shared" si="4"/>
        <v>0</v>
      </c>
    </row>
    <row r="21" spans="1:10" ht="52.5" customHeight="1">
      <c r="A21" s="18" t="s">
        <v>40</v>
      </c>
      <c r="B21" s="19" t="s">
        <v>41</v>
      </c>
      <c r="C21" s="20">
        <f t="shared" ref="C21" si="7">SUM(C22:C23)</f>
        <v>0</v>
      </c>
      <c r="D21" s="20">
        <f>SUM(D22:D23)</f>
        <v>56297</v>
      </c>
      <c r="E21" s="20">
        <f t="shared" ref="E21:J21" si="8">SUM(E22:E23)</f>
        <v>32263</v>
      </c>
      <c r="F21" s="20">
        <f t="shared" si="8"/>
        <v>56297</v>
      </c>
      <c r="G21" s="20">
        <f t="shared" si="8"/>
        <v>26927.39</v>
      </c>
      <c r="H21" s="20">
        <f t="shared" si="8"/>
        <v>29369.61</v>
      </c>
      <c r="I21" s="20">
        <f t="shared" si="8"/>
        <v>5335.61</v>
      </c>
      <c r="J21" s="20">
        <f t="shared" si="8"/>
        <v>0</v>
      </c>
    </row>
    <row r="22" spans="1:10" ht="52.5" customHeight="1">
      <c r="A22" s="11" t="s">
        <v>17</v>
      </c>
      <c r="B22" s="12" t="s">
        <v>18</v>
      </c>
      <c r="C22" s="13">
        <v>0</v>
      </c>
      <c r="D22" s="13">
        <v>46145</v>
      </c>
      <c r="E22" s="13">
        <v>26445</v>
      </c>
      <c r="F22" s="13">
        <v>46145</v>
      </c>
      <c r="G22" s="13">
        <v>22071.61</v>
      </c>
      <c r="H22" s="13">
        <f t="shared" ref="H22:H23" si="9">SUM(F22,-G22)</f>
        <v>24073.39</v>
      </c>
      <c r="I22" s="13">
        <f>E22-G22</f>
        <v>4373.3899999999994</v>
      </c>
      <c r="J22" s="14">
        <f t="shared" si="4"/>
        <v>0</v>
      </c>
    </row>
    <row r="23" spans="1:10" ht="52.5" customHeight="1">
      <c r="A23" s="11" t="s">
        <v>19</v>
      </c>
      <c r="B23" s="12" t="s">
        <v>20</v>
      </c>
      <c r="C23" s="13">
        <v>0</v>
      </c>
      <c r="D23" s="13">
        <v>10152</v>
      </c>
      <c r="E23" s="13">
        <v>5818</v>
      </c>
      <c r="F23" s="13">
        <v>10152</v>
      </c>
      <c r="G23" s="13">
        <v>4855.78</v>
      </c>
      <c r="H23" s="13">
        <f t="shared" si="9"/>
        <v>5296.22</v>
      </c>
      <c r="I23" s="13">
        <f>E23-G23</f>
        <v>962.22000000000025</v>
      </c>
      <c r="J23" s="14">
        <f t="shared" si="4"/>
        <v>0</v>
      </c>
    </row>
    <row r="24" spans="1:10" ht="52.5" customHeight="1">
      <c r="A24" s="21" t="s">
        <v>42</v>
      </c>
      <c r="B24" s="22" t="s">
        <v>43</v>
      </c>
      <c r="C24" s="23">
        <f t="shared" ref="C24" si="10">SUM(C25:C27)</f>
        <v>0</v>
      </c>
      <c r="D24" s="23">
        <f>SUM(D25:D27)</f>
        <v>21582</v>
      </c>
      <c r="E24" s="23">
        <f t="shared" ref="E24:J24" si="11">SUM(E25:E27)</f>
        <v>21582</v>
      </c>
      <c r="F24" s="23">
        <f t="shared" si="11"/>
        <v>16082</v>
      </c>
      <c r="G24" s="23">
        <f t="shared" si="11"/>
        <v>16081.72</v>
      </c>
      <c r="H24" s="23">
        <f t="shared" si="11"/>
        <v>0.28000000000020009</v>
      </c>
      <c r="I24" s="23">
        <f t="shared" si="11"/>
        <v>5500.2800000000007</v>
      </c>
      <c r="J24" s="23">
        <f t="shared" si="11"/>
        <v>5500</v>
      </c>
    </row>
    <row r="25" spans="1:10" ht="52.5" customHeight="1">
      <c r="A25" s="11" t="s">
        <v>17</v>
      </c>
      <c r="B25" s="12" t="s">
        <v>18</v>
      </c>
      <c r="C25" s="13">
        <v>0</v>
      </c>
      <c r="D25" s="13">
        <v>13182</v>
      </c>
      <c r="E25" s="13">
        <v>13182</v>
      </c>
      <c r="F25" s="13">
        <v>13182</v>
      </c>
      <c r="G25" s="13">
        <v>13181.74</v>
      </c>
      <c r="H25" s="13">
        <f t="shared" ref="H25:H27" si="12">SUM(F25,-G25)</f>
        <v>0.26000000000021828</v>
      </c>
      <c r="I25" s="13">
        <f>E25-G25</f>
        <v>0.26000000000021828</v>
      </c>
      <c r="J25" s="14">
        <f t="shared" si="4"/>
        <v>0</v>
      </c>
    </row>
    <row r="26" spans="1:10" ht="52.5" customHeight="1">
      <c r="A26" s="11" t="s">
        <v>19</v>
      </c>
      <c r="B26" s="12" t="s">
        <v>20</v>
      </c>
      <c r="C26" s="13">
        <v>0</v>
      </c>
      <c r="D26" s="13">
        <v>2900</v>
      </c>
      <c r="E26" s="13">
        <v>2900</v>
      </c>
      <c r="F26" s="13">
        <v>2900</v>
      </c>
      <c r="G26" s="13">
        <v>2899.98</v>
      </c>
      <c r="H26" s="13">
        <f t="shared" si="12"/>
        <v>1.999999999998181E-2</v>
      </c>
      <c r="I26" s="13">
        <f>E26-G26</f>
        <v>1.999999999998181E-2</v>
      </c>
      <c r="J26" s="14">
        <f t="shared" si="4"/>
        <v>0</v>
      </c>
    </row>
    <row r="27" spans="1:10" ht="52.5" customHeight="1">
      <c r="A27" s="11" t="s">
        <v>21</v>
      </c>
      <c r="B27" s="12" t="s">
        <v>22</v>
      </c>
      <c r="C27" s="13">
        <v>0</v>
      </c>
      <c r="D27" s="13">
        <v>5500</v>
      </c>
      <c r="E27" s="13">
        <v>5500</v>
      </c>
      <c r="F27" s="13">
        <v>0</v>
      </c>
      <c r="G27" s="13">
        <v>0</v>
      </c>
      <c r="H27" s="13">
        <f t="shared" si="12"/>
        <v>0</v>
      </c>
      <c r="I27" s="13">
        <f>E27-G27</f>
        <v>5500</v>
      </c>
      <c r="J27" s="14">
        <f t="shared" si="4"/>
        <v>5500</v>
      </c>
    </row>
  </sheetData>
  <mergeCells count="2">
    <mergeCell ref="A2:J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2022-07-15T11:33:43Z</dcterms:created>
  <dcterms:modified xsi:type="dcterms:W3CDTF">2022-08-17T16:50:57Z</dcterms:modified>
</cp:coreProperties>
</file>