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A00041A-5E6D-4528-8BCA-C90121F7EF12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Ратнів ліцей" sheetId="4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 l="1"/>
  <c r="I21" i="4"/>
  <c r="H21" i="4"/>
  <c r="I10" i="4"/>
  <c r="I9" i="4"/>
  <c r="I8" i="4"/>
  <c r="I7" i="4"/>
  <c r="I6" i="4"/>
  <c r="J10" i="4"/>
  <c r="J9" i="4"/>
  <c r="J8" i="4"/>
  <c r="J7" i="4"/>
  <c r="J6" i="4"/>
  <c r="H10" i="4"/>
  <c r="H9" i="4"/>
  <c r="H8" i="4"/>
  <c r="H7" i="4"/>
  <c r="F18" i="4"/>
  <c r="F15" i="4"/>
  <c r="H6" i="4"/>
  <c r="F3" i="4"/>
</calcChain>
</file>

<file path=xl/sharedStrings.xml><?xml version="1.0" encoding="utf-8"?>
<sst xmlns="http://schemas.openxmlformats.org/spreadsheetml/2006/main" count="49" uniqueCount="38">
  <si>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</si>
  <si>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</si>
  <si>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</si>
  <si>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</si>
  <si>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</si>
  <si>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</si>
  <si>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</si>
  <si>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</si>
  <si>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</si>
  <si>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</si>
  <si>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</si>
  <si>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</si>
  <si>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</si>
  <si>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</si>
  <si>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</si>
  <si>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</si>
  <si>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</si>
  <si>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</si>
  <si>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2275</t>
  </si>
  <si>
    <t>Оплата інших енергоносіїв та інших комунальних послуг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</si>
  <si>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</si>
  <si>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</si>
  <si>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</si>
  <si>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</si>
  <si>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</si>
  <si>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</si>
  <si>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Надання загальної середньої освіти закладами загальної середньої освіти</t>
  </si>
  <si>
    <t>0111021</t>
  </si>
  <si>
    <t>2274</t>
  </si>
  <si>
    <t>Оплата природного газу</t>
  </si>
  <si>
    <t>0111031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</si>
  <si>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</si>
  <si>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</si>
  <si>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зареєстровані юр.зоб. На 10.06.21р.</t>
  </si>
  <si>
    <t>Залишки коштів на вказаний період</t>
  </si>
  <si>
    <t>Залишки призначень на вказаний період по реєстр.договорів</t>
  </si>
  <si>
    <t>Залишки призначень до кінця року</t>
  </si>
  <si>
    <t>Аналіз кошторисних призначень по КЗЗСО "Ратнівський ліцей" станом на 10.06.2021р.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</si>
</sst>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0" fillId="0" borderId="2" xfId="0" applyNumberFormat="1" applyBorder="1"/>
    <xf numFmtId="164" fontId="4" fillId="0" borderId="2" xfId="0" applyNumberFormat="1" applyFont="1" applyBorder="1"/>
    <xf numFmtId="164" fontId="5" fillId="0" borderId="2" xfId="0" applyNumberFormat="1" applyFont="1" applyBorder="1"/>
    <xf numFmtId="0" fontId="0" fillId="2" borderId="2" xfId="0" applyFont="1" applyFill="1" applyBorder="1" applyAlignment="1">
      <alignment vertical="center" wrapText="1"/>
    </xf>
    <xf numFmtId="164" fontId="4" fillId="2" borderId="2" xfId="0" applyNumberFormat="1" applyFont="1" applyFill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2" borderId="1" xfId="0" quotePrefix="1" applyFont="1" applyFill="1" applyBorder="1" applyAlignment="1">
      <alignment vertical="center" wrapText="1"/>
    </xf>
    <xf numFmtId="164" fontId="0" fillId="2" borderId="2" xfId="0" applyNumberFormat="1" applyFont="1" applyFill="1" applyBorder="1" applyAlignment="1">
      <alignment vertical="center" wrapText="1"/>
    </xf>
    <xf numFmtId="164" fontId="1" fillId="2" borderId="2" xfId="0" applyNumberFormat="1" applyFont="1" applyFill="1" applyBorder="1" applyAlignment="1">
      <alignment vertical="center" wrapText="1"/>
    </xf>
    <xf numFmtId="164" fontId="0" fillId="2" borderId="3" xfId="0" applyNumberFormat="1" applyFont="1" applyFill="1" applyBorder="1" applyAlignment="1">
      <alignment vertical="center" wrapText="1"/>
    </xf>
    <xf numFmtId="164" fontId="1" fillId="2" borderId="2" xfId="0" applyNumberFormat="1" applyFont="1" applyFill="1" applyBorder="1"/>
    <xf numFmtId="164" fontId="0" fillId="2" borderId="2" xfId="0" applyNumberFormat="1" applyFont="1" applyFill="1" applyBorder="1"/>
    <xf numFmtId="0" fontId="0" fillId="0" borderId="1" xfId="0" quotePrefix="1" applyFont="1" applyBorder="1" applyAlignment="1">
      <alignment vertical="center" wrapText="1"/>
    </xf>
    <xf numFmtId="164" fontId="0" fillId="0" borderId="2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0" fillId="0" borderId="3" xfId="0" applyNumberFormat="1" applyFont="1" applyBorder="1" applyAlignment="1">
      <alignment vertical="center" wrapText="1"/>
    </xf>
    <xf numFmtId="164" fontId="1" fillId="0" borderId="2" xfId="0" applyNumberFormat="1" applyFont="1" applyBorder="1"/>
    <xf numFmtId="164" fontId="0" fillId="0" borderId="2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7" sqref="B7"/>
    </sheetView>
  </sheetViews>
  <sheetFormatPr defaultRowHeight="13.8" x14ac:dyDescent="0.3"/>
  <cols>
    <col min="2" max="2" width="43.109375" customWidth="1"/>
    <col min="3" max="3" width="13" customWidth="1"/>
    <col min="4" max="4" width="11.88671875" customWidth="1"/>
    <col min="5" max="5" width="11.33203125" customWidth="1"/>
    <col min="6" max="6" width="11.88671875" customWidth="1"/>
    <col min="7" max="7" width="11.109375" customWidth="1"/>
    <col min="8" max="8" width="10.44140625" customWidth="1"/>
    <col min="9" max="9" width="8.44140625" customWidth="1"/>
    <col min="10" max="10" width="9" customWidth="1"/>
  </cols>
  <sheetData>
    <row r="1" spans="1:10" ht="18" x14ac:dyDescent="0.35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" customFormat="1" ht="69.75" customHeight="1" x14ac:dyDescent="0.3">
      <c r="A2" s="6" t="s">
        <v>0</v>
      </c>
      <c r="B2" s="2" t="s">
        <v>1</v>
      </c>
      <c r="C2" s="14" t="s">
        <v>2</v>
      </c>
      <c r="D2" s="14" t="s">
        <v>3</v>
      </c>
      <c r="E2" s="14" t="s">
        <v>4</v>
      </c>
      <c r="F2" s="14" t="s">
        <v>33</v>
      </c>
      <c r="G2" s="15" t="s">
        <v>5</v>
      </c>
      <c r="H2" s="16" t="s">
        <v>35</v>
      </c>
      <c r="I2" s="17" t="s">
        <v>34</v>
      </c>
      <c r="J2" s="16" t="s">
        <v>36</v>
      </c>
    </row>
    <row r="3" spans="1:10" ht="33.75" customHeight="1" x14ac:dyDescent="0.3">
      <c r="A3" s="18" t="s">
        <v>27</v>
      </c>
      <c r="B3" s="12" t="s">
        <v>26</v>
      </c>
      <c r="C3" s="19">
        <v>1861668</v>
      </c>
      <c r="D3" s="19">
        <v>2182369</v>
      </c>
      <c r="E3" s="20">
        <v>1317816</v>
      </c>
      <c r="F3" s="20">
        <f>SUM(F4:F14)</f>
        <v>1782835.32</v>
      </c>
      <c r="G3" s="21">
        <v>721948.76</v>
      </c>
      <c r="H3" s="22"/>
      <c r="I3" s="13"/>
      <c r="J3" s="23"/>
    </row>
    <row r="4" spans="1:10" x14ac:dyDescent="0.3">
      <c r="A4" s="24" t="s">
        <v>6</v>
      </c>
      <c r="B4" s="5" t="s">
        <v>7</v>
      </c>
      <c r="C4" s="25">
        <v>1117601</v>
      </c>
      <c r="D4" s="25">
        <v>1223539</v>
      </c>
      <c r="E4" s="26">
        <v>633000</v>
      </c>
      <c r="F4" s="26">
        <v>1117601</v>
      </c>
      <c r="G4" s="27">
        <v>454559.71</v>
      </c>
      <c r="H4" s="28"/>
      <c r="I4" s="10"/>
      <c r="J4" s="29"/>
    </row>
    <row r="5" spans="1:10" x14ac:dyDescent="0.3">
      <c r="A5" s="24" t="s">
        <v>8</v>
      </c>
      <c r="B5" s="5" t="s">
        <v>9</v>
      </c>
      <c r="C5" s="25">
        <v>245872</v>
      </c>
      <c r="D5" s="25">
        <v>269179</v>
      </c>
      <c r="E5" s="26">
        <v>139260</v>
      </c>
      <c r="F5" s="26">
        <v>245872</v>
      </c>
      <c r="G5" s="27">
        <v>100972.46</v>
      </c>
      <c r="H5" s="28"/>
      <c r="I5" s="10"/>
      <c r="J5" s="29"/>
    </row>
    <row r="6" spans="1:10" x14ac:dyDescent="0.3">
      <c r="A6" s="24" t="s">
        <v>10</v>
      </c>
      <c r="B6" s="5" t="s">
        <v>11</v>
      </c>
      <c r="C6" s="25">
        <v>13000</v>
      </c>
      <c r="D6" s="25">
        <v>80000</v>
      </c>
      <c r="E6" s="26">
        <v>80000</v>
      </c>
      <c r="F6" s="26">
        <v>47645</v>
      </c>
      <c r="G6" s="27">
        <v>34786.120000000003</v>
      </c>
      <c r="H6" s="28">
        <f t="shared" ref="H6" si="0">SUM(E6,-F6)</f>
        <v>32355</v>
      </c>
      <c r="I6" s="10">
        <f>SUM(E6,-F6)</f>
        <v>32355</v>
      </c>
      <c r="J6" s="29">
        <f t="shared" ref="J6:J10" si="1">SUM(D6,-F6)</f>
        <v>32355</v>
      </c>
    </row>
    <row r="7" spans="1:10" x14ac:dyDescent="0.3">
      <c r="A7" s="24" t="s">
        <v>12</v>
      </c>
      <c r="B7" s="5" t="s">
        <v>13</v>
      </c>
      <c r="C7" s="25">
        <v>3000</v>
      </c>
      <c r="D7" s="25">
        <v>3000</v>
      </c>
      <c r="E7" s="26">
        <v>3000</v>
      </c>
      <c r="F7" s="26">
        <v>0</v>
      </c>
      <c r="G7" s="27">
        <v>0</v>
      </c>
      <c r="H7" s="28">
        <f t="shared" ref="H7:H10" si="2">SUM(E7,-F7)</f>
        <v>3000</v>
      </c>
      <c r="I7" s="10">
        <f t="shared" ref="I7:I10" si="3">SUM(E7,-F7)</f>
        <v>3000</v>
      </c>
      <c r="J7" s="29">
        <f t="shared" si="1"/>
        <v>3000</v>
      </c>
    </row>
    <row r="8" spans="1:10" x14ac:dyDescent="0.3">
      <c r="A8" s="24" t="s">
        <v>14</v>
      </c>
      <c r="B8" s="5" t="s">
        <v>15</v>
      </c>
      <c r="C8" s="25">
        <v>122195</v>
      </c>
      <c r="D8" s="25">
        <v>122195</v>
      </c>
      <c r="E8" s="26">
        <v>80000</v>
      </c>
      <c r="F8" s="26">
        <v>49600</v>
      </c>
      <c r="G8" s="27">
        <v>16360</v>
      </c>
      <c r="H8" s="28">
        <f t="shared" si="2"/>
        <v>30400</v>
      </c>
      <c r="I8" s="10">
        <f t="shared" si="3"/>
        <v>30400</v>
      </c>
      <c r="J8" s="29">
        <f t="shared" si="1"/>
        <v>72595</v>
      </c>
    </row>
    <row r="9" spans="1:10" x14ac:dyDescent="0.3">
      <c r="A9" s="24" t="s">
        <v>16</v>
      </c>
      <c r="B9" s="5" t="s">
        <v>17</v>
      </c>
      <c r="C9" s="25">
        <v>39400</v>
      </c>
      <c r="D9" s="25">
        <v>101628</v>
      </c>
      <c r="E9" s="26">
        <v>101628</v>
      </c>
      <c r="F9" s="26">
        <v>70282</v>
      </c>
      <c r="G9" s="27">
        <v>16937.27</v>
      </c>
      <c r="H9" s="28">
        <f t="shared" si="2"/>
        <v>31346</v>
      </c>
      <c r="I9" s="10">
        <f t="shared" si="3"/>
        <v>31346</v>
      </c>
      <c r="J9" s="29">
        <f t="shared" si="1"/>
        <v>31346</v>
      </c>
    </row>
    <row r="10" spans="1:10" x14ac:dyDescent="0.3">
      <c r="A10" s="24" t="s">
        <v>20</v>
      </c>
      <c r="B10" s="5" t="s">
        <v>21</v>
      </c>
      <c r="C10" s="25">
        <v>8160</v>
      </c>
      <c r="D10" s="25">
        <v>16160</v>
      </c>
      <c r="E10" s="26">
        <v>16160</v>
      </c>
      <c r="F10" s="26">
        <v>1122</v>
      </c>
      <c r="G10" s="27">
        <v>1122</v>
      </c>
      <c r="H10" s="28">
        <f t="shared" si="2"/>
        <v>15038</v>
      </c>
      <c r="I10" s="10">
        <f t="shared" si="3"/>
        <v>15038</v>
      </c>
      <c r="J10" s="29">
        <f t="shared" si="1"/>
        <v>15038</v>
      </c>
    </row>
    <row r="11" spans="1:10" x14ac:dyDescent="0.3">
      <c r="A11" s="24" t="s">
        <v>22</v>
      </c>
      <c r="B11" s="5" t="s">
        <v>23</v>
      </c>
      <c r="C11" s="25">
        <v>7740</v>
      </c>
      <c r="D11" s="25">
        <v>7740</v>
      </c>
      <c r="E11" s="26">
        <v>5040</v>
      </c>
      <c r="F11" s="26">
        <v>7737.66</v>
      </c>
      <c r="G11" s="27">
        <v>3005.64</v>
      </c>
      <c r="H11" s="28"/>
      <c r="I11" s="10"/>
      <c r="J11" s="29"/>
    </row>
    <row r="12" spans="1:10" x14ac:dyDescent="0.3">
      <c r="A12" s="24" t="s">
        <v>24</v>
      </c>
      <c r="B12" s="5" t="s">
        <v>25</v>
      </c>
      <c r="C12" s="25">
        <v>61200</v>
      </c>
      <c r="D12" s="25">
        <v>115428</v>
      </c>
      <c r="E12" s="26">
        <v>96228</v>
      </c>
      <c r="F12" s="26">
        <v>65360</v>
      </c>
      <c r="G12" s="27">
        <v>31158.36</v>
      </c>
      <c r="H12" s="28"/>
      <c r="I12" s="10"/>
      <c r="J12" s="29"/>
    </row>
    <row r="13" spans="1:10" x14ac:dyDescent="0.3">
      <c r="A13" s="24" t="s">
        <v>28</v>
      </c>
      <c r="B13" s="5" t="s">
        <v>29</v>
      </c>
      <c r="C13" s="25">
        <v>1000</v>
      </c>
      <c r="D13" s="25">
        <v>1000</v>
      </c>
      <c r="E13" s="26">
        <v>1000</v>
      </c>
      <c r="F13" s="26">
        <v>591.58000000000004</v>
      </c>
      <c r="G13" s="27">
        <v>197.2</v>
      </c>
      <c r="H13" s="28"/>
      <c r="I13" s="10"/>
      <c r="J13" s="29"/>
    </row>
    <row r="14" spans="1:10" ht="27.6" x14ac:dyDescent="0.3">
      <c r="A14" s="24" t="s">
        <v>18</v>
      </c>
      <c r="B14" s="5" t="s">
        <v>19</v>
      </c>
      <c r="C14" s="25">
        <v>242500</v>
      </c>
      <c r="D14" s="25">
        <v>242500</v>
      </c>
      <c r="E14" s="26">
        <v>162500</v>
      </c>
      <c r="F14" s="26">
        <v>177024.08</v>
      </c>
      <c r="G14" s="27">
        <v>62850</v>
      </c>
      <c r="H14" s="28"/>
      <c r="I14" s="10"/>
      <c r="J14" s="29"/>
    </row>
    <row r="15" spans="1:10" ht="33.75" customHeight="1" x14ac:dyDescent="0.3">
      <c r="A15" s="18" t="s">
        <v>30</v>
      </c>
      <c r="B15" s="12" t="s">
        <v>26</v>
      </c>
      <c r="C15" s="19">
        <v>4775531</v>
      </c>
      <c r="D15" s="19">
        <v>4775531</v>
      </c>
      <c r="E15" s="20">
        <v>2762650</v>
      </c>
      <c r="F15" s="20">
        <f>SUM(F16:F17)</f>
        <v>4775531</v>
      </c>
      <c r="G15" s="21">
        <v>1719729.39</v>
      </c>
      <c r="H15" s="22"/>
      <c r="I15" s="13"/>
      <c r="J15" s="23"/>
    </row>
    <row r="16" spans="1:10" x14ac:dyDescent="0.3">
      <c r="A16" s="24" t="s">
        <v>6</v>
      </c>
      <c r="B16" s="5" t="s">
        <v>7</v>
      </c>
      <c r="C16" s="25">
        <v>3914370</v>
      </c>
      <c r="D16" s="25">
        <v>3914370</v>
      </c>
      <c r="E16" s="26">
        <v>2264469</v>
      </c>
      <c r="F16" s="26">
        <v>3914370</v>
      </c>
      <c r="G16" s="27">
        <v>1403489.71</v>
      </c>
      <c r="H16" s="28"/>
      <c r="I16" s="10"/>
      <c r="J16" s="29"/>
    </row>
    <row r="17" spans="1:10" x14ac:dyDescent="0.3">
      <c r="A17" s="24" t="s">
        <v>8</v>
      </c>
      <c r="B17" s="5" t="s">
        <v>9</v>
      </c>
      <c r="C17" s="25">
        <v>861161</v>
      </c>
      <c r="D17" s="25">
        <v>861161</v>
      </c>
      <c r="E17" s="26">
        <v>498181</v>
      </c>
      <c r="F17" s="26">
        <v>861161</v>
      </c>
      <c r="G17" s="27">
        <v>316239.68</v>
      </c>
      <c r="H17" s="28"/>
      <c r="I17" s="10"/>
      <c r="J17" s="29"/>
    </row>
    <row r="18" spans="1:10" ht="56.25" customHeight="1" x14ac:dyDescent="0.3">
      <c r="A18" s="18" t="s">
        <v>32</v>
      </c>
      <c r="B18" s="12" t="s">
        <v>31</v>
      </c>
      <c r="C18" s="19">
        <v>0</v>
      </c>
      <c r="D18" s="19">
        <v>20460</v>
      </c>
      <c r="E18" s="20">
        <v>17839</v>
      </c>
      <c r="F18" s="20">
        <f>SUM(F19:F21)</f>
        <v>12570</v>
      </c>
      <c r="G18" s="21">
        <v>9569.2900000000009</v>
      </c>
      <c r="H18" s="22"/>
      <c r="I18" s="13"/>
      <c r="J18" s="23"/>
    </row>
    <row r="19" spans="1:10" x14ac:dyDescent="0.3">
      <c r="A19" s="24" t="s">
        <v>6</v>
      </c>
      <c r="B19" s="5" t="s">
        <v>7</v>
      </c>
      <c r="C19" s="25">
        <v>0</v>
      </c>
      <c r="D19" s="25">
        <v>10303</v>
      </c>
      <c r="E19" s="26">
        <v>10303</v>
      </c>
      <c r="F19" s="26">
        <v>10303</v>
      </c>
      <c r="G19" s="27">
        <v>7843.68</v>
      </c>
      <c r="H19" s="28"/>
      <c r="I19" s="10"/>
      <c r="J19" s="29"/>
    </row>
    <row r="20" spans="1:10" x14ac:dyDescent="0.3">
      <c r="A20" s="24" t="s">
        <v>8</v>
      </c>
      <c r="B20" s="5" t="s">
        <v>9</v>
      </c>
      <c r="C20" s="25">
        <v>0</v>
      </c>
      <c r="D20" s="25">
        <v>2267</v>
      </c>
      <c r="E20" s="26">
        <v>2267</v>
      </c>
      <c r="F20" s="26">
        <v>2267</v>
      </c>
      <c r="G20" s="27">
        <v>1725.61</v>
      </c>
      <c r="H20" s="28"/>
      <c r="I20" s="10"/>
      <c r="J20" s="29"/>
    </row>
    <row r="21" spans="1:10" ht="15.6" x14ac:dyDescent="0.3">
      <c r="A21" s="3" t="s">
        <v>10</v>
      </c>
      <c r="B21" s="5" t="s">
        <v>11</v>
      </c>
      <c r="C21" s="4">
        <v>0</v>
      </c>
      <c r="D21" s="4">
        <v>7890</v>
      </c>
      <c r="E21" s="7">
        <v>5269</v>
      </c>
      <c r="F21" s="7">
        <v>0</v>
      </c>
      <c r="G21" s="8">
        <v>0</v>
      </c>
      <c r="H21" s="11">
        <f t="shared" ref="H21" si="4">SUM(E21,-F21)</f>
        <v>5269</v>
      </c>
      <c r="I21" s="10">
        <f t="shared" ref="I21" si="5">SUM(E21,-F21)</f>
        <v>5269</v>
      </c>
      <c r="J21" s="9">
        <f t="shared" ref="J21" si="6">SUM(D21,-F21)</f>
        <v>7890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Ратнів ліцей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Пользователь</cp:lastModifiedBy>
  <cp:lastPrinted>2021-06-11T06:38:29Z</cp:lastPrinted>
  <dcterms:created xsi:type="dcterms:W3CDTF">2021-06-09T06:49:49Z</dcterms:created>
  <dcterms:modified xsi:type="dcterms:W3CDTF">2021-06-14T10:45:50Z</dcterms:modified>
</cp:coreProperties>
</file>