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E8"/>
  <c r="D8"/>
  <c r="E7"/>
  <c r="D7"/>
  <c r="D24" l="1"/>
  <c r="E24" l="1"/>
</calcChain>
</file>

<file path=xl/sharedStrings.xml><?xml version="1.0" encoding="utf-8"?>
<sst xmlns="http://schemas.openxmlformats.org/spreadsheetml/2006/main" count="44" uniqueCount="40">
  <si>
    <t>ВСЬОГО</t>
  </si>
  <si>
    <t>Капітальний ремонт інших об"єктів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</si>
  <si>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</si>
  <si>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</si>
  <si>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</si>
  <si>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</si>
  <si>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</si>
  <si>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</si>
  <si>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</si>
  <si>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</si>
  <si>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</si>
  <si>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</si>
  <si>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</si>
  <si>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</si>
  <si>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</si>
  <si>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</si>
  <si>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</si>
  <si>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</si>
  <si>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</si>
  <si>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</si>
  <si>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</si>
  <si>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</si>
  <si>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</si>
  <si>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Інформація про надходження і використання коштів, отриманих від благодійної допомоги</t>
  </si>
  <si>
    <t xml:space="preserve">                      Капітальні видатки</t>
  </si>
  <si>
    <t>Придбання обладнання довгострокового  обладнання</t>
  </si>
  <si>
    <t>Видатки на утримання Прибузького ліцею</t>
  </si>
  <si>
    <t>Книги</t>
  </si>
  <si>
    <t>Ноутбуки, планшети</t>
  </si>
  <si>
    <t>за 6  місяців  2024 року</t>
  </si>
  <si>
    <t>Оплата інших енергоносіїв та інших послуг</t>
  </si>
  <si>
    <t>Ноутбук Lenovo Chromebook</t>
  </si>
  <si>
    <t>Ноутбук,наушники,компютерна миша,сумка для ноутбука</t>
  </si>
  <si>
    <t>Планшет ,Tablet</t>
  </si>
  <si>
    <t>Пуфи</t>
  </si>
  <si>
    <t>Рекламні буклети</t>
  </si>
  <si>
    <t>Стільці</t>
  </si>
  <si>
    <t>Столи</t>
  </si>
  <si>
    <t>Шахмати</t>
  </si>
  <si>
    <t>Шашки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</si>
</sst>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2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6" xfId="0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  <xf numFmtId="4" fontId="0" fillId="0" borderId="0" xfId="0" applyNumberFormat="1" applyBorder="1" applyAlignment="1">
      <alignment wrapText="1"/>
    </xf>
    <xf numFmtId="4" fontId="0" fillId="0" borderId="0" xfId="0" applyNumberFormat="1"/>
    <xf numFmtId="4" fontId="0" fillId="5" borderId="1" xfId="0" applyNumberFormat="1" applyFill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5" borderId="4" xfId="0" applyFill="1" applyBorder="1"/>
    <xf numFmtId="4" fontId="0" fillId="5" borderId="3" xfId="0" applyNumberFormat="1" applyFill="1" applyBorder="1"/>
    <xf numFmtId="0" fontId="0" fillId="4" borderId="4" xfId="0" applyFill="1" applyBorder="1"/>
    <xf numFmtId="4" fontId="0" fillId="4" borderId="3" xfId="0" applyNumberFormat="1" applyFill="1" applyBorder="1"/>
    <xf numFmtId="0" fontId="0" fillId="3" borderId="4" xfId="0" applyFill="1" applyBorder="1"/>
    <xf numFmtId="4" fontId="0" fillId="3" borderId="3" xfId="0" applyNumberFormat="1" applyFill="1" applyBorder="1"/>
    <xf numFmtId="0" fontId="0" fillId="3" borderId="13" xfId="0" applyFill="1" applyBorder="1"/>
    <xf numFmtId="4" fontId="0" fillId="3" borderId="14" xfId="0" applyNumberFormat="1" applyFill="1" applyBorder="1"/>
    <xf numFmtId="0" fontId="0" fillId="2" borderId="15" xfId="0" applyFill="1" applyBorder="1" applyAlignment="1"/>
    <xf numFmtId="0" fontId="0" fillId="2" borderId="2" xfId="0" applyFill="1" applyBorder="1" applyAlignment="1"/>
    <xf numFmtId="0" fontId="0" fillId="2" borderId="16" xfId="0" applyFill="1" applyBorder="1" applyAlignment="1">
      <alignment wrapText="1"/>
    </xf>
    <xf numFmtId="4" fontId="0" fillId="2" borderId="2" xfId="0" applyNumberFormat="1" applyFill="1" applyBorder="1" applyAlignment="1"/>
    <xf numFmtId="4" fontId="0" fillId="2" borderId="14" xfId="0" applyNumberFormat="1" applyFill="1" applyBorder="1" applyAlignment="1"/>
    <xf numFmtId="4" fontId="1" fillId="0" borderId="11" xfId="0" applyNumberFormat="1" applyFont="1" applyBorder="1" applyAlignment="1">
      <alignment horizontal="center"/>
    </xf>
    <xf numFmtId="0" fontId="0" fillId="2" borderId="7" xfId="0" applyFill="1" applyBorder="1" applyAlignment="1"/>
    <xf numFmtId="0" fontId="0" fillId="2" borderId="6" xfId="0" applyFill="1" applyBorder="1" applyAlignment="1"/>
    <xf numFmtId="0" fontId="0" fillId="2" borderId="6" xfId="0" applyFill="1" applyBorder="1" applyAlignment="1">
      <alignment wrapText="1"/>
    </xf>
    <xf numFmtId="4" fontId="0" fillId="2" borderId="6" xfId="0" applyNumberFormat="1" applyFill="1" applyBorder="1" applyAlignment="1"/>
    <xf numFmtId="4" fontId="0" fillId="2" borderId="5" xfId="0" applyNumberFormat="1" applyFill="1" applyBorder="1" applyAlignment="1"/>
    <xf numFmtId="0" fontId="0" fillId="4" borderId="2" xfId="0" applyFill="1" applyBorder="1"/>
    <xf numFmtId="0" fontId="0" fillId="3" borderId="6" xfId="0" applyFill="1" applyBorder="1"/>
    <xf numFmtId="0" fontId="0" fillId="5" borderId="13" xfId="0" applyFill="1" applyBorder="1"/>
    <xf numFmtId="0" fontId="0" fillId="5" borderId="2" xfId="0" applyFill="1" applyBorder="1"/>
    <xf numFmtId="4" fontId="0" fillId="5" borderId="2" xfId="0" applyNumberFormat="1" applyFill="1" applyBorder="1"/>
    <xf numFmtId="4" fontId="0" fillId="5" borderId="14" xfId="0" applyNumberFormat="1" applyFill="1" applyBorder="1"/>
    <xf numFmtId="0" fontId="0" fillId="4" borderId="7" xfId="0" applyFill="1" applyBorder="1"/>
    <xf numFmtId="0" fontId="0" fillId="4" borderId="6" xfId="0" applyFill="1" applyBorder="1"/>
    <xf numFmtId="4" fontId="0" fillId="4" borderId="6" xfId="0" applyNumberFormat="1" applyFill="1" applyBorder="1"/>
    <xf numFmtId="4" fontId="0" fillId="4" borderId="5" xfId="0" applyNumberFormat="1" applyFill="1" applyBorder="1"/>
    <xf numFmtId="0" fontId="0" fillId="0" borderId="12" xfId="0" applyBorder="1"/>
    <xf numFmtId="4" fontId="0" fillId="0" borderId="11" xfId="0" applyNumberFormat="1" applyBorder="1"/>
    <xf numFmtId="4" fontId="0" fillId="0" borderId="10" xfId="0" applyNumberFormat="1" applyBorder="1"/>
    <xf numFmtId="0" fontId="0" fillId="3" borderId="1" xfId="0" applyFill="1" applyBorder="1"/>
    <xf numFmtId="0" fontId="0" fillId="5" borderId="1" xfId="0" applyFont="1" applyFill="1" applyBorder="1" applyAlignment="1">
      <alignment horizontal="center"/>
    </xf>
    <xf numFmtId="0" fontId="0" fillId="4" borderId="13" xfId="0" applyFill="1" applyBorder="1"/>
    <xf numFmtId="4" fontId="0" fillId="4" borderId="2" xfId="0" applyNumberFormat="1" applyFill="1" applyBorder="1"/>
    <xf numFmtId="4" fontId="0" fillId="4" borderId="14" xfId="0" applyNumberFormat="1" applyFill="1" applyBorder="1"/>
    <xf numFmtId="0" fontId="0" fillId="3" borderId="7" xfId="0" applyFill="1" applyBorder="1"/>
    <xf numFmtId="4" fontId="0" fillId="3" borderId="6" xfId="0" applyNumberFormat="1" applyFill="1" applyBorder="1"/>
    <xf numFmtId="4" fontId="0" fillId="3" borderId="5" xfId="0" applyNumberFormat="1" applyFill="1" applyBorder="1"/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4" fillId="5" borderId="26" xfId="0" applyFont="1" applyFill="1" applyBorder="1"/>
    <xf numFmtId="4" fontId="0" fillId="5" borderId="27" xfId="0" applyNumberFormat="1" applyFill="1" applyBorder="1"/>
    <xf numFmtId="0" fontId="0" fillId="5" borderId="4" xfId="0" applyFont="1" applyFill="1" applyBorder="1" applyAlignment="1">
      <alignment horizontal="center"/>
    </xf>
    <xf numFmtId="4" fontId="0" fillId="5" borderId="3" xfId="0" applyNumberFormat="1" applyFont="1" applyFill="1" applyBorder="1" applyAlignment="1">
      <alignment horizontal="right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4" fontId="1" fillId="5" borderId="10" xfId="0" applyNumberFormat="1" applyFont="1" applyFill="1" applyBorder="1"/>
    <xf numFmtId="0" fontId="0" fillId="0" borderId="0" xfId="0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23" sqref="N23"/>
    </sheetView>
  </sheetViews>
  <sheetFormatPr defaultRowHeight="15"/>
  <cols>
    <col min="3" max="3" width="45" customWidth="1"/>
    <col min="4" max="4" width="17.85546875" customWidth="1"/>
    <col min="5" max="5" width="16.85546875" customWidth="1"/>
    <col min="7" max="7" width="9.140625" style="90"/>
    <col min="9" max="9" width="28.28515625" customWidth="1"/>
    <col min="10" max="10" width="28" style="13" customWidth="1"/>
  </cols>
  <sheetData>
    <row r="1" spans="1:10" ht="15.75">
      <c r="A1" s="65" t="s">
        <v>26</v>
      </c>
      <c r="B1" s="65"/>
      <c r="C1" s="65"/>
      <c r="D1" s="65"/>
      <c r="E1" s="65"/>
      <c r="F1" s="11"/>
      <c r="G1" s="60" t="s">
        <v>23</v>
      </c>
      <c r="H1" s="60"/>
      <c r="I1" s="60"/>
      <c r="J1" s="60"/>
    </row>
    <row r="2" spans="1:10" ht="15.75">
      <c r="A2" s="65" t="s">
        <v>29</v>
      </c>
      <c r="B2" s="65"/>
      <c r="C2" s="65"/>
      <c r="D2" s="65"/>
      <c r="E2" s="65"/>
      <c r="F2" s="11"/>
      <c r="G2" s="60"/>
      <c r="H2" s="60"/>
      <c r="I2" s="60"/>
      <c r="J2" s="60"/>
    </row>
    <row r="3" spans="1:10" ht="15.75" thickBot="1">
      <c r="G3" s="87"/>
      <c r="H3" s="61" t="s">
        <v>29</v>
      </c>
      <c r="I3" s="61"/>
      <c r="J3" s="12"/>
    </row>
    <row r="4" spans="1:10" ht="45.75" thickBot="1">
      <c r="A4" s="10" t="s">
        <v>18</v>
      </c>
      <c r="B4" s="9" t="s">
        <v>22</v>
      </c>
      <c r="C4" s="9" t="s">
        <v>21</v>
      </c>
      <c r="D4" s="8" t="s">
        <v>20</v>
      </c>
      <c r="E4" s="7" t="s">
        <v>19</v>
      </c>
      <c r="G4" s="74" t="s">
        <v>18</v>
      </c>
      <c r="H4" s="75" t="s">
        <v>17</v>
      </c>
      <c r="I4" s="75" t="s">
        <v>16</v>
      </c>
      <c r="J4" s="76" t="s">
        <v>15</v>
      </c>
    </row>
    <row r="5" spans="1:10" ht="15.75" thickBot="1">
      <c r="A5" s="62" t="s">
        <v>14</v>
      </c>
      <c r="B5" s="63"/>
      <c r="C5" s="63"/>
      <c r="D5" s="63"/>
      <c r="E5" s="71"/>
      <c r="G5" s="77">
        <v>1</v>
      </c>
      <c r="H5" s="78">
        <v>3110</v>
      </c>
      <c r="I5" s="79" t="s">
        <v>27</v>
      </c>
      <c r="J5" s="80">
        <v>137586.87</v>
      </c>
    </row>
    <row r="6" spans="1:10" hidden="1">
      <c r="A6" s="18"/>
      <c r="B6" s="6"/>
      <c r="C6" s="5"/>
      <c r="D6" s="4"/>
      <c r="E6" s="19"/>
      <c r="G6" s="72">
        <v>2</v>
      </c>
      <c r="H6" s="73">
        <v>2210</v>
      </c>
      <c r="I6" s="91" t="s">
        <v>28</v>
      </c>
      <c r="J6" s="21"/>
    </row>
    <row r="7" spans="1:10">
      <c r="A7" s="20">
        <v>1</v>
      </c>
      <c r="B7" s="3">
        <v>2111</v>
      </c>
      <c r="C7" s="3" t="s">
        <v>13</v>
      </c>
      <c r="D7" s="14">
        <f>4426090+1803284</f>
        <v>6229374</v>
      </c>
      <c r="E7" s="21">
        <f>2591548.88+561815.59</f>
        <v>3153364.4699999997</v>
      </c>
      <c r="G7" s="72">
        <v>2</v>
      </c>
      <c r="H7" s="73">
        <v>2210</v>
      </c>
      <c r="I7" s="92" t="s">
        <v>31</v>
      </c>
      <c r="J7" s="21">
        <v>11824.04</v>
      </c>
    </row>
    <row r="8" spans="1:10" ht="30.75" thickBot="1">
      <c r="A8" s="41">
        <v>2</v>
      </c>
      <c r="B8" s="42">
        <v>2120</v>
      </c>
      <c r="C8" s="42" t="s">
        <v>12</v>
      </c>
      <c r="D8" s="43">
        <f>973740+342460.48</f>
        <v>1316200.48</v>
      </c>
      <c r="E8" s="44">
        <f>570140.75+123599.43</f>
        <v>693740.17999999993</v>
      </c>
      <c r="G8" s="81">
        <v>3</v>
      </c>
      <c r="H8" s="53">
        <v>2210</v>
      </c>
      <c r="I8" s="92" t="s">
        <v>32</v>
      </c>
      <c r="J8" s="82">
        <v>48540.800000000003</v>
      </c>
    </row>
    <row r="9" spans="1:10" ht="15.75" thickBot="1">
      <c r="A9" s="49"/>
      <c r="B9" s="66" t="s">
        <v>11</v>
      </c>
      <c r="C9" s="67"/>
      <c r="D9" s="50"/>
      <c r="E9" s="51"/>
      <c r="G9" s="81">
        <v>4</v>
      </c>
      <c r="H9" s="53">
        <v>2210</v>
      </c>
      <c r="I9" s="92" t="s">
        <v>33</v>
      </c>
      <c r="J9" s="82">
        <v>22173.42</v>
      </c>
    </row>
    <row r="10" spans="1:10">
      <c r="A10" s="45">
        <v>3</v>
      </c>
      <c r="B10" s="46">
        <v>2210</v>
      </c>
      <c r="C10" s="46" t="s">
        <v>10</v>
      </c>
      <c r="D10" s="47">
        <v>30356</v>
      </c>
      <c r="E10" s="48">
        <v>4606</v>
      </c>
      <c r="G10" s="88">
        <v>5</v>
      </c>
      <c r="H10" s="53">
        <v>2210</v>
      </c>
      <c r="I10" s="92" t="s">
        <v>34</v>
      </c>
      <c r="J10" s="21">
        <v>4300</v>
      </c>
    </row>
    <row r="11" spans="1:10">
      <c r="A11" s="22">
        <v>4</v>
      </c>
      <c r="B11" s="2">
        <v>2220</v>
      </c>
      <c r="C11" s="2" t="s">
        <v>9</v>
      </c>
      <c r="D11" s="15">
        <v>0</v>
      </c>
      <c r="E11" s="23">
        <v>0</v>
      </c>
      <c r="G11" s="88">
        <v>6</v>
      </c>
      <c r="H11" s="53">
        <v>2210</v>
      </c>
      <c r="I11" s="92" t="s">
        <v>35</v>
      </c>
      <c r="J11" s="21">
        <v>261.25</v>
      </c>
    </row>
    <row r="12" spans="1:10">
      <c r="A12" s="22">
        <v>5</v>
      </c>
      <c r="B12" s="2">
        <v>2230</v>
      </c>
      <c r="C12" s="2" t="s">
        <v>8</v>
      </c>
      <c r="D12" s="15">
        <v>0</v>
      </c>
      <c r="E12" s="23">
        <v>0</v>
      </c>
      <c r="G12" s="88">
        <v>7</v>
      </c>
      <c r="H12" s="53">
        <v>2210</v>
      </c>
      <c r="I12" s="92" t="s">
        <v>36</v>
      </c>
      <c r="J12" s="21">
        <v>13560</v>
      </c>
    </row>
    <row r="13" spans="1:10">
      <c r="A13" s="22">
        <v>6</v>
      </c>
      <c r="B13" s="2">
        <v>2240</v>
      </c>
      <c r="C13" s="2" t="s">
        <v>7</v>
      </c>
      <c r="D13" s="15">
        <v>90320</v>
      </c>
      <c r="E13" s="23">
        <v>27795.97</v>
      </c>
      <c r="G13" s="88"/>
      <c r="H13" s="53">
        <v>2210</v>
      </c>
      <c r="I13" s="92" t="s">
        <v>37</v>
      </c>
      <c r="J13" s="21">
        <v>12720</v>
      </c>
    </row>
    <row r="14" spans="1:10" ht="15.75" thickBot="1">
      <c r="A14" s="54">
        <v>7</v>
      </c>
      <c r="B14" s="39">
        <v>2250</v>
      </c>
      <c r="C14" s="39" t="s">
        <v>6</v>
      </c>
      <c r="D14" s="55">
        <v>500</v>
      </c>
      <c r="E14" s="56">
        <v>0</v>
      </c>
      <c r="G14" s="88">
        <v>8</v>
      </c>
      <c r="H14" s="53">
        <v>2210</v>
      </c>
      <c r="I14" s="92" t="s">
        <v>38</v>
      </c>
      <c r="J14" s="21">
        <v>885</v>
      </c>
    </row>
    <row r="15" spans="1:10" ht="15.75" thickBot="1">
      <c r="A15" s="62" t="s">
        <v>5</v>
      </c>
      <c r="B15" s="63"/>
      <c r="C15" s="63"/>
      <c r="D15" s="63"/>
      <c r="E15" s="71"/>
      <c r="G15" s="89">
        <v>9</v>
      </c>
      <c r="H15" s="53">
        <v>2210</v>
      </c>
      <c r="I15" s="93" t="s">
        <v>39</v>
      </c>
      <c r="J15" s="21">
        <v>1980</v>
      </c>
    </row>
    <row r="16" spans="1:10" ht="15.75" thickBot="1">
      <c r="A16" s="57">
        <v>8</v>
      </c>
      <c r="B16" s="40">
        <v>2272</v>
      </c>
      <c r="C16" s="40" t="s">
        <v>4</v>
      </c>
      <c r="D16" s="58">
        <v>0</v>
      </c>
      <c r="E16" s="59">
        <v>0</v>
      </c>
      <c r="G16" s="83" t="s">
        <v>0</v>
      </c>
      <c r="H16" s="84"/>
      <c r="I16" s="85"/>
      <c r="J16" s="86">
        <f>SUM(J5:J15)</f>
        <v>253831.38</v>
      </c>
    </row>
    <row r="17" spans="1:5">
      <c r="A17" s="26">
        <v>9</v>
      </c>
      <c r="B17" s="1">
        <v>2273</v>
      </c>
      <c r="C17" s="1" t="s">
        <v>3</v>
      </c>
      <c r="D17" s="17">
        <v>326245</v>
      </c>
      <c r="E17" s="27">
        <v>0</v>
      </c>
    </row>
    <row r="18" spans="1:5">
      <c r="A18" s="26">
        <v>10</v>
      </c>
      <c r="B18" s="1">
        <v>2274</v>
      </c>
      <c r="C18" s="1" t="s">
        <v>2</v>
      </c>
      <c r="D18" s="17">
        <v>0</v>
      </c>
      <c r="E18" s="27">
        <v>0</v>
      </c>
    </row>
    <row r="19" spans="1:5">
      <c r="A19" s="26">
        <v>11</v>
      </c>
      <c r="B19" s="1">
        <v>2275</v>
      </c>
      <c r="C19" s="52" t="s">
        <v>30</v>
      </c>
      <c r="D19" s="17">
        <v>360</v>
      </c>
      <c r="E19" s="27">
        <v>0</v>
      </c>
    </row>
    <row r="20" spans="1:5" ht="15.75" thickBot="1">
      <c r="A20" s="24">
        <v>12</v>
      </c>
      <c r="B20" s="52">
        <v>2282</v>
      </c>
      <c r="C20" s="52" t="s">
        <v>2</v>
      </c>
      <c r="D20" s="16">
        <v>3660</v>
      </c>
      <c r="E20" s="25">
        <v>2532</v>
      </c>
    </row>
    <row r="21" spans="1:5" ht="15.75" thickBot="1">
      <c r="A21" s="68" t="s">
        <v>24</v>
      </c>
      <c r="B21" s="69"/>
      <c r="C21" s="69"/>
      <c r="D21" s="69"/>
      <c r="E21" s="70"/>
    </row>
    <row r="22" spans="1:5" ht="29.25" customHeight="1">
      <c r="A22" s="34">
        <v>13</v>
      </c>
      <c r="B22" s="35">
        <v>3110</v>
      </c>
      <c r="C22" s="36" t="s">
        <v>25</v>
      </c>
      <c r="D22" s="37">
        <v>0</v>
      </c>
      <c r="E22" s="38">
        <v>0</v>
      </c>
    </row>
    <row r="23" spans="1:5" ht="25.5" customHeight="1" thickBot="1">
      <c r="A23" s="28">
        <v>14</v>
      </c>
      <c r="B23" s="29">
        <v>3132</v>
      </c>
      <c r="C23" s="30" t="s">
        <v>1</v>
      </c>
      <c r="D23" s="31">
        <v>0</v>
      </c>
      <c r="E23" s="32">
        <v>0</v>
      </c>
    </row>
    <row r="24" spans="1:5" ht="15.75" thickBot="1">
      <c r="A24" s="62" t="s">
        <v>0</v>
      </c>
      <c r="B24" s="63"/>
      <c r="C24" s="64"/>
      <c r="D24" s="33">
        <f>SUM(D7:D23)</f>
        <v>7997015.4800000004</v>
      </c>
      <c r="E24" s="33">
        <f>SUM(E7:E23)</f>
        <v>3882038.6199999996</v>
      </c>
    </row>
  </sheetData>
  <mergeCells count="10">
    <mergeCell ref="G1:J2"/>
    <mergeCell ref="H3:I3"/>
    <mergeCell ref="A24:C24"/>
    <mergeCell ref="A1:E1"/>
    <mergeCell ref="A2:E2"/>
    <mergeCell ref="B9:C9"/>
    <mergeCell ref="A21:E21"/>
    <mergeCell ref="A5:E5"/>
    <mergeCell ref="A15:E15"/>
    <mergeCell ref="G16:I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2024-09-24T06:58:10Z</dcterms:modified>
</cp:coreProperties>
</file>