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" i="1"/>
  <c r="E18"/>
  <c r="D18"/>
  <c r="E17"/>
  <c r="D17"/>
  <c r="D16"/>
  <c r="D14"/>
  <c r="E13"/>
  <c r="D13"/>
  <c r="E12"/>
  <c r="D12"/>
  <c r="E11"/>
  <c r="D11"/>
  <c r="E10"/>
  <c r="D10"/>
  <c r="E8" l="1"/>
  <c r="D8"/>
  <c r="E7"/>
  <c r="D7"/>
  <c r="D22" l="1"/>
  <c r="E22"/>
</calcChain>
</file>

<file path=xl/sharedStrings.xml><?xml version="1.0" encoding="utf-8"?>
<sst xmlns="http://schemas.openxmlformats.org/spreadsheetml/2006/main" count="32" uniqueCount="29">
  <si>
    <t>ВСЬОГО</t>
  </si>
  <si>
    <t>Капітальний ремонт інших об"єктів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</si>
  <si>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</si>
  <si>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</si>
  <si>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</si>
  <si>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</si>
  <si>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</si>
  <si>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</si>
  <si>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</si>
  <si>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</si>
  <si>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</si>
  <si>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</si>
  <si>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</si>
  <si>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</si>
  <si>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</si>
  <si>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 xml:space="preserve">  Сума . Грн</t>
  </si>
  <si>
    <t>Предмет</t>
  </si>
  <si>
    <t>КЕКВ</t>
  </si>
  <si>
    <t>№ п/п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</si>
  <si>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</si>
  <si>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</si>
  <si>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</si>
  <si>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</si>
  <si>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і використання коштів, отриманих від благодійної допомоги</t>
  </si>
  <si>
    <t>Видатки на утримання Прибузької ЗОШ</t>
  </si>
  <si>
    <t xml:space="preserve">                      Капітальні видатки</t>
  </si>
  <si>
    <t>Придбання обладнання довгострокового  обладнання</t>
  </si>
  <si>
    <t>за 1-й квартал 2021 року</t>
  </si>
  <si>
    <t>Продукти харчування 5-11 кл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</si>
</sst>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/>
    <xf numFmtId="0" fontId="0" fillId="2" borderId="2" xfId="0" applyFill="1" applyBorder="1" applyAlignment="1">
      <alignment wrapText="1"/>
    </xf>
    <xf numFmtId="0" fontId="0" fillId="2" borderId="4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1" xfId="0" applyBorder="1"/>
    <xf numFmtId="2" fontId="0" fillId="3" borderId="1" xfId="0" applyNumberFormat="1" applyFill="1" applyBorder="1"/>
    <xf numFmtId="0" fontId="0" fillId="3" borderId="1" xfId="0" applyFill="1" applyBorder="1"/>
    <xf numFmtId="2" fontId="0" fillId="3" borderId="5" xfId="0" applyNumberFormat="1" applyFill="1" applyBorder="1"/>
    <xf numFmtId="0" fontId="0" fillId="3" borderId="5" xfId="0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0" borderId="7" xfId="0" applyBorder="1"/>
    <xf numFmtId="2" fontId="0" fillId="5" borderId="1" xfId="0" applyNumberFormat="1" applyFill="1" applyBorder="1"/>
    <xf numFmtId="0" fontId="0" fillId="5" borderId="1" xfId="0" applyFill="1" applyBorder="1"/>
    <xf numFmtId="0" fontId="1" fillId="2" borderId="11" xfId="0" applyFont="1" applyFill="1" applyBorder="1" applyAlignment="1">
      <alignment horizontal="center"/>
    </xf>
    <xf numFmtId="0" fontId="0" fillId="6" borderId="13" xfId="0" applyFill="1" applyBorder="1"/>
    <xf numFmtId="0" fontId="1" fillId="6" borderId="14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0" fillId="2" borderId="1" xfId="0" applyFill="1" applyBorder="1" applyAlignment="1"/>
    <xf numFmtId="4" fontId="0" fillId="0" borderId="0" xfId="0" applyNumberForma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6" borderId="12" xfId="0" applyNumberFormat="1" applyFill="1" applyBorder="1"/>
    <xf numFmtId="4" fontId="0" fillId="2" borderId="10" xfId="0" applyNumberFormat="1" applyFill="1" applyBorder="1"/>
    <xf numFmtId="4" fontId="1" fillId="0" borderId="6" xfId="0" applyNumberFormat="1" applyFont="1" applyBorder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PARIS\Users\Public\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200 (особл потреби)"/>
      <sheetName val="0611031 (ЗОШ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  місц бюджет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/>
      <sheetData sheetId="2">
        <row r="21">
          <cell r="C21">
            <v>1613189</v>
          </cell>
          <cell r="D21">
            <v>466525.01</v>
          </cell>
        </row>
        <row r="39">
          <cell r="C39">
            <v>371033</v>
          </cell>
          <cell r="D39">
            <v>102637.7</v>
          </cell>
        </row>
        <row r="173">
          <cell r="C173">
            <v>149538</v>
          </cell>
          <cell r="D173">
            <v>13218.15</v>
          </cell>
        </row>
        <row r="273">
          <cell r="C273">
            <v>36290</v>
          </cell>
          <cell r="D273">
            <v>2138.4299999999998</v>
          </cell>
        </row>
        <row r="291">
          <cell r="C291">
            <v>183960</v>
          </cell>
          <cell r="D291">
            <v>18986.099999999999</v>
          </cell>
        </row>
        <row r="368">
          <cell r="C368">
            <v>278500</v>
          </cell>
          <cell r="D368">
            <v>1247.8</v>
          </cell>
        </row>
        <row r="441">
          <cell r="C441">
            <v>17000</v>
          </cell>
        </row>
        <row r="449">
          <cell r="C449">
            <v>8160</v>
          </cell>
        </row>
        <row r="455">
          <cell r="C455">
            <v>177465</v>
          </cell>
          <cell r="D455">
            <v>26121.03</v>
          </cell>
        </row>
        <row r="461">
          <cell r="C461">
            <v>439266</v>
          </cell>
          <cell r="D461">
            <v>73631.37</v>
          </cell>
        </row>
        <row r="489">
          <cell r="D489">
            <v>33791.89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3" sqref="J1:J1048576"/>
    </sheetView>
  </sheetViews>
  <sheetFormatPr defaultRowHeight="15"/>
  <cols>
    <col min="3" max="3" width="45" customWidth="1"/>
    <col min="4" max="4" width="17.85546875" customWidth="1"/>
    <col min="5" max="5" width="16.85546875" customWidth="1"/>
    <col min="9" max="9" width="28.28515625" customWidth="1"/>
    <col min="10" max="10" width="28" style="54" customWidth="1"/>
  </cols>
  <sheetData>
    <row r="1" spans="1:10" ht="15.75">
      <c r="A1" s="40" t="s">
        <v>24</v>
      </c>
      <c r="B1" s="40"/>
      <c r="C1" s="40"/>
      <c r="D1" s="40"/>
      <c r="E1" s="40"/>
      <c r="F1" s="32"/>
      <c r="G1" s="33" t="s">
        <v>23</v>
      </c>
      <c r="H1" s="33"/>
      <c r="I1" s="33"/>
      <c r="J1" s="33"/>
    </row>
    <row r="2" spans="1:10" ht="15.75">
      <c r="A2" s="40" t="s">
        <v>27</v>
      </c>
      <c r="B2" s="40"/>
      <c r="C2" s="40"/>
      <c r="D2" s="40"/>
      <c r="E2" s="40"/>
      <c r="F2" s="32"/>
      <c r="G2" s="33"/>
      <c r="H2" s="33"/>
      <c r="I2" s="33"/>
      <c r="J2" s="33"/>
    </row>
    <row r="3" spans="1:10" ht="15.75" thickBot="1">
      <c r="G3" s="31"/>
      <c r="H3" s="34" t="s">
        <v>27</v>
      </c>
      <c r="I3" s="34"/>
      <c r="J3" s="49"/>
    </row>
    <row r="4" spans="1:10" ht="45.75" thickBot="1">
      <c r="A4" s="30" t="s">
        <v>18</v>
      </c>
      <c r="B4" s="29" t="s">
        <v>22</v>
      </c>
      <c r="C4" s="29" t="s">
        <v>21</v>
      </c>
      <c r="D4" s="28" t="s">
        <v>20</v>
      </c>
      <c r="E4" s="27" t="s">
        <v>19</v>
      </c>
      <c r="G4" s="26" t="s">
        <v>18</v>
      </c>
      <c r="H4" s="25" t="s">
        <v>17</v>
      </c>
      <c r="I4" s="25" t="s">
        <v>16</v>
      </c>
      <c r="J4" s="50" t="s">
        <v>15</v>
      </c>
    </row>
    <row r="5" spans="1:10">
      <c r="A5" s="24"/>
      <c r="B5" s="41" t="s">
        <v>14</v>
      </c>
      <c r="C5" s="42"/>
      <c r="D5" s="21"/>
      <c r="E5" s="21"/>
      <c r="G5" s="20">
        <v>1</v>
      </c>
      <c r="H5" s="19">
        <v>2230</v>
      </c>
      <c r="I5" s="19" t="s">
        <v>28</v>
      </c>
      <c r="J5" s="51">
        <f>'[1]0611021(ЗОШ)'!$D$489</f>
        <v>33791.89</v>
      </c>
    </row>
    <row r="6" spans="1:10" hidden="1">
      <c r="A6" s="24"/>
      <c r="B6" s="23"/>
      <c r="C6" s="22"/>
      <c r="D6" s="21"/>
      <c r="E6" s="21"/>
      <c r="G6" s="20"/>
      <c r="H6" s="19"/>
      <c r="I6" s="19"/>
      <c r="J6" s="51"/>
    </row>
    <row r="7" spans="1:10">
      <c r="A7" s="17">
        <v>1</v>
      </c>
      <c r="B7" s="17">
        <v>2111</v>
      </c>
      <c r="C7" s="17" t="s">
        <v>13</v>
      </c>
      <c r="D7" s="16">
        <f>'[1]0611021(ЗОШ)'!$C$21</f>
        <v>1613189</v>
      </c>
      <c r="E7" s="16">
        <f>'[1]0611021(ЗОШ)'!$D$21</f>
        <v>466525.01</v>
      </c>
      <c r="G7" s="18"/>
      <c r="H7" s="6"/>
      <c r="I7" s="6"/>
      <c r="J7" s="52"/>
    </row>
    <row r="8" spans="1:10" ht="15.75" thickBot="1">
      <c r="A8" s="17">
        <v>2</v>
      </c>
      <c r="B8" s="17">
        <v>2120</v>
      </c>
      <c r="C8" s="17" t="s">
        <v>12</v>
      </c>
      <c r="D8" s="16">
        <f>'[1]0611021(ЗОШ)'!$C$39</f>
        <v>371033</v>
      </c>
      <c r="E8" s="16">
        <f>'[1]0611021(ЗОШ)'!$D$39</f>
        <v>102637.7</v>
      </c>
      <c r="G8" s="35" t="s">
        <v>0</v>
      </c>
      <c r="H8" s="36"/>
      <c r="I8" s="15"/>
      <c r="J8" s="53"/>
    </row>
    <row r="9" spans="1:10">
      <c r="A9" s="8"/>
      <c r="B9" s="43" t="s">
        <v>11</v>
      </c>
      <c r="C9" s="44"/>
      <c r="D9" s="7"/>
      <c r="E9" s="8"/>
    </row>
    <row r="10" spans="1:10">
      <c r="A10" s="14">
        <v>3</v>
      </c>
      <c r="B10" s="14">
        <v>2210</v>
      </c>
      <c r="C10" s="14" t="s">
        <v>10</v>
      </c>
      <c r="D10" s="13">
        <f>'[1]0611021(ЗОШ)'!$C$173</f>
        <v>149538</v>
      </c>
      <c r="E10" s="13">
        <f>'[1]0611021(ЗОШ)'!$D$173</f>
        <v>13218.15</v>
      </c>
    </row>
    <row r="11" spans="1:10">
      <c r="A11" s="14">
        <v>4</v>
      </c>
      <c r="B11" s="14">
        <v>2220</v>
      </c>
      <c r="C11" s="14" t="s">
        <v>9</v>
      </c>
      <c r="D11" s="13">
        <f>'[1]0611021(ЗОШ)'!$C$273</f>
        <v>36290</v>
      </c>
      <c r="E11" s="13">
        <f>'[1]0611021(ЗОШ)'!$D$273</f>
        <v>2138.4299999999998</v>
      </c>
    </row>
    <row r="12" spans="1:10">
      <c r="A12" s="14">
        <v>5</v>
      </c>
      <c r="B12" s="14">
        <v>2230</v>
      </c>
      <c r="C12" s="14" t="s">
        <v>8</v>
      </c>
      <c r="D12" s="13">
        <f>'[1]0611021(ЗОШ)'!$C$291</f>
        <v>183960</v>
      </c>
      <c r="E12" s="13">
        <f>'[1]0611021(ЗОШ)'!$D$291</f>
        <v>18986.099999999999</v>
      </c>
    </row>
    <row r="13" spans="1:10">
      <c r="A13" s="14">
        <v>6</v>
      </c>
      <c r="B13" s="14">
        <v>2240</v>
      </c>
      <c r="C13" s="14" t="s">
        <v>7</v>
      </c>
      <c r="D13" s="13">
        <f>'[1]0611021(ЗОШ)'!$C$368</f>
        <v>278500</v>
      </c>
      <c r="E13" s="13">
        <f>'[1]0611021(ЗОШ)'!$D$368</f>
        <v>1247.8</v>
      </c>
    </row>
    <row r="14" spans="1:10">
      <c r="A14" s="14">
        <v>7</v>
      </c>
      <c r="B14" s="14">
        <v>2250</v>
      </c>
      <c r="C14" s="14" t="s">
        <v>6</v>
      </c>
      <c r="D14" s="13">
        <f>'[1]0611021(ЗОШ)'!$C$441</f>
        <v>17000</v>
      </c>
      <c r="E14" s="13">
        <v>0</v>
      </c>
    </row>
    <row r="15" spans="1:10">
      <c r="A15" s="8"/>
      <c r="B15" s="43" t="s">
        <v>5</v>
      </c>
      <c r="C15" s="44"/>
      <c r="D15" s="7"/>
      <c r="E15" s="8"/>
    </row>
    <row r="16" spans="1:10">
      <c r="A16" s="10">
        <v>8</v>
      </c>
      <c r="B16" s="10">
        <v>2272</v>
      </c>
      <c r="C16" s="10" t="s">
        <v>4</v>
      </c>
      <c r="D16" s="9">
        <f>'[1]0611021(ЗОШ)'!$C$449</f>
        <v>8160</v>
      </c>
      <c r="E16" s="9">
        <v>0</v>
      </c>
    </row>
    <row r="17" spans="1:5">
      <c r="A17" s="12">
        <v>9</v>
      </c>
      <c r="B17" s="12">
        <v>2273</v>
      </c>
      <c r="C17" s="12" t="s">
        <v>3</v>
      </c>
      <c r="D17" s="11">
        <f>'[1]0611021(ЗОШ)'!$C$455</f>
        <v>177465</v>
      </c>
      <c r="E17" s="11">
        <f>'[1]0611021(ЗОШ)'!$D$455</f>
        <v>26121.03</v>
      </c>
    </row>
    <row r="18" spans="1:5">
      <c r="A18" s="10">
        <v>10</v>
      </c>
      <c r="B18" s="10">
        <v>2274</v>
      </c>
      <c r="C18" s="10" t="s">
        <v>2</v>
      </c>
      <c r="D18" s="9">
        <f>'[1]0611021(ЗОШ)'!$C$461</f>
        <v>439266</v>
      </c>
      <c r="E18" s="9">
        <f>'[1]0611021(ЗОШ)'!$D$461</f>
        <v>73631.37</v>
      </c>
    </row>
    <row r="19" spans="1:5">
      <c r="A19" s="45" t="s">
        <v>25</v>
      </c>
      <c r="B19" s="46"/>
      <c r="C19" s="46"/>
      <c r="D19" s="46"/>
      <c r="E19" s="47"/>
    </row>
    <row r="20" spans="1:5" ht="29.25" customHeight="1">
      <c r="A20" s="48">
        <v>12</v>
      </c>
      <c r="B20" s="48">
        <v>3110</v>
      </c>
      <c r="C20" s="5" t="s">
        <v>26</v>
      </c>
      <c r="D20" s="2">
        <v>0</v>
      </c>
      <c r="E20" s="2">
        <v>0</v>
      </c>
    </row>
    <row r="21" spans="1:5" ht="25.5" customHeight="1">
      <c r="A21" s="4">
        <v>13</v>
      </c>
      <c r="B21" s="48">
        <v>3132</v>
      </c>
      <c r="C21" s="3" t="s">
        <v>1</v>
      </c>
      <c r="D21" s="2">
        <v>0</v>
      </c>
      <c r="E21" s="2">
        <v>0</v>
      </c>
    </row>
    <row r="22" spans="1:5">
      <c r="A22" s="37" t="s">
        <v>0</v>
      </c>
      <c r="B22" s="38"/>
      <c r="C22" s="39"/>
      <c r="D22" s="1">
        <f>SUM(D7:D20)</f>
        <v>3274401</v>
      </c>
      <c r="E22" s="1">
        <f>SUM(E7:E20)</f>
        <v>704505.59000000008</v>
      </c>
    </row>
  </sheetData>
  <mergeCells count="10">
    <mergeCell ref="G1:J2"/>
    <mergeCell ref="H3:I3"/>
    <mergeCell ref="G8:H8"/>
    <mergeCell ref="A22:C22"/>
    <mergeCell ref="A1:E1"/>
    <mergeCell ref="A2:E2"/>
    <mergeCell ref="B5:C5"/>
    <mergeCell ref="B9:C9"/>
    <mergeCell ref="B15:C15"/>
    <mergeCell ref="A19:E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2021-04-01T08:21:58Z</dcterms:modified>
</cp:coreProperties>
</file>