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816" activeTab="1"/>
  </bookViews>
  <sheets>
    <sheet name="Преобр ліц. (2)" sheetId="1" r:id="rId1"/>
    <sheet name="Преобр ліц" sheetId="2" r:id="rId2"/>
  </sheets>
  <definedNames>
    <definedName name="_xlnm.Print_Titles" localSheetId="1">'Преобр ліц'!$28:$28</definedName>
    <definedName name="_xlnm.Print_Titles" localSheetId="0">'Преобр ліц. (2)'!$28:$28</definedName>
    <definedName name="_xlnm.Print_Area" localSheetId="1">'Преобр ліц'!$A$1:$E$139</definedName>
    <definedName name="_xlnm.Print_Area" localSheetId="0">'Преобр ліц. (2)'!$A$1:$E$139</definedName>
  </definedNames>
  <calcPr fullCalcOnLoad="1"/>
</workbook>
</file>

<file path=xl/sharedStrings.xml><?xml version="1.0" encoding="utf-8"?>
<sst xmlns="http://schemas.openxmlformats.org/spreadsheetml/2006/main" count="342" uniqueCount="142">
  <si>
    <t>М.П.</t>
  </si>
  <si>
    <t>Оплата комунальних послуг та енергоносіїв</t>
  </si>
  <si>
    <t>(грн.)</t>
  </si>
  <si>
    <t>ЗАТВЕРДЖЕНО</t>
  </si>
  <si>
    <t xml:space="preserve">                   </t>
  </si>
  <si>
    <t xml:space="preserve"> (сума літерами і цифрами)</t>
  </si>
  <si>
    <t xml:space="preserve">(посада)                      </t>
  </si>
  <si>
    <t>(підпис)</t>
  </si>
  <si>
    <t xml:space="preserve">  (число, місяць, рік)</t>
  </si>
  <si>
    <t>_______________________________________</t>
  </si>
  <si>
    <t>(індивідуальний, зведений)</t>
  </si>
  <si>
    <t>(найменування міста, району, області)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</si>
  <si>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</si>
  <si>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</si>
  <si>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</si>
  <si>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</si>
  <si>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</si>
  <si>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</si>
  <si>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</si>
  <si>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загального фонду бюджету</t>
  </si>
  <si>
    <t xml:space="preserve"> Поточні видатки</t>
  </si>
  <si>
    <t xml:space="preserve">         Заробітна плата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</si>
  <si>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</si>
  <si>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</si>
  <si>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</si>
  <si>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 xml:space="preserve">         Оплата теплопостачання</t>
  </si>
  <si>
    <t xml:space="preserve">         Оплата електроенергії </t>
  </si>
  <si>
    <t xml:space="preserve">         Оплата природного газу</t>
  </si>
  <si>
    <t xml:space="preserve">Субсидії та поточні трансферти підприємствам (установам, організаціям) </t>
  </si>
  <si>
    <t xml:space="preserve">         Виплата пенсій і допомоги</t>
  </si>
  <si>
    <t xml:space="preserve">         Стипендії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</si>
  <si>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</si>
  <si>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</si>
  <si>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</si>
  <si>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</si>
  <si>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</si>
  <si>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</si>
  <si>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</si>
  <si>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</si>
  <si>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</si>
  <si>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</si>
  <si>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 xml:space="preserve">         Надання кредитів підприємствам, установам, організаціям </t>
  </si>
  <si>
    <t xml:space="preserve">         Надання інших внутрішніх кредитів</t>
  </si>
  <si>
    <t>Повернення внутрішніх кредитів</t>
  </si>
  <si>
    <t xml:space="preserve">         Повернення кредитів органами державного управління інших рівнів</t>
  </si>
  <si>
    <t xml:space="preserve">         Повернення кредитів підприємствами, установами, організаціями </t>
  </si>
  <si>
    <t xml:space="preserve">         Повернення інших  внутрішніх  кредитів</t>
  </si>
  <si>
    <t>Надання зовнішніх кредитів з вирахуванням погашення</t>
  </si>
  <si>
    <t>Надання зовнішніх кредитів</t>
  </si>
  <si>
    <t>Повернення зовнішніх кредитів</t>
  </si>
  <si>
    <t xml:space="preserve">Керівник        </t>
  </si>
  <si>
    <t xml:space="preserve">                                       (число, місяць, рік)</t>
  </si>
  <si>
    <t xml:space="preserve"> - інші  джерела власних надходжень бюджетних установ</t>
  </si>
  <si>
    <t>НАДХОДЖЕННЯ - усього</t>
  </si>
  <si>
    <t>код та назва програмної класифікації видатків та кредитування  державного бюджету_______________________________________________,</t>
  </si>
  <si>
    <t xml:space="preserve">   - фінансування ( розписати за кодами класифікації фінансування за типом боргового зобов"язання)</t>
  </si>
  <si>
    <t>ВИДАТКИ ТА НАДАННЯ КРЕДИТІВ -усього</t>
  </si>
  <si>
    <t xml:space="preserve"> 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</si>
  <si>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</si>
  <si>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</si>
  <si>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</si>
  <si>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 xml:space="preserve"> Надання зовнішніх кредитів</t>
  </si>
  <si>
    <t>ПОГОДЖЕНО: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</si>
  <si>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</si>
  <si>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</si>
  <si>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Капітальний ремонт</t>
  </si>
  <si>
    <t>Реконструкція та реставрація</t>
  </si>
  <si>
    <t>(код за ЄДРПОУ та найменування бюджетної установи)</t>
  </si>
  <si>
    <t xml:space="preserve">         Оплата послуг (крім комунальних)</t>
  </si>
  <si>
    <t xml:space="preserve"> - надходження від плати за послуги, що надаються бюджетними установами згідно із законодавством</t>
  </si>
  <si>
    <t>Оплата праці і нарахування на заробітну плату</t>
  </si>
  <si>
    <t xml:space="preserve">Оплата праці 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</si>
  <si>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</si>
  <si>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</si>
  <si>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</si>
  <si>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 xml:space="preserve">         Предмети, матеріали, обладнання та інвентар</t>
  </si>
  <si>
    <t>Видатки на заходи соціального призначення</t>
  </si>
  <si>
    <t>Обслуговування боргових зобов'язань</t>
  </si>
  <si>
    <t>Поточні трансферти</t>
  </si>
  <si>
    <t>Соціальне забезпечення</t>
  </si>
  <si>
    <t xml:space="preserve">         Інші виплати населенню</t>
  </si>
  <si>
    <t xml:space="preserve">         Капітальне будівництво (придбання) житла</t>
  </si>
  <si>
    <t xml:space="preserve">        Капітальне будівництво (придбання) інших об'єктів</t>
  </si>
  <si>
    <t xml:space="preserve">         Капітальний ремонт  житлового фонду (приміщень)</t>
  </si>
  <si>
    <t xml:space="preserve">         Капітальний ремонт інших об’єктів</t>
  </si>
  <si>
    <t xml:space="preserve">          Реконструкція житлового фонду (приміщень)</t>
  </si>
  <si>
    <t xml:space="preserve">          Реконструкція та реставрація інших об'єктів</t>
  </si>
  <si>
    <t xml:space="preserve">          Реставрація пам'яток культури, історії та архітектури</t>
  </si>
  <si>
    <t>Нерозподілені видатки</t>
  </si>
  <si>
    <t>Обслуговування внутрішніх боргових зобов'язань</t>
  </si>
  <si>
    <t>Обслуговування зовнішніх боргових зобов'язань</t>
  </si>
  <si>
    <t>Субвенція з інших бюджетів на виконання інвестиційних проектів</t>
  </si>
  <si>
    <t>Інші субвенції</t>
  </si>
  <si>
    <t>Кошти, що передаються із загального фонду до бюджету розвитку (спеціального фонду)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</si>
  <si>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</si>
  <si>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** Сума проставляється за кодом відповідно до класифікації кредитування бюджету та не враховується у рядку "НАДХОДЖЕННЯ - усього"</t>
  </si>
  <si>
    <t>Начальник відділу освіти Виконавчого комітету Царичанської селищної ради</t>
  </si>
  <si>
    <r>
      <t xml:space="preserve">Вид бюджету </t>
    </r>
    <r>
      <rPr>
        <u val="single"/>
        <sz val="11"/>
        <rFont val="Times New Roman Cyr"/>
        <family val="0"/>
      </rPr>
      <t>селищний</t>
    </r>
    <r>
      <rPr>
        <sz val="11"/>
        <rFont val="Times New Roman Cyr"/>
        <family val="1"/>
      </rPr>
      <t>_________________________________________________________________________________,</t>
    </r>
  </si>
  <si>
    <r>
      <t xml:space="preserve">код та назва відомчої класифікації видатків та кредитування бюджету  </t>
    </r>
    <r>
      <rPr>
        <u val="single"/>
        <sz val="11"/>
        <rFont val="Times New Roman Cyr"/>
        <family val="0"/>
      </rPr>
      <t>06 Відділ освіти Виконавчого комітету Царичанської селищної ради</t>
    </r>
  </si>
  <si>
    <t xml:space="preserve">   - повернення кредитів до бюджету ( розписати за кодами програмної класифікації видатків та кредитування бюджету, класифікації кредитування бюджету)</t>
  </si>
  <si>
    <t xml:space="preserve"> - інші надходження , у тому числі:</t>
  </si>
  <si>
    <t>Дослідження і розробки, окремі заходи по реалізації державних (регіональних) програм</t>
  </si>
  <si>
    <t>Інші поточні видатки</t>
  </si>
  <si>
    <t>М.П.***</t>
  </si>
  <si>
    <t xml:space="preserve">         Оплата інших енергоносіїв та інших комунальних послуг</t>
  </si>
  <si>
    <t xml:space="preserve">         Оплата енергосервісу</t>
  </si>
  <si>
    <t>субвенція з місцевого бюджету на надання державної підтримки особам з особливими освітніми потребюами за рахунок відповідної субвенції з державного бюджету</t>
  </si>
  <si>
    <t>Найменування</t>
  </si>
  <si>
    <t>Надходження коштів із спеціального фонду бюджету, у тому числі:</t>
  </si>
  <si>
    <t>Плата за послуги 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</si>
  <si>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</si>
  <si>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"Про оренду державного та комунального майна</t>
  </si>
  <si>
    <t>Надходження бюджетних установ від реалізації в установленому порядку майна (крім нерухомого майна)</t>
  </si>
  <si>
    <t>(розписати за підгрупами)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</si>
  <si>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</si>
  <si>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</si>
  <si>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пердвищої та вищої освіти від розміщення на депозитах тимчасово вільних бюджетних коштів, отриманих за надання платних послуг, якщо таким заклдам законом надане відповідне право; надходження, що отримують державні і комунальні заклади фахової пердвищої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</si>
  <si>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- інші доходи (розписати за кодами класифікації доходів бюджету)</t>
  </si>
  <si>
    <t>Наказ Міністерства фінансів України 28.01.2002 № 57</t>
  </si>
  <si>
    <t>(у редакції наказу Міністерства фінансівУкраїни 04.12.2016 № 1118)</t>
  </si>
  <si>
    <t xml:space="preserve">         Суддівська винагорода</t>
  </si>
  <si>
    <t xml:space="preserve">         Оплата водопостачання та водовідведення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</si>
  <si>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</si>
  <si>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</si>
  <si>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Капітальні трансферти урядам іноземних держав та міжнародним організаціям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</si>
  <si>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</si>
  <si>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 xml:space="preserve">          Сергій КИТАЙГОРА</t>
  </si>
  <si>
    <t>10 січня 2023 р.</t>
  </si>
  <si>
    <r>
      <t xml:space="preserve">КОШТОРИС </t>
    </r>
    <r>
      <rPr>
        <b/>
        <u val="single"/>
        <sz val="14"/>
        <rFont val="Times New Roman Cyr"/>
        <family val="0"/>
      </rPr>
      <t xml:space="preserve"> на  2023 рік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</si>
  <si>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  </t>
    </r>
    <r>
      <rPr>
        <u val="single"/>
        <sz val="11"/>
        <rFont val="Times New Roman Cyr"/>
        <family val="0"/>
      </rPr>
      <t>0611021 Надання загальної середньої освіти закладами загальної середньої освіти за рахунок коштів місцевого бюджету</t>
    </r>
  </si>
  <si>
    <t xml:space="preserve">33352763 Преображенський ліцей Царичанської селищної ради </t>
  </si>
  <si>
    <t>с. Преображенка, Дніпровський район, Дніпропетровська обл.</t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</si>
  <si>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  </t>
    </r>
    <r>
      <rPr>
        <u val="single"/>
        <sz val="11"/>
        <rFont val="Times New Roman Cyr"/>
        <family val="0"/>
      </rPr>
      <t>0611031 Надання загальної середньої освіти закладами загальної середньої освіти за рахунок освітньої субвенції</t>
    </r>
  </si>
  <si>
    <t>Головний бухгалтер</t>
  </si>
  <si>
    <t>Олена ОМЕЛЯН</t>
  </si>
  <si>
    <t>Голова первинної профспілкової організації</t>
  </si>
  <si>
    <t>Тетяна КУДРЯВЦЕВА</t>
  </si>
  <si>
    <t>_________________________Тетяна ПИЛИПЕНКО</t>
  </si>
  <si>
    <t>вісімсот дев'ять гривень 00 коп. (2181809,00 грн.)</t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</si>
  <si>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Два мільйони сто вісімдесят одна тисяча</t>
    </r>
  </si>
  <si>
    <r>
      <t>Затверджений у сумі</t>
    </r>
    <r>
      <rPr>
        <b/>
        <sz val="9"/>
        <rFont val="Times New Roman Cyr"/>
        <family val="1"/>
      </rPr>
      <t xml:space="preserve"> </t>
    </r>
    <r>
      <rPr>
        <b/>
        <u val="single"/>
        <sz val="9"/>
        <rFont val="Times New Roman Cyr"/>
        <family val="1"/>
      </rPr>
      <t>Чотири мільйони сімсот п'ятнадцять тисяч</t>
    </r>
  </si>
  <si>
    <t>двісті вісімдесят дві гривні 00 коп. (4715282,00 грн.)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</si>
</sst>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</numFmts>
  <fonts count="55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i/>
      <sz val="10"/>
      <name val="Times New Roman Cyr"/>
      <family val="1"/>
    </font>
    <font>
      <b/>
      <u val="single"/>
      <sz val="14"/>
      <name val="Times New Roman Cyr"/>
      <family val="0"/>
    </font>
    <font>
      <u val="single"/>
      <sz val="11"/>
      <name val="Times New Roman Cyr"/>
      <family val="0"/>
    </font>
    <font>
      <b/>
      <u val="single"/>
      <sz val="9"/>
      <name val="Times New Roman Cyr"/>
      <family val="1"/>
    </font>
    <font>
      <b/>
      <sz val="9"/>
      <name val="Times New Roman Cyr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55" applyFont="1" applyAlignment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10" xfId="55" applyFont="1" applyFill="1" applyBorder="1" applyAlignment="1">
      <alignment horizontal="center" vertical="top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wrapText="1"/>
      <protection/>
    </xf>
    <xf numFmtId="0" fontId="5" fillId="0" borderId="0" xfId="55" applyFont="1">
      <alignment/>
      <protection/>
    </xf>
    <xf numFmtId="0" fontId="5" fillId="0" borderId="0" xfId="55" applyFont="1" applyBorder="1">
      <alignment/>
      <protection/>
    </xf>
    <xf numFmtId="0" fontId="4" fillId="0" borderId="10" xfId="55" applyFont="1" applyFill="1" applyBorder="1" applyAlignment="1">
      <alignment horizontal="left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>
      <alignment/>
      <protection/>
    </xf>
    <xf numFmtId="0" fontId="5" fillId="0" borderId="0" xfId="55" applyFont="1" applyFill="1" applyAlignment="1">
      <alignment horizontal="right"/>
      <protection/>
    </xf>
    <xf numFmtId="0" fontId="0" fillId="0" borderId="0" xfId="55">
      <alignment/>
      <protection/>
    </xf>
    <xf numFmtId="0" fontId="4" fillId="0" borderId="0" xfId="55" applyFont="1" applyBorder="1" applyAlignment="1">
      <alignment/>
      <protection/>
    </xf>
    <xf numFmtId="0" fontId="4" fillId="0" borderId="0" xfId="55" applyFont="1" applyFill="1" applyBorder="1" applyAlignment="1">
      <alignment horizontal="centerContinuous"/>
      <protection/>
    </xf>
    <xf numFmtId="0" fontId="12" fillId="0" borderId="0" xfId="55" applyFont="1" applyFill="1" applyBorder="1" applyAlignment="1">
      <alignment horizontal="centerContinuous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Continuous"/>
      <protection/>
    </xf>
    <xf numFmtId="0" fontId="4" fillId="0" borderId="11" xfId="55" applyFont="1" applyFill="1" applyBorder="1" applyAlignment="1">
      <alignment horizontal="centerContinuous"/>
      <protection/>
    </xf>
    <xf numFmtId="0" fontId="4" fillId="0" borderId="0" xfId="55" applyFont="1" applyFill="1" applyAlignment="1">
      <alignment horizontal="left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Continuous" vertical="center" wrapText="1"/>
      <protection/>
    </xf>
    <xf numFmtId="0" fontId="5" fillId="0" borderId="12" xfId="55" applyFont="1" applyFill="1" applyBorder="1" applyAlignment="1">
      <alignment horizontal="centerContinuous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top"/>
      <protection/>
    </xf>
    <xf numFmtId="0" fontId="5" fillId="0" borderId="0" xfId="55" applyFont="1" applyFill="1" applyBorder="1" applyAlignment="1">
      <alignment horizontal="center" vertical="top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>
      <alignment/>
      <protection/>
    </xf>
    <xf numFmtId="0" fontId="7" fillId="0" borderId="15" xfId="55" applyFont="1" applyFill="1" applyBorder="1" applyAlignment="1">
      <alignment horizontal="center" wrapText="1"/>
      <protection/>
    </xf>
    <xf numFmtId="0" fontId="4" fillId="0" borderId="15" xfId="55" applyFont="1" applyFill="1" applyBorder="1" applyAlignment="1">
      <alignment horizontal="center" vertical="top"/>
      <protection/>
    </xf>
    <xf numFmtId="0" fontId="12" fillId="0" borderId="10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 vertical="top"/>
      <protection/>
    </xf>
    <xf numFmtId="0" fontId="12" fillId="0" borderId="10" xfId="55" applyFont="1" applyFill="1" applyBorder="1" applyAlignment="1">
      <alignment horizontal="center" vertical="top"/>
      <protection/>
    </xf>
    <xf numFmtId="0" fontId="12" fillId="0" borderId="10" xfId="55" applyFont="1" applyFill="1" applyBorder="1">
      <alignment/>
      <protection/>
    </xf>
    <xf numFmtId="0" fontId="12" fillId="0" borderId="0" xfId="55" applyFont="1" applyFill="1" applyBorder="1">
      <alignment/>
      <protection/>
    </xf>
    <xf numFmtId="0" fontId="12" fillId="0" borderId="0" xfId="55" applyFont="1" applyFill="1">
      <alignment/>
      <protection/>
    </xf>
    <xf numFmtId="0" fontId="7" fillId="0" borderId="1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>
      <alignment/>
      <protection/>
    </xf>
    <xf numFmtId="0" fontId="7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vertical="top" wrapText="1"/>
      <protection/>
    </xf>
    <xf numFmtId="0" fontId="9" fillId="0" borderId="10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>
      <alignment/>
      <protection/>
    </xf>
    <xf numFmtId="0" fontId="10" fillId="0" borderId="10" xfId="55" applyFont="1" applyFill="1" applyBorder="1" applyAlignment="1">
      <alignment horizontal="center" vertical="top"/>
      <protection/>
    </xf>
    <xf numFmtId="0" fontId="12" fillId="0" borderId="10" xfId="55" applyFont="1" applyFill="1" applyBorder="1" applyAlignment="1">
      <alignment vertical="top"/>
      <protection/>
    </xf>
    <xf numFmtId="0" fontId="12" fillId="0" borderId="0" xfId="55" applyFont="1" applyFill="1" applyBorder="1" applyAlignment="1">
      <alignment vertical="top"/>
      <protection/>
    </xf>
    <xf numFmtId="0" fontId="12" fillId="0" borderId="0" xfId="55" applyFont="1" applyFill="1" applyAlignment="1">
      <alignment vertical="top"/>
      <protection/>
    </xf>
    <xf numFmtId="0" fontId="4" fillId="0" borderId="10" xfId="55" applyFont="1" applyFill="1" applyBorder="1" applyAlignment="1">
      <alignment horizontal="center" wrapText="1"/>
      <protection/>
    </xf>
    <xf numFmtId="0" fontId="14" fillId="0" borderId="10" xfId="55" applyFont="1" applyFill="1" applyBorder="1" applyAlignment="1">
      <alignment horizontal="center" wrapText="1"/>
      <protection/>
    </xf>
    <xf numFmtId="0" fontId="12" fillId="0" borderId="10" xfId="55" applyFont="1" applyFill="1" applyBorder="1" applyAlignment="1">
      <alignment/>
      <protection/>
    </xf>
    <xf numFmtId="0" fontId="14" fillId="0" borderId="13" xfId="55" applyFont="1" applyFill="1" applyBorder="1" applyAlignment="1">
      <alignment horizontal="center" wrapText="1"/>
      <protection/>
    </xf>
    <xf numFmtId="0" fontId="9" fillId="0" borderId="13" xfId="55" applyFont="1" applyFill="1" applyBorder="1">
      <alignment/>
      <protection/>
    </xf>
    <xf numFmtId="0" fontId="5" fillId="0" borderId="0" xfId="55" applyFont="1" applyFill="1" applyBorder="1" applyAlignment="1">
      <alignment horizontal="left" wrapText="1"/>
      <protection/>
    </xf>
    <xf numFmtId="0" fontId="4" fillId="0" borderId="0" xfId="55" applyFont="1" applyFill="1" applyAlignment="1">
      <alignment wrapText="1"/>
      <protection/>
    </xf>
    <xf numFmtId="0" fontId="4" fillId="0" borderId="16" xfId="55" applyFont="1" applyFill="1" applyBorder="1" applyAlignment="1">
      <alignment horizontal="centerContinuous"/>
      <protection/>
    </xf>
    <xf numFmtId="0" fontId="4" fillId="0" borderId="0" xfId="55" applyFont="1" applyFill="1" applyAlignment="1">
      <alignment horizontal="left" wrapText="1"/>
      <protection/>
    </xf>
    <xf numFmtId="0" fontId="4" fillId="0" borderId="0" xfId="55" applyFont="1" applyFill="1" applyAlignment="1">
      <alignment horizontal="center" wrapText="1"/>
      <protection/>
    </xf>
    <xf numFmtId="0" fontId="8" fillId="0" borderId="0" xfId="55" applyFont="1" applyFill="1">
      <alignment/>
      <protection/>
    </xf>
    <xf numFmtId="0" fontId="7" fillId="0" borderId="0" xfId="55" applyFont="1" applyFill="1" applyAlignment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8" fillId="0" borderId="0" xfId="55" applyFont="1" applyFill="1" applyBorder="1">
      <alignment/>
      <protection/>
    </xf>
    <xf numFmtId="0" fontId="12" fillId="0" borderId="13" xfId="55" applyFont="1" applyFill="1" applyBorder="1" applyAlignment="1">
      <alignment wrapText="1"/>
      <protection/>
    </xf>
    <xf numFmtId="0" fontId="8" fillId="0" borderId="0" xfId="55" applyFont="1" applyFill="1" applyAlignment="1">
      <alignment horizontal="left"/>
      <protection/>
    </xf>
    <xf numFmtId="0" fontId="10" fillId="0" borderId="10" xfId="55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wrapText="1"/>
      <protection/>
    </xf>
    <xf numFmtId="0" fontId="10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>
      <alignment/>
      <protection/>
    </xf>
    <xf numFmtId="0" fontId="7" fillId="0" borderId="10" xfId="55" applyFont="1" applyFill="1" applyBorder="1">
      <alignment/>
      <protection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left" wrapTex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top"/>
      <protection/>
    </xf>
    <xf numFmtId="0" fontId="4" fillId="0" borderId="10" xfId="55" applyFont="1" applyFill="1" applyBorder="1" applyAlignment="1">
      <alignment vertical="top" wrapText="1"/>
      <protection/>
    </xf>
    <xf numFmtId="0" fontId="4" fillId="0" borderId="16" xfId="55" applyFont="1" applyFill="1" applyBorder="1" applyAlignment="1">
      <alignment horizontal="center"/>
      <protection/>
    </xf>
    <xf numFmtId="0" fontId="7" fillId="0" borderId="15" xfId="55" applyFont="1" applyFill="1" applyBorder="1">
      <alignment/>
      <protection/>
    </xf>
    <xf numFmtId="0" fontId="8" fillId="0" borderId="0" xfId="55" applyFont="1" applyAlignment="1">
      <alignment/>
      <protection/>
    </xf>
    <xf numFmtId="0" fontId="2" fillId="0" borderId="0" xfId="54" applyAlignment="1">
      <alignment/>
      <protection/>
    </xf>
    <xf numFmtId="0" fontId="8" fillId="0" borderId="0" xfId="55" applyFont="1" applyAlignment="1">
      <alignment horizontal="left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12" fillId="0" borderId="10" xfId="55" applyFont="1" applyFill="1" applyBorder="1" applyAlignment="1">
      <alignment horizontal="left" wrapText="1"/>
      <protection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0" fontId="0" fillId="33" borderId="0" xfId="55" applyFill="1">
      <alignment/>
      <protection/>
    </xf>
    <xf numFmtId="0" fontId="4" fillId="33" borderId="0" xfId="55" applyFont="1" applyFill="1" applyBorder="1" applyAlignment="1">
      <alignment/>
      <protection/>
    </xf>
    <xf numFmtId="0" fontId="4" fillId="33" borderId="0" xfId="55" applyFont="1" applyFill="1" applyAlignment="1">
      <alignment/>
      <protection/>
    </xf>
    <xf numFmtId="0" fontId="4" fillId="33" borderId="0" xfId="55" applyFont="1" applyFill="1" applyBorder="1">
      <alignment/>
      <protection/>
    </xf>
    <xf numFmtId="0" fontId="4" fillId="33" borderId="0" xfId="55" applyFont="1" applyFill="1">
      <alignment/>
      <protection/>
    </xf>
    <xf numFmtId="0" fontId="7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/>
      <protection/>
    </xf>
    <xf numFmtId="0" fontId="4" fillId="0" borderId="0" xfId="55" applyFont="1" applyFill="1" applyAlignment="1">
      <alignment/>
      <protection/>
    </xf>
    <xf numFmtId="0" fontId="11" fillId="0" borderId="0" xfId="55" applyFont="1" applyFill="1" applyAlignment="1">
      <alignment horizontal="center"/>
      <protection/>
    </xf>
    <xf numFmtId="0" fontId="5" fillId="0" borderId="0" xfId="55" applyFont="1" applyFill="1" applyBorder="1" applyAlignment="1">
      <alignment horizontal="centerContinuous"/>
      <protection/>
    </xf>
    <xf numFmtId="0" fontId="7" fillId="0" borderId="0" xfId="55" applyFont="1" applyFill="1" applyBorder="1" applyAlignment="1">
      <alignment horizontal="center"/>
      <protection/>
    </xf>
    <xf numFmtId="0" fontId="12" fillId="0" borderId="0" xfId="55" applyFont="1" applyFill="1" applyAlignment="1">
      <alignment horizontal="center"/>
      <protection/>
    </xf>
    <xf numFmtId="0" fontId="5" fillId="0" borderId="11" xfId="55" applyFont="1" applyFill="1" applyBorder="1" applyAlignment="1">
      <alignment horizontal="centerContinuous"/>
      <protection/>
    </xf>
    <xf numFmtId="0" fontId="11" fillId="0" borderId="16" xfId="55" applyFont="1" applyFill="1" applyBorder="1" applyAlignment="1">
      <alignment horizontal="left"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/>
      <protection/>
    </xf>
    <xf numFmtId="0" fontId="5" fillId="0" borderId="16" xfId="55" applyFont="1" applyFill="1" applyBorder="1" applyAlignment="1">
      <alignment horizontal="left"/>
      <protection/>
    </xf>
    <xf numFmtId="14" fontId="5" fillId="0" borderId="16" xfId="55" applyNumberFormat="1" applyFont="1" applyFill="1" applyBorder="1" applyAlignment="1">
      <alignment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11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left" wrapText="1"/>
      <protection/>
    </xf>
    <xf numFmtId="0" fontId="7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/>
      <protection/>
    </xf>
    <xf numFmtId="0" fontId="12" fillId="0" borderId="13" xfId="55" applyFont="1" applyFill="1" applyBorder="1" applyAlignment="1">
      <alignment horizontal="center" wrapText="1"/>
      <protection/>
    </xf>
    <xf numFmtId="0" fontId="5" fillId="0" borderId="11" xfId="55" applyFont="1" applyFill="1" applyBorder="1" applyAlignment="1">
      <alignment horizontal="right"/>
      <protection/>
    </xf>
    <xf numFmtId="0" fontId="4" fillId="0" borderId="11" xfId="55" applyFont="1" applyFill="1" applyBorder="1" applyAlignment="1">
      <alignment horizontal="center"/>
      <protection/>
    </xf>
    <xf numFmtId="0" fontId="17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2" fillId="0" borderId="15" xfId="54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18" fillId="0" borderId="0" xfId="55" applyFont="1" applyFill="1" applyAlignment="1">
      <alignment horizontal="left"/>
      <protection/>
    </xf>
    <xf numFmtId="0" fontId="5" fillId="0" borderId="16" xfId="55" applyFont="1" applyFill="1" applyBorder="1" applyAlignment="1">
      <alignment horizontal="center" wrapText="1"/>
      <protection/>
    </xf>
    <xf numFmtId="0" fontId="13" fillId="0" borderId="0" xfId="55" applyFont="1" applyFill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0" fontId="2" fillId="0" borderId="16" xfId="54" applyFill="1" applyBorder="1" applyAlignment="1">
      <alignment/>
      <protection/>
    </xf>
    <xf numFmtId="0" fontId="4" fillId="0" borderId="13" xfId="55" applyFont="1" applyFill="1" applyBorder="1" applyAlignment="1">
      <alignment horizontal="left" wrapText="1"/>
      <protection/>
    </xf>
    <xf numFmtId="0" fontId="4" fillId="0" borderId="15" xfId="55" applyFont="1" applyFill="1" applyBorder="1" applyAlignment="1">
      <alignment horizontal="left" wrapText="1"/>
      <protection/>
    </xf>
    <xf numFmtId="0" fontId="4" fillId="0" borderId="0" xfId="55" applyFont="1" applyFill="1" applyAlignment="1">
      <alignment horizontal="left" wrapText="1"/>
      <protection/>
    </xf>
    <xf numFmtId="0" fontId="5" fillId="0" borderId="0" xfId="55" applyFont="1" applyFill="1" applyAlignment="1">
      <alignment horizontal="left" wrapText="1"/>
      <protection/>
    </xf>
    <xf numFmtId="0" fontId="8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left"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7" fillId="0" borderId="16" xfId="55" applyFont="1" applyFill="1" applyBorder="1" applyAlignment="1">
      <alignment horizontal="center" wrapText="1"/>
      <protection/>
    </xf>
    <xf numFmtId="0" fontId="20" fillId="0" borderId="16" xfId="54" applyFont="1" applyFill="1" applyBorder="1" applyAlignment="1">
      <alignment wrapText="1"/>
      <protection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2003додатки наказ_57 (1)" xfId="54"/>
    <cellStyle name="Обычный_Dod5kochtor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view="pageBreakPreview" zoomScale="75" zoomScaleSheetLayoutView="75" zoomScalePageLayoutView="0" workbookViewId="0" topLeftCell="A1">
      <selection activeCell="B5" sqref="B5:E5"/>
    </sheetView>
  </sheetViews>
  <sheetFormatPr defaultColWidth="9.125" defaultRowHeight="12.75"/>
  <cols>
    <col min="1" max="1" width="64.50390625" style="10" customWidth="1"/>
    <col min="2" max="2" width="11.125" style="10" customWidth="1"/>
    <col min="3" max="3" width="14.50390625" style="10" customWidth="1"/>
    <col min="4" max="4" width="16.50390625" style="10" customWidth="1"/>
    <col min="5" max="5" width="13.625" style="10" customWidth="1"/>
    <col min="6" max="6" width="7.625" style="9" customWidth="1"/>
    <col min="7" max="66" width="9.125" style="12" customWidth="1"/>
    <col min="67" max="16384" width="9.125" style="10" customWidth="1"/>
  </cols>
  <sheetData>
    <row r="1" spans="1:5" ht="12.75">
      <c r="A1" s="9"/>
      <c r="D1" s="10" t="s">
        <v>3</v>
      </c>
      <c r="E1" s="11"/>
    </row>
    <row r="2" spans="1:66" s="85" customFormat="1" ht="12.75">
      <c r="A2" s="9"/>
      <c r="B2" s="10"/>
      <c r="C2" s="10" t="s">
        <v>118</v>
      </c>
      <c r="D2" s="10"/>
      <c r="E2" s="11"/>
      <c r="F2" s="84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</row>
    <row r="3" spans="1:66" s="88" customFormat="1" ht="12" customHeight="1">
      <c r="A3" s="91"/>
      <c r="B3" s="119" t="s">
        <v>119</v>
      </c>
      <c r="C3" s="119"/>
      <c r="D3" s="119"/>
      <c r="E3" s="119"/>
      <c r="F3" s="87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1" customFormat="1" ht="13.5">
      <c r="A4" s="91"/>
      <c r="B4" s="92" t="s">
        <v>140</v>
      </c>
      <c r="C4" s="93"/>
      <c r="D4" s="93"/>
      <c r="E4" s="93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s="1" customFormat="1" ht="15.75" customHeight="1">
      <c r="A5" s="94"/>
      <c r="B5" s="120" t="s">
        <v>141</v>
      </c>
      <c r="C5" s="120"/>
      <c r="D5" s="120"/>
      <c r="E5" s="120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</row>
    <row r="6" spans="1:66" s="1" customFormat="1" ht="12.75" customHeight="1">
      <c r="A6" s="95" t="s">
        <v>4</v>
      </c>
      <c r="B6" s="96"/>
      <c r="C6" s="96" t="s">
        <v>5</v>
      </c>
      <c r="D6" s="96"/>
      <c r="E6" s="96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s="1" customFormat="1" ht="27" customHeight="1">
      <c r="A7" s="97"/>
      <c r="B7" s="121" t="s">
        <v>96</v>
      </c>
      <c r="C7" s="121"/>
      <c r="D7" s="121"/>
      <c r="E7" s="121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6" s="1" customFormat="1" ht="12.75" customHeight="1">
      <c r="A8" s="98"/>
      <c r="B8" s="99" t="s">
        <v>6</v>
      </c>
      <c r="C8" s="99"/>
      <c r="D8" s="99"/>
      <c r="E8" s="99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9" spans="1:66" s="1" customFormat="1" ht="12.75" customHeight="1">
      <c r="A9" s="91"/>
      <c r="B9" s="100"/>
      <c r="C9" s="101"/>
      <c r="D9" s="102" t="s">
        <v>126</v>
      </c>
      <c r="E9" s="10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1:66" s="1" customFormat="1" ht="12.75" customHeight="1">
      <c r="A10" s="91"/>
      <c r="B10" s="112" t="s">
        <v>7</v>
      </c>
      <c r="C10" s="99"/>
      <c r="D10" s="99"/>
      <c r="E10" s="99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</row>
    <row r="11" spans="1:66" s="1" customFormat="1" ht="12.75" customHeight="1">
      <c r="A11" s="91"/>
      <c r="B11" s="103"/>
      <c r="C11" s="104" t="s">
        <v>127</v>
      </c>
      <c r="D11" s="102"/>
      <c r="E11" s="105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1:66" s="1" customFormat="1" ht="12.75" customHeight="1">
      <c r="A12" s="97"/>
      <c r="B12" s="106"/>
      <c r="C12" s="107" t="s">
        <v>8</v>
      </c>
      <c r="D12" s="107"/>
      <c r="E12" s="21" t="s">
        <v>0</v>
      </c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1:66" s="1" customFormat="1" ht="12.75" customHeight="1">
      <c r="A13" s="97"/>
      <c r="B13" s="106"/>
      <c r="C13" s="21"/>
      <c r="D13" s="21"/>
      <c r="E13" s="21"/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5" ht="23.25" customHeight="1">
      <c r="A14" s="122" t="s">
        <v>128</v>
      </c>
      <c r="B14" s="122"/>
      <c r="C14" s="122"/>
      <c r="D14" s="122"/>
      <c r="E14" s="122"/>
    </row>
    <row r="15" spans="1:66" s="17" customFormat="1" ht="19.5" customHeight="1" hidden="1">
      <c r="A15" s="14" t="s">
        <v>9</v>
      </c>
      <c r="B15" s="15"/>
      <c r="C15" s="15"/>
      <c r="D15" s="15"/>
      <c r="E15" s="15"/>
      <c r="F15" s="1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</row>
    <row r="16" spans="1:66" s="17" customFormat="1" ht="12.75" customHeight="1" hidden="1">
      <c r="A16" s="18" t="s">
        <v>10</v>
      </c>
      <c r="B16" s="18"/>
      <c r="C16" s="18"/>
      <c r="D16" s="18"/>
      <c r="E16" s="18"/>
      <c r="F16" s="1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1:66" s="17" customFormat="1" ht="29.25" customHeight="1">
      <c r="A17" s="133" t="s">
        <v>130</v>
      </c>
      <c r="B17" s="134"/>
      <c r="C17" s="134"/>
      <c r="D17" s="134"/>
      <c r="E17" s="134"/>
      <c r="F17" s="1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1:66" s="17" customFormat="1" ht="12.75" customHeight="1">
      <c r="A18" s="19" t="s">
        <v>67</v>
      </c>
      <c r="B18" s="19"/>
      <c r="C18" s="19"/>
      <c r="D18" s="19"/>
      <c r="E18" s="19"/>
      <c r="F18" s="1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s="17" customFormat="1" ht="13.5" customHeight="1">
      <c r="A19" s="123" t="s">
        <v>131</v>
      </c>
      <c r="B19" s="124"/>
      <c r="C19" s="124"/>
      <c r="D19" s="124"/>
      <c r="E19" s="124"/>
      <c r="F19" s="1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s="17" customFormat="1" ht="12.75" customHeight="1">
      <c r="A20" s="14" t="s">
        <v>11</v>
      </c>
      <c r="B20" s="14"/>
      <c r="C20" s="14"/>
      <c r="D20" s="14"/>
      <c r="E20" s="14"/>
      <c r="F20" s="16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66" s="17" customFormat="1" ht="12.75" customHeight="1">
      <c r="A21" s="130" t="s">
        <v>97</v>
      </c>
      <c r="B21" s="130"/>
      <c r="C21" s="130"/>
      <c r="D21" s="130"/>
      <c r="E21" s="130"/>
      <c r="F21" s="1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 s="20" customFormat="1" ht="30.75" customHeight="1">
      <c r="A22" s="131" t="s">
        <v>98</v>
      </c>
      <c r="B22" s="131"/>
      <c r="C22" s="131"/>
      <c r="D22" s="131"/>
      <c r="E22" s="131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s="20" customFormat="1" ht="19.5" customHeight="1">
      <c r="A23" s="132" t="s">
        <v>54</v>
      </c>
      <c r="B23" s="132"/>
      <c r="C23" s="132"/>
      <c r="D23" s="132"/>
      <c r="E23" s="132"/>
      <c r="F23" s="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s="20" customFormat="1" ht="45.75" customHeight="1">
      <c r="A24" s="131" t="s">
        <v>132</v>
      </c>
      <c r="B24" s="131"/>
      <c r="C24" s="131"/>
      <c r="D24" s="131"/>
      <c r="E24" s="131"/>
      <c r="F24" s="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5" ht="13.5">
      <c r="A25" s="2"/>
      <c r="B25" s="63"/>
      <c r="C25" s="63"/>
      <c r="D25" s="63"/>
      <c r="E25" s="63" t="s">
        <v>2</v>
      </c>
    </row>
    <row r="26" spans="1:66" s="9" customFormat="1" ht="12.75" customHeight="1">
      <c r="A26" s="116" t="s">
        <v>107</v>
      </c>
      <c r="B26" s="116" t="s">
        <v>12</v>
      </c>
      <c r="C26" s="22" t="s">
        <v>13</v>
      </c>
      <c r="D26" s="23"/>
      <c r="E26" s="116" t="s">
        <v>14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s="9" customFormat="1" ht="33" customHeight="1">
      <c r="A27" s="117"/>
      <c r="B27" s="117"/>
      <c r="C27" s="24" t="s">
        <v>15</v>
      </c>
      <c r="D27" s="25" t="s">
        <v>16</v>
      </c>
      <c r="E27" s="11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s="26" customFormat="1" ht="15" customHeight="1">
      <c r="A28" s="26">
        <v>1</v>
      </c>
      <c r="B28" s="26">
        <v>2</v>
      </c>
      <c r="C28" s="26">
        <v>3</v>
      </c>
      <c r="D28" s="26">
        <v>4</v>
      </c>
      <c r="E28" s="26">
        <v>5</v>
      </c>
      <c r="F28" s="2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s="29" customFormat="1" ht="13.5" hidden="1">
      <c r="A29" s="5" t="s">
        <v>17</v>
      </c>
      <c r="B29" s="3" t="s">
        <v>18</v>
      </c>
      <c r="C29" s="4" t="s">
        <v>18</v>
      </c>
      <c r="D29" s="28" t="s">
        <v>18</v>
      </c>
      <c r="E29" s="4" t="s">
        <v>18</v>
      </c>
      <c r="F29" s="1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s="17" customFormat="1" ht="13.5">
      <c r="A30" s="30" t="s">
        <v>53</v>
      </c>
      <c r="B30" s="31" t="s">
        <v>18</v>
      </c>
      <c r="C30" s="78">
        <f>C31</f>
        <v>4715282</v>
      </c>
      <c r="D30" s="78">
        <f>D32</f>
        <v>0</v>
      </c>
      <c r="E30" s="71">
        <f>C30+D30</f>
        <v>4715282</v>
      </c>
      <c r="F30" s="1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s="17" customFormat="1" ht="15" customHeight="1">
      <c r="A31" s="5" t="s">
        <v>19</v>
      </c>
      <c r="B31" s="3" t="s">
        <v>18</v>
      </c>
      <c r="C31" s="29">
        <f>C52</f>
        <v>4715282</v>
      </c>
      <c r="D31" s="3" t="s">
        <v>18</v>
      </c>
      <c r="E31" s="29">
        <f>C31</f>
        <v>4715282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s="17" customFormat="1" ht="13.5">
      <c r="A32" s="5" t="s">
        <v>108</v>
      </c>
      <c r="B32" s="3" t="s">
        <v>18</v>
      </c>
      <c r="C32" s="29">
        <v>0</v>
      </c>
      <c r="D32" s="29">
        <f>D33+D38+D43</f>
        <v>0</v>
      </c>
      <c r="E32" s="29">
        <f>C32+D32</f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s="17" customFormat="1" ht="27.75" customHeight="1">
      <c r="A33" s="5" t="s">
        <v>69</v>
      </c>
      <c r="B33" s="74">
        <v>25010000</v>
      </c>
      <c r="C33" s="3" t="s">
        <v>18</v>
      </c>
      <c r="D33" s="29">
        <f>D34+D35+D36+D37</f>
        <v>0</v>
      </c>
      <c r="E33" s="29">
        <f>D33</f>
        <v>0</v>
      </c>
      <c r="F33" s="1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s="17" customFormat="1" ht="27.75" customHeight="1">
      <c r="A34" s="5" t="s">
        <v>109</v>
      </c>
      <c r="B34" s="74">
        <v>25010100</v>
      </c>
      <c r="C34" s="3" t="s">
        <v>18</v>
      </c>
      <c r="D34" s="29">
        <v>0</v>
      </c>
      <c r="E34" s="29">
        <f aca="true" t="shared" si="0" ref="E34:E50">D34</f>
        <v>0</v>
      </c>
      <c r="F34" s="1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s="17" customFormat="1" ht="30" customHeight="1">
      <c r="A35" s="5" t="s">
        <v>110</v>
      </c>
      <c r="B35" s="74">
        <v>25010200</v>
      </c>
      <c r="C35" s="3" t="s">
        <v>18</v>
      </c>
      <c r="D35" s="29">
        <v>0</v>
      </c>
      <c r="E35" s="29">
        <f t="shared" si="0"/>
        <v>0</v>
      </c>
      <c r="F35" s="1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s="17" customFormat="1" ht="41.25">
      <c r="A36" s="5" t="s">
        <v>111</v>
      </c>
      <c r="B36" s="74">
        <v>25010300</v>
      </c>
      <c r="C36" s="3" t="s">
        <v>18</v>
      </c>
      <c r="D36" s="29">
        <f>D61+D64+D88</f>
        <v>0</v>
      </c>
      <c r="E36" s="29">
        <f t="shared" si="0"/>
        <v>0</v>
      </c>
      <c r="F36" s="1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s="17" customFormat="1" ht="27">
      <c r="A37" s="5" t="s">
        <v>112</v>
      </c>
      <c r="B37" s="74">
        <v>25010400</v>
      </c>
      <c r="C37" s="3" t="s">
        <v>18</v>
      </c>
      <c r="D37" s="29">
        <v>0</v>
      </c>
      <c r="E37" s="29">
        <f t="shared" si="0"/>
        <v>0</v>
      </c>
      <c r="F37" s="1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s="17" customFormat="1" ht="14.25" customHeight="1">
      <c r="A38" s="8" t="s">
        <v>52</v>
      </c>
      <c r="B38" s="74">
        <v>25020000</v>
      </c>
      <c r="C38" s="3" t="s">
        <v>18</v>
      </c>
      <c r="D38" s="29">
        <f>D40+D41+D42</f>
        <v>0</v>
      </c>
      <c r="E38" s="29">
        <f t="shared" si="0"/>
        <v>0</v>
      </c>
      <c r="F38" s="1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s="17" customFormat="1" ht="14.25" customHeight="1">
      <c r="A39" s="8" t="s">
        <v>113</v>
      </c>
      <c r="B39" s="74"/>
      <c r="C39" s="3"/>
      <c r="D39" s="29"/>
      <c r="E39" s="29"/>
      <c r="F39" s="1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s="17" customFormat="1" ht="14.25" customHeight="1">
      <c r="A40" s="5" t="s">
        <v>114</v>
      </c>
      <c r="B40" s="74">
        <v>25020100</v>
      </c>
      <c r="C40" s="3" t="s">
        <v>18</v>
      </c>
      <c r="D40" s="29">
        <v>0</v>
      </c>
      <c r="E40" s="29">
        <f t="shared" si="0"/>
        <v>0</v>
      </c>
      <c r="F40" s="1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s="17" customFormat="1" ht="82.5">
      <c r="A41" s="5" t="s">
        <v>115</v>
      </c>
      <c r="B41" s="75">
        <v>25020200</v>
      </c>
      <c r="C41" s="3" t="s">
        <v>18</v>
      </c>
      <c r="D41" s="29">
        <v>0</v>
      </c>
      <c r="E41" s="29">
        <f t="shared" si="0"/>
        <v>0</v>
      </c>
      <c r="F41" s="1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s="17" customFormat="1" ht="151.5">
      <c r="A42" s="5" t="s">
        <v>116</v>
      </c>
      <c r="B42" s="75">
        <v>2020300</v>
      </c>
      <c r="C42" s="3" t="s">
        <v>18</v>
      </c>
      <c r="D42" s="29">
        <v>0</v>
      </c>
      <c r="E42" s="29">
        <f t="shared" si="0"/>
        <v>0</v>
      </c>
      <c r="F42" s="1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s="17" customFormat="1" ht="13.5">
      <c r="A43" s="83" t="s">
        <v>100</v>
      </c>
      <c r="B43" s="75"/>
      <c r="C43" s="3" t="s">
        <v>18</v>
      </c>
      <c r="D43" s="29">
        <f>D44+D50+D46</f>
        <v>0</v>
      </c>
      <c r="E43" s="29">
        <f t="shared" si="0"/>
        <v>0</v>
      </c>
      <c r="F43" s="1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s="17" customFormat="1" ht="13.5">
      <c r="A44" s="8" t="s">
        <v>117</v>
      </c>
      <c r="B44" s="75"/>
      <c r="C44" s="3" t="s">
        <v>18</v>
      </c>
      <c r="D44" s="29">
        <f>D45</f>
        <v>0</v>
      </c>
      <c r="E44" s="29">
        <f t="shared" si="0"/>
        <v>0</v>
      </c>
      <c r="F44" s="1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s="17" customFormat="1" ht="41.25" hidden="1">
      <c r="A45" s="8" t="s">
        <v>106</v>
      </c>
      <c r="B45" s="75">
        <v>410512</v>
      </c>
      <c r="C45" s="3" t="s">
        <v>18</v>
      </c>
      <c r="D45" s="29">
        <v>0</v>
      </c>
      <c r="E45" s="29">
        <f t="shared" si="0"/>
        <v>0</v>
      </c>
      <c r="F45" s="1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s="17" customFormat="1" ht="27">
      <c r="A46" s="8" t="s">
        <v>55</v>
      </c>
      <c r="B46" s="75"/>
      <c r="C46" s="3" t="s">
        <v>18</v>
      </c>
      <c r="D46" s="29">
        <f>D47+D48+D49</f>
        <v>0</v>
      </c>
      <c r="E46" s="29">
        <f t="shared" si="0"/>
        <v>0</v>
      </c>
      <c r="F46" s="1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s="17" customFormat="1" ht="13.5" hidden="1">
      <c r="A47" s="8" t="s">
        <v>91</v>
      </c>
      <c r="B47" s="75">
        <v>410304</v>
      </c>
      <c r="C47" s="3" t="s">
        <v>18</v>
      </c>
      <c r="D47" s="29">
        <v>0</v>
      </c>
      <c r="E47" s="29">
        <f t="shared" si="0"/>
        <v>0</v>
      </c>
      <c r="F47" s="1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s="17" customFormat="1" ht="13.5" hidden="1">
      <c r="A48" s="8" t="s">
        <v>92</v>
      </c>
      <c r="B48" s="75">
        <v>410350</v>
      </c>
      <c r="C48" s="3" t="s">
        <v>18</v>
      </c>
      <c r="D48" s="29">
        <v>0</v>
      </c>
      <c r="E48" s="29">
        <f t="shared" si="0"/>
        <v>0</v>
      </c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s="17" customFormat="1" ht="27" hidden="1">
      <c r="A49" s="8" t="s">
        <v>93</v>
      </c>
      <c r="B49" s="75">
        <v>602400</v>
      </c>
      <c r="C49" s="3" t="s">
        <v>18</v>
      </c>
      <c r="D49" s="29">
        <v>0</v>
      </c>
      <c r="E49" s="29">
        <f t="shared" si="0"/>
        <v>0</v>
      </c>
      <c r="F49" s="1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s="17" customFormat="1" ht="28.5" customHeight="1">
      <c r="A50" s="125" t="s">
        <v>99</v>
      </c>
      <c r="B50" s="3"/>
      <c r="C50" s="3" t="s">
        <v>18</v>
      </c>
      <c r="D50" s="29">
        <v>0</v>
      </c>
      <c r="E50" s="29">
        <f t="shared" si="0"/>
        <v>0</v>
      </c>
      <c r="F50" s="1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s="17" customFormat="1" ht="13.5">
      <c r="A51" s="126"/>
      <c r="B51" s="3"/>
      <c r="C51" s="3" t="s">
        <v>18</v>
      </c>
      <c r="D51" s="3" t="s">
        <v>18</v>
      </c>
      <c r="E51" s="3" t="s">
        <v>18</v>
      </c>
      <c r="F51" s="1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s="17" customFormat="1" ht="13.5">
      <c r="A52" s="33" t="s">
        <v>56</v>
      </c>
      <c r="B52" s="3" t="s">
        <v>18</v>
      </c>
      <c r="C52" s="71">
        <f>C53+C89+C109+C123+C124</f>
        <v>4715282</v>
      </c>
      <c r="D52" s="71">
        <f>D53+D89+D109+D123+D124</f>
        <v>0</v>
      </c>
      <c r="E52" s="71">
        <f>C52+D52</f>
        <v>4715282</v>
      </c>
      <c r="F52" s="1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s="17" customFormat="1" ht="13.5">
      <c r="A53" s="33" t="s">
        <v>20</v>
      </c>
      <c r="B53" s="34">
        <v>2000</v>
      </c>
      <c r="C53" s="71">
        <f>C54+C60+C77+C80+C84+C88</f>
        <v>4715282</v>
      </c>
      <c r="D53" s="71">
        <f>D54+D60+D77+D80+D84+D88</f>
        <v>0</v>
      </c>
      <c r="E53" s="71">
        <f aca="true" t="shared" si="1" ref="E53:E117">C53+D53</f>
        <v>4715282</v>
      </c>
      <c r="F53" s="1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s="17" customFormat="1" ht="13.5">
      <c r="A54" s="73" t="s">
        <v>70</v>
      </c>
      <c r="B54" s="75">
        <v>2100</v>
      </c>
      <c r="C54" s="29">
        <f>C55+C59</f>
        <v>4715282</v>
      </c>
      <c r="D54" s="29">
        <f>D55+D59</f>
        <v>0</v>
      </c>
      <c r="E54" s="29">
        <f t="shared" si="1"/>
        <v>4715282</v>
      </c>
      <c r="F54" s="1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 s="38" customFormat="1" ht="13.5">
      <c r="A55" s="72" t="s">
        <v>71</v>
      </c>
      <c r="B55" s="75">
        <v>2110</v>
      </c>
      <c r="C55" s="70">
        <f>C56+C57</f>
        <v>3864985</v>
      </c>
      <c r="D55" s="70">
        <f>D56+D57</f>
        <v>0</v>
      </c>
      <c r="E55" s="29">
        <f t="shared" si="1"/>
        <v>3864985</v>
      </c>
      <c r="F55" s="37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 s="41" customFormat="1" ht="13.5">
      <c r="A56" s="72" t="s">
        <v>21</v>
      </c>
      <c r="B56" s="3">
        <v>2111</v>
      </c>
      <c r="C56" s="70">
        <v>3864985</v>
      </c>
      <c r="D56" s="39"/>
      <c r="E56" s="29">
        <f t="shared" si="1"/>
        <v>3864985</v>
      </c>
      <c r="F56" s="4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 s="17" customFormat="1" ht="13.5">
      <c r="A57" s="72" t="s">
        <v>72</v>
      </c>
      <c r="B57" s="3">
        <v>2112</v>
      </c>
      <c r="C57" s="29"/>
      <c r="D57" s="29"/>
      <c r="E57" s="29">
        <f t="shared" si="1"/>
        <v>0</v>
      </c>
      <c r="F57" s="1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 s="90" customFormat="1" ht="13.5">
      <c r="A58" s="72" t="s">
        <v>120</v>
      </c>
      <c r="B58" s="3">
        <v>2113</v>
      </c>
      <c r="C58" s="29">
        <v>0</v>
      </c>
      <c r="D58" s="29"/>
      <c r="E58" s="29">
        <f t="shared" si="1"/>
        <v>0</v>
      </c>
      <c r="F58" s="89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</row>
    <row r="59" spans="1:66" s="17" customFormat="1" ht="13.5">
      <c r="A59" s="72" t="s">
        <v>73</v>
      </c>
      <c r="B59" s="75">
        <v>2120</v>
      </c>
      <c r="C59" s="29">
        <v>850297</v>
      </c>
      <c r="D59" s="29"/>
      <c r="E59" s="29">
        <f t="shared" si="1"/>
        <v>850297</v>
      </c>
      <c r="F59" s="1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 s="41" customFormat="1" ht="13.5">
      <c r="A60" s="72" t="s">
        <v>74</v>
      </c>
      <c r="B60" s="75">
        <v>2200</v>
      </c>
      <c r="C60" s="70">
        <f>C61+C62+C63+C64+C65+C66+C67+C74</f>
        <v>0</v>
      </c>
      <c r="D60" s="70">
        <f>D61+D62+D63+D64+D65+D66+D67+D74</f>
        <v>0</v>
      </c>
      <c r="E60" s="29">
        <f t="shared" si="1"/>
        <v>0</v>
      </c>
      <c r="F60" s="4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 s="17" customFormat="1" ht="13.5">
      <c r="A61" s="72" t="s">
        <v>75</v>
      </c>
      <c r="B61" s="3">
        <v>2210</v>
      </c>
      <c r="C61" s="29">
        <v>0</v>
      </c>
      <c r="D61" s="29"/>
      <c r="E61" s="29">
        <f t="shared" si="1"/>
        <v>0</v>
      </c>
      <c r="F61" s="1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s="17" customFormat="1" ht="13.5">
      <c r="A62" s="72" t="s">
        <v>22</v>
      </c>
      <c r="B62" s="3">
        <v>2220</v>
      </c>
      <c r="C62" s="29">
        <v>0</v>
      </c>
      <c r="D62" s="29"/>
      <c r="E62" s="29">
        <f t="shared" si="1"/>
        <v>0</v>
      </c>
      <c r="F62" s="1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s="38" customFormat="1" ht="13.5">
      <c r="A63" s="72" t="s">
        <v>23</v>
      </c>
      <c r="B63" s="3">
        <v>2230</v>
      </c>
      <c r="C63" s="29">
        <v>0</v>
      </c>
      <c r="D63" s="36">
        <v>0</v>
      </c>
      <c r="E63" s="29">
        <f t="shared" si="1"/>
        <v>0</v>
      </c>
      <c r="F63" s="37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 s="17" customFormat="1" ht="13.5">
      <c r="A64" s="72" t="s">
        <v>68</v>
      </c>
      <c r="B64" s="3">
        <v>2240</v>
      </c>
      <c r="C64" s="29">
        <v>0</v>
      </c>
      <c r="D64" s="29"/>
      <c r="E64" s="29">
        <f t="shared" si="1"/>
        <v>0</v>
      </c>
      <c r="F64" s="1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6" s="17" customFormat="1" ht="13.5">
      <c r="A65" s="72" t="s">
        <v>24</v>
      </c>
      <c r="B65" s="75">
        <v>2250</v>
      </c>
      <c r="C65" s="29">
        <v>0</v>
      </c>
      <c r="D65" s="29"/>
      <c r="E65" s="29">
        <f t="shared" si="1"/>
        <v>0</v>
      </c>
      <c r="F65" s="1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1:66" s="17" customFormat="1" ht="13.5">
      <c r="A66" s="76" t="s">
        <v>76</v>
      </c>
      <c r="B66" s="75">
        <v>2260</v>
      </c>
      <c r="C66" s="29">
        <v>0</v>
      </c>
      <c r="D66" s="29"/>
      <c r="E66" s="29">
        <f t="shared" si="1"/>
        <v>0</v>
      </c>
      <c r="F66" s="1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 s="17" customFormat="1" ht="13.5">
      <c r="A67" s="72" t="s">
        <v>1</v>
      </c>
      <c r="B67" s="75">
        <v>2270</v>
      </c>
      <c r="C67" s="29">
        <f>C68+C69+C70+C71+C72</f>
        <v>0</v>
      </c>
      <c r="D67" s="29">
        <f>D68+D69+D70+D71+D72</f>
        <v>0</v>
      </c>
      <c r="E67" s="29">
        <f t="shared" si="1"/>
        <v>0</v>
      </c>
      <c r="F67" s="1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 s="38" customFormat="1" ht="13.5">
      <c r="A68" s="72" t="s">
        <v>25</v>
      </c>
      <c r="B68" s="3">
        <v>2271</v>
      </c>
      <c r="C68" s="70"/>
      <c r="D68" s="36"/>
      <c r="E68" s="29">
        <f t="shared" si="1"/>
        <v>0</v>
      </c>
      <c r="F68" s="37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 s="38" customFormat="1" ht="13.5">
      <c r="A69" s="72" t="s">
        <v>121</v>
      </c>
      <c r="B69" s="3">
        <v>2272</v>
      </c>
      <c r="C69" s="70"/>
      <c r="D69" s="36"/>
      <c r="E69" s="29">
        <f t="shared" si="1"/>
        <v>0</v>
      </c>
      <c r="F69" s="3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66" s="38" customFormat="1" ht="13.5">
      <c r="A70" s="72" t="s">
        <v>26</v>
      </c>
      <c r="B70" s="3">
        <v>2273</v>
      </c>
      <c r="C70" s="70"/>
      <c r="D70" s="36"/>
      <c r="E70" s="29">
        <f t="shared" si="1"/>
        <v>0</v>
      </c>
      <c r="F70" s="37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1:66" s="17" customFormat="1" ht="13.5">
      <c r="A71" s="72" t="s">
        <v>27</v>
      </c>
      <c r="B71" s="3">
        <v>2274</v>
      </c>
      <c r="C71" s="70"/>
      <c r="D71" s="29"/>
      <c r="E71" s="29">
        <f t="shared" si="1"/>
        <v>0</v>
      </c>
      <c r="F71" s="1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 s="17" customFormat="1" ht="13.5">
      <c r="A72" s="72" t="s">
        <v>104</v>
      </c>
      <c r="B72" s="3">
        <v>2275</v>
      </c>
      <c r="C72" s="29"/>
      <c r="D72" s="29"/>
      <c r="E72" s="29">
        <f t="shared" si="1"/>
        <v>0</v>
      </c>
      <c r="F72" s="1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1:66" s="17" customFormat="1" ht="13.5">
      <c r="A73" s="72" t="s">
        <v>105</v>
      </c>
      <c r="B73" s="3">
        <v>2276</v>
      </c>
      <c r="C73" s="29">
        <v>0</v>
      </c>
      <c r="D73" s="29"/>
      <c r="E73" s="29">
        <f t="shared" si="1"/>
        <v>0</v>
      </c>
      <c r="F73" s="1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1:66" s="17" customFormat="1" ht="28.5" customHeight="1">
      <c r="A74" s="72" t="s">
        <v>101</v>
      </c>
      <c r="B74" s="75">
        <v>2280</v>
      </c>
      <c r="C74" s="29">
        <f>C75+C76</f>
        <v>0</v>
      </c>
      <c r="D74" s="29">
        <f>D75+D76</f>
        <v>0</v>
      </c>
      <c r="E74" s="29">
        <f t="shared" si="1"/>
        <v>0</v>
      </c>
      <c r="F74" s="1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1:66" s="17" customFormat="1" ht="27">
      <c r="A75" s="72" t="s">
        <v>63</v>
      </c>
      <c r="B75" s="3">
        <v>2281</v>
      </c>
      <c r="C75" s="29">
        <v>0</v>
      </c>
      <c r="D75" s="29"/>
      <c r="E75" s="29">
        <f t="shared" si="1"/>
        <v>0</v>
      </c>
      <c r="F75" s="1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</row>
    <row r="76" spans="1:66" s="17" customFormat="1" ht="27">
      <c r="A76" s="72" t="s">
        <v>64</v>
      </c>
      <c r="B76" s="3">
        <v>2282</v>
      </c>
      <c r="C76" s="29"/>
      <c r="D76" s="29"/>
      <c r="E76" s="29">
        <f t="shared" si="1"/>
        <v>0</v>
      </c>
      <c r="F76" s="1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</row>
    <row r="77" spans="1:66" s="17" customFormat="1" ht="13.5">
      <c r="A77" s="42" t="s">
        <v>77</v>
      </c>
      <c r="B77" s="75">
        <v>2400</v>
      </c>
      <c r="C77" s="29">
        <f>C78+C79</f>
        <v>0</v>
      </c>
      <c r="D77" s="29">
        <f>D78+D79</f>
        <v>0</v>
      </c>
      <c r="E77" s="29">
        <f t="shared" si="1"/>
        <v>0</v>
      </c>
      <c r="F77" s="1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1:66" s="17" customFormat="1" ht="13.5">
      <c r="A78" s="72" t="s">
        <v>89</v>
      </c>
      <c r="B78" s="75">
        <v>2410</v>
      </c>
      <c r="C78" s="29">
        <v>0</v>
      </c>
      <c r="D78" s="29"/>
      <c r="E78" s="29">
        <f t="shared" si="1"/>
        <v>0</v>
      </c>
      <c r="F78" s="1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1:66" s="17" customFormat="1" ht="13.5">
      <c r="A79" s="72" t="s">
        <v>90</v>
      </c>
      <c r="B79" s="75">
        <v>2420</v>
      </c>
      <c r="C79" s="29">
        <v>0</v>
      </c>
      <c r="D79" s="29"/>
      <c r="E79" s="29">
        <f t="shared" si="1"/>
        <v>0</v>
      </c>
      <c r="F79" s="1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6" s="38" customFormat="1" ht="13.5">
      <c r="A80" s="42" t="s">
        <v>78</v>
      </c>
      <c r="B80" s="75">
        <v>2600</v>
      </c>
      <c r="C80" s="70">
        <f>C81+C82+C83</f>
        <v>0</v>
      </c>
      <c r="D80" s="70">
        <f>D81+D82+D83</f>
        <v>0</v>
      </c>
      <c r="E80" s="29">
        <f t="shared" si="1"/>
        <v>0</v>
      </c>
      <c r="F80" s="37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 s="41" customFormat="1" ht="27">
      <c r="A81" s="72" t="s">
        <v>28</v>
      </c>
      <c r="B81" s="75">
        <v>2610</v>
      </c>
      <c r="C81" s="39"/>
      <c r="D81" s="39"/>
      <c r="E81" s="29">
        <f t="shared" si="1"/>
        <v>0</v>
      </c>
      <c r="F81" s="4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1:66" s="41" customFormat="1" ht="13.5">
      <c r="A82" s="76" t="s">
        <v>122</v>
      </c>
      <c r="B82" s="35">
        <v>2620</v>
      </c>
      <c r="C82" s="39"/>
      <c r="D82" s="39"/>
      <c r="E82" s="29">
        <f t="shared" si="1"/>
        <v>0</v>
      </c>
      <c r="F82" s="4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66" s="41" customFormat="1" ht="27">
      <c r="A83" s="76" t="s">
        <v>123</v>
      </c>
      <c r="B83" s="75">
        <v>2630</v>
      </c>
      <c r="C83" s="39"/>
      <c r="D83" s="39"/>
      <c r="E83" s="29"/>
      <c r="F83" s="4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 s="38" customFormat="1" ht="13.5">
      <c r="A84" s="76" t="s">
        <v>79</v>
      </c>
      <c r="B84" s="75">
        <v>2700</v>
      </c>
      <c r="C84" s="70">
        <f>C85+C86+C87</f>
        <v>0</v>
      </c>
      <c r="D84" s="70">
        <f>D85+D86+D87</f>
        <v>0</v>
      </c>
      <c r="E84" s="29">
        <f t="shared" si="1"/>
        <v>0</v>
      </c>
      <c r="F84" s="37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66" s="38" customFormat="1" ht="15" customHeight="1">
      <c r="A85" s="72" t="s">
        <v>29</v>
      </c>
      <c r="B85" s="3">
        <v>2710</v>
      </c>
      <c r="C85" s="36"/>
      <c r="D85" s="36"/>
      <c r="E85" s="29">
        <f t="shared" si="1"/>
        <v>0</v>
      </c>
      <c r="F85" s="37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</row>
    <row r="86" spans="1:66" s="38" customFormat="1" ht="13.5">
      <c r="A86" s="72" t="s">
        <v>30</v>
      </c>
      <c r="B86" s="3">
        <v>2720</v>
      </c>
      <c r="C86" s="36"/>
      <c r="D86" s="36"/>
      <c r="E86" s="29">
        <f t="shared" si="1"/>
        <v>0</v>
      </c>
      <c r="F86" s="37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</row>
    <row r="87" spans="1:66" s="17" customFormat="1" ht="13.5">
      <c r="A87" s="72" t="s">
        <v>80</v>
      </c>
      <c r="B87" s="3">
        <v>2730</v>
      </c>
      <c r="C87" s="29"/>
      <c r="D87" s="29"/>
      <c r="E87" s="29">
        <f t="shared" si="1"/>
        <v>0</v>
      </c>
      <c r="F87" s="1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</row>
    <row r="88" spans="1:66" s="17" customFormat="1" ht="13.5">
      <c r="A88" s="72" t="s">
        <v>102</v>
      </c>
      <c r="B88" s="75">
        <v>2800</v>
      </c>
      <c r="C88" s="70"/>
      <c r="D88" s="70"/>
      <c r="E88" s="29">
        <f t="shared" si="1"/>
        <v>0</v>
      </c>
      <c r="F88" s="1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</row>
    <row r="89" spans="1:66" s="17" customFormat="1" ht="15" customHeight="1">
      <c r="A89" s="33" t="s">
        <v>31</v>
      </c>
      <c r="B89" s="34">
        <v>3000</v>
      </c>
      <c r="C89" s="29">
        <f>C90+C104</f>
        <v>0</v>
      </c>
      <c r="D89" s="29">
        <f>D90+D104</f>
        <v>0</v>
      </c>
      <c r="E89" s="29">
        <f t="shared" si="1"/>
        <v>0</v>
      </c>
      <c r="F89" s="1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</row>
    <row r="90" spans="1:66" s="17" customFormat="1" ht="13.5">
      <c r="A90" s="42" t="s">
        <v>32</v>
      </c>
      <c r="B90" s="34">
        <v>3100</v>
      </c>
      <c r="C90" s="29">
        <f>C91+C92+C95+C98+C102+C103</f>
        <v>0</v>
      </c>
      <c r="D90" s="29">
        <f>D91+D92+D95+D98+D102+D103</f>
        <v>0</v>
      </c>
      <c r="E90" s="29">
        <f t="shared" si="1"/>
        <v>0</v>
      </c>
      <c r="F90" s="1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</row>
    <row r="91" spans="1:66" s="38" customFormat="1" ht="13.5">
      <c r="A91" s="82" t="s">
        <v>33</v>
      </c>
      <c r="B91" s="75">
        <v>3110</v>
      </c>
      <c r="C91" s="70"/>
      <c r="D91" s="70">
        <v>0</v>
      </c>
      <c r="E91" s="29">
        <f t="shared" si="1"/>
        <v>0</v>
      </c>
      <c r="F91" s="37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</row>
    <row r="92" spans="1:66" s="41" customFormat="1" ht="13.5">
      <c r="A92" s="5" t="s">
        <v>34</v>
      </c>
      <c r="B92" s="35">
        <v>3120</v>
      </c>
      <c r="C92" s="70">
        <f>C93+C94</f>
        <v>0</v>
      </c>
      <c r="D92" s="70">
        <f>D93+D94</f>
        <v>0</v>
      </c>
      <c r="E92" s="70">
        <f t="shared" si="1"/>
        <v>0</v>
      </c>
      <c r="F92" s="4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</row>
    <row r="93" spans="1:66" s="38" customFormat="1" ht="15.75" customHeight="1">
      <c r="A93" s="8" t="s">
        <v>81</v>
      </c>
      <c r="B93" s="3">
        <v>3121</v>
      </c>
      <c r="C93" s="36"/>
      <c r="D93" s="36"/>
      <c r="E93" s="29">
        <f t="shared" si="1"/>
        <v>0</v>
      </c>
      <c r="F93" s="37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</row>
    <row r="94" spans="1:66" s="17" customFormat="1" ht="13.5">
      <c r="A94" s="5" t="s">
        <v>82</v>
      </c>
      <c r="B94" s="3">
        <v>3122</v>
      </c>
      <c r="C94" s="29"/>
      <c r="D94" s="29"/>
      <c r="E94" s="29">
        <f t="shared" si="1"/>
        <v>0</v>
      </c>
      <c r="F94" s="1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</row>
    <row r="95" spans="1:66" s="17" customFormat="1" ht="13.5">
      <c r="A95" s="5" t="s">
        <v>65</v>
      </c>
      <c r="B95" s="75">
        <v>3130</v>
      </c>
      <c r="C95" s="29">
        <f>C96+C97</f>
        <v>0</v>
      </c>
      <c r="D95" s="29">
        <f>D96+D97</f>
        <v>0</v>
      </c>
      <c r="E95" s="29">
        <f t="shared" si="1"/>
        <v>0</v>
      </c>
      <c r="F95" s="1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</row>
    <row r="96" spans="1:66" s="38" customFormat="1" ht="13.5">
      <c r="A96" s="5" t="s">
        <v>83</v>
      </c>
      <c r="B96" s="3">
        <v>3131</v>
      </c>
      <c r="C96" s="36"/>
      <c r="D96" s="36"/>
      <c r="E96" s="29">
        <f t="shared" si="1"/>
        <v>0</v>
      </c>
      <c r="F96" s="37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</row>
    <row r="97" spans="1:66" s="17" customFormat="1" ht="13.5">
      <c r="A97" s="82" t="s">
        <v>84</v>
      </c>
      <c r="B97" s="3">
        <v>3132</v>
      </c>
      <c r="C97" s="29"/>
      <c r="D97" s="29"/>
      <c r="E97" s="29">
        <f t="shared" si="1"/>
        <v>0</v>
      </c>
      <c r="F97" s="1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</row>
    <row r="98" spans="1:66" s="17" customFormat="1" ht="13.5">
      <c r="A98" s="8" t="s">
        <v>66</v>
      </c>
      <c r="B98" s="3">
        <v>3140</v>
      </c>
      <c r="C98" s="29">
        <f>C99+C100+C101</f>
        <v>0</v>
      </c>
      <c r="D98" s="29">
        <f>D99+D100+D101</f>
        <v>0</v>
      </c>
      <c r="E98" s="29">
        <f t="shared" si="1"/>
        <v>0</v>
      </c>
      <c r="F98" s="1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</row>
    <row r="99" spans="1:66" s="17" customFormat="1" ht="13.5">
      <c r="A99" s="8" t="s">
        <v>85</v>
      </c>
      <c r="B99" s="3">
        <v>3141</v>
      </c>
      <c r="C99" s="29"/>
      <c r="D99" s="29"/>
      <c r="E99" s="29">
        <f t="shared" si="1"/>
        <v>0</v>
      </c>
      <c r="F99" s="1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</row>
    <row r="100" spans="1:66" s="17" customFormat="1" ht="13.5">
      <c r="A100" s="8" t="s">
        <v>86</v>
      </c>
      <c r="B100" s="3">
        <v>3142</v>
      </c>
      <c r="C100" s="29"/>
      <c r="D100" s="29"/>
      <c r="E100" s="29">
        <f t="shared" si="1"/>
        <v>0</v>
      </c>
      <c r="F100" s="1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</row>
    <row r="101" spans="1:66" s="17" customFormat="1" ht="13.5">
      <c r="A101" s="8" t="s">
        <v>87</v>
      </c>
      <c r="B101" s="3">
        <v>3143</v>
      </c>
      <c r="C101" s="29"/>
      <c r="D101" s="29"/>
      <c r="E101" s="29">
        <f t="shared" si="1"/>
        <v>0</v>
      </c>
      <c r="F101" s="1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</row>
    <row r="102" spans="1:66" s="17" customFormat="1" ht="13.5">
      <c r="A102" s="42" t="s">
        <v>35</v>
      </c>
      <c r="B102" s="34">
        <v>3150</v>
      </c>
      <c r="C102" s="29"/>
      <c r="D102" s="29"/>
      <c r="E102" s="29">
        <f t="shared" si="1"/>
        <v>0</v>
      </c>
      <c r="F102" s="1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</row>
    <row r="103" spans="1:66" s="17" customFormat="1" ht="13.5">
      <c r="A103" s="42" t="s">
        <v>36</v>
      </c>
      <c r="B103" s="34">
        <v>3160</v>
      </c>
      <c r="C103" s="29"/>
      <c r="D103" s="29"/>
      <c r="E103" s="29">
        <f t="shared" si="1"/>
        <v>0</v>
      </c>
      <c r="F103" s="1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</row>
    <row r="104" spans="1:66" s="38" customFormat="1" ht="13.5">
      <c r="A104" s="42" t="s">
        <v>37</v>
      </c>
      <c r="B104" s="34">
        <v>3200</v>
      </c>
      <c r="C104" s="70">
        <f>C105+C106+C107+C108</f>
        <v>0</v>
      </c>
      <c r="D104" s="70">
        <f>D105+D106+D107+D108</f>
        <v>0</v>
      </c>
      <c r="E104" s="29">
        <f t="shared" si="1"/>
        <v>0</v>
      </c>
      <c r="F104" s="37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</row>
    <row r="105" spans="1:66" s="17" customFormat="1" ht="13.5">
      <c r="A105" s="5" t="s">
        <v>38</v>
      </c>
      <c r="B105" s="3">
        <v>3210</v>
      </c>
      <c r="C105" s="29"/>
      <c r="D105" s="29"/>
      <c r="E105" s="29">
        <f t="shared" si="1"/>
        <v>0</v>
      </c>
      <c r="F105" s="1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</row>
    <row r="106" spans="1:66" s="17" customFormat="1" ht="13.5">
      <c r="A106" s="43" t="s">
        <v>39</v>
      </c>
      <c r="B106" s="3">
        <v>3220</v>
      </c>
      <c r="C106" s="29"/>
      <c r="D106" s="29"/>
      <c r="E106" s="29">
        <f t="shared" si="1"/>
        <v>0</v>
      </c>
      <c r="F106" s="16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</row>
    <row r="107" spans="1:66" s="17" customFormat="1" ht="27">
      <c r="A107" s="5" t="s">
        <v>124</v>
      </c>
      <c r="B107" s="3">
        <v>3230</v>
      </c>
      <c r="C107" s="29"/>
      <c r="D107" s="29"/>
      <c r="E107" s="29">
        <f t="shared" si="1"/>
        <v>0</v>
      </c>
      <c r="F107" s="16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</row>
    <row r="108" spans="1:66" s="17" customFormat="1" ht="16.5" customHeight="1">
      <c r="A108" s="5" t="s">
        <v>40</v>
      </c>
      <c r="B108" s="3">
        <v>3240</v>
      </c>
      <c r="C108" s="29"/>
      <c r="D108" s="29"/>
      <c r="E108" s="29">
        <f t="shared" si="1"/>
        <v>0</v>
      </c>
      <c r="F108" s="16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</row>
    <row r="109" spans="1:66" s="17" customFormat="1" ht="15">
      <c r="A109" s="33" t="s">
        <v>57</v>
      </c>
      <c r="B109" s="47">
        <v>4110</v>
      </c>
      <c r="C109" s="29">
        <f>C120+C121+C122</f>
        <v>0</v>
      </c>
      <c r="D109" s="29">
        <f>D120+D121+D122</f>
        <v>0</v>
      </c>
      <c r="E109" s="29">
        <f t="shared" si="1"/>
        <v>0</v>
      </c>
      <c r="F109" s="16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</row>
    <row r="110" spans="1:66" s="50" customFormat="1" ht="13.5" hidden="1">
      <c r="A110" s="5" t="s">
        <v>41</v>
      </c>
      <c r="B110" s="3">
        <v>4112</v>
      </c>
      <c r="C110" s="48"/>
      <c r="D110" s="48"/>
      <c r="E110" s="29">
        <f t="shared" si="1"/>
        <v>0</v>
      </c>
      <c r="F110" s="49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</row>
    <row r="111" spans="1:66" s="38" customFormat="1" ht="13.5" hidden="1">
      <c r="A111" s="5" t="s">
        <v>42</v>
      </c>
      <c r="B111" s="3">
        <v>4113</v>
      </c>
      <c r="C111" s="36"/>
      <c r="D111" s="36"/>
      <c r="E111" s="29">
        <f t="shared" si="1"/>
        <v>0</v>
      </c>
      <c r="F111" s="37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</row>
    <row r="112" spans="1:66" s="38" customFormat="1" ht="13.5" hidden="1">
      <c r="A112" s="5" t="s">
        <v>43</v>
      </c>
      <c r="B112" s="3"/>
      <c r="C112" s="36"/>
      <c r="D112" s="36"/>
      <c r="E112" s="29">
        <f t="shared" si="1"/>
        <v>0</v>
      </c>
      <c r="F112" s="37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</row>
    <row r="113" spans="1:66" s="38" customFormat="1" ht="27" hidden="1">
      <c r="A113" s="32" t="s">
        <v>44</v>
      </c>
      <c r="B113" s="35">
        <v>4120</v>
      </c>
      <c r="C113" s="36"/>
      <c r="D113" s="36"/>
      <c r="E113" s="29">
        <f t="shared" si="1"/>
        <v>0</v>
      </c>
      <c r="F113" s="37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</row>
    <row r="114" spans="1:66" s="41" customFormat="1" ht="13.5" hidden="1">
      <c r="A114" s="5" t="s">
        <v>45</v>
      </c>
      <c r="B114" s="51">
        <v>4121</v>
      </c>
      <c r="C114" s="39"/>
      <c r="D114" s="39"/>
      <c r="E114" s="29">
        <f t="shared" si="1"/>
        <v>0</v>
      </c>
      <c r="F114" s="40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</row>
    <row r="115" spans="1:66" s="41" customFormat="1" ht="13.5" hidden="1">
      <c r="A115" s="5" t="s">
        <v>46</v>
      </c>
      <c r="B115" s="3">
        <v>4122</v>
      </c>
      <c r="C115" s="39"/>
      <c r="D115" s="39"/>
      <c r="E115" s="29">
        <f t="shared" si="1"/>
        <v>0</v>
      </c>
      <c r="F115" s="40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</row>
    <row r="116" spans="1:66" s="41" customFormat="1" ht="13.5" hidden="1">
      <c r="A116" s="5" t="s">
        <v>47</v>
      </c>
      <c r="B116" s="3">
        <v>4123</v>
      </c>
      <c r="C116" s="39"/>
      <c r="D116" s="39"/>
      <c r="E116" s="29">
        <f t="shared" si="1"/>
        <v>0</v>
      </c>
      <c r="F116" s="40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</row>
    <row r="117" spans="1:66" s="16" customFormat="1" ht="27.75" customHeight="1" hidden="1">
      <c r="A117" s="108" t="s">
        <v>48</v>
      </c>
      <c r="B117" s="109"/>
      <c r="C117" s="52"/>
      <c r="D117" s="5"/>
      <c r="E117" s="29">
        <f t="shared" si="1"/>
        <v>0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</row>
    <row r="118" spans="1:66" s="46" customFormat="1" ht="13.5" hidden="1">
      <c r="A118" s="53" t="s">
        <v>49</v>
      </c>
      <c r="B118" s="110">
        <v>4200</v>
      </c>
      <c r="C118" s="52"/>
      <c r="D118" s="44"/>
      <c r="E118" s="29">
        <f aca="true" t="shared" si="2" ref="E118:E124">C118+D118</f>
        <v>0</v>
      </c>
      <c r="F118" s="45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</row>
    <row r="119" spans="1:66" s="46" customFormat="1" ht="13.5" hidden="1">
      <c r="A119" s="65" t="s">
        <v>49</v>
      </c>
      <c r="B119" s="111">
        <v>4210</v>
      </c>
      <c r="C119" s="54"/>
      <c r="D119" s="55"/>
      <c r="E119" s="29">
        <f t="shared" si="2"/>
        <v>0</v>
      </c>
      <c r="F119" s="45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</row>
    <row r="120" spans="1:66" s="46" customFormat="1" ht="13.5">
      <c r="A120" s="5" t="s">
        <v>58</v>
      </c>
      <c r="B120" s="51">
        <v>4111</v>
      </c>
      <c r="C120" s="52"/>
      <c r="D120" s="44"/>
      <c r="E120" s="29">
        <f t="shared" si="2"/>
        <v>0</v>
      </c>
      <c r="F120" s="45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</row>
    <row r="121" spans="1:66" s="46" customFormat="1" ht="13.5">
      <c r="A121" s="5" t="s">
        <v>59</v>
      </c>
      <c r="B121" s="51">
        <v>4112</v>
      </c>
      <c r="C121" s="52"/>
      <c r="D121" s="44"/>
      <c r="E121" s="29">
        <f t="shared" si="2"/>
        <v>0</v>
      </c>
      <c r="F121" s="45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</row>
    <row r="122" spans="1:66" s="46" customFormat="1" ht="13.5">
      <c r="A122" s="5" t="s">
        <v>60</v>
      </c>
      <c r="B122" s="51">
        <v>4113</v>
      </c>
      <c r="C122" s="52"/>
      <c r="D122" s="44"/>
      <c r="E122" s="29">
        <f t="shared" si="2"/>
        <v>0</v>
      </c>
      <c r="F122" s="45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</row>
    <row r="123" spans="1:66" s="46" customFormat="1" ht="13.5">
      <c r="A123" s="33" t="s">
        <v>61</v>
      </c>
      <c r="B123" s="33">
        <v>4210</v>
      </c>
      <c r="C123" s="52"/>
      <c r="D123" s="44"/>
      <c r="E123" s="29">
        <f t="shared" si="2"/>
        <v>0</v>
      </c>
      <c r="F123" s="45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</row>
    <row r="124" spans="1:5" ht="15.75" customHeight="1">
      <c r="A124" s="8" t="s">
        <v>88</v>
      </c>
      <c r="B124" s="69">
        <v>9000</v>
      </c>
      <c r="C124" s="67"/>
      <c r="D124" s="68"/>
      <c r="E124" s="29">
        <f t="shared" si="2"/>
        <v>0</v>
      </c>
    </row>
    <row r="125" spans="1:66" s="6" customFormat="1" ht="12.75">
      <c r="A125" s="56"/>
      <c r="B125" s="56"/>
      <c r="C125" s="10"/>
      <c r="D125" s="10"/>
      <c r="E125" s="10"/>
      <c r="F125" s="7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</row>
    <row r="126" spans="1:5" ht="13.5" customHeight="1">
      <c r="A126" s="57" t="s">
        <v>50</v>
      </c>
      <c r="B126" s="58"/>
      <c r="C126" s="14"/>
      <c r="D126" s="114" t="s">
        <v>136</v>
      </c>
      <c r="E126" s="14"/>
    </row>
    <row r="127" spans="1:5" ht="13.5" customHeight="1">
      <c r="A127" s="57"/>
      <c r="B127" s="113" t="s">
        <v>7</v>
      </c>
      <c r="C127" s="115"/>
      <c r="D127" s="2"/>
      <c r="E127" s="115"/>
    </row>
    <row r="128" spans="1:66" s="17" customFormat="1" ht="13.5">
      <c r="A128" s="59" t="s">
        <v>133</v>
      </c>
      <c r="B128" s="77"/>
      <c r="C128" s="14"/>
      <c r="D128" s="114" t="s">
        <v>134</v>
      </c>
      <c r="E128" s="14"/>
      <c r="F128" s="16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</row>
    <row r="129" spans="1:66" s="17" customFormat="1" ht="11.25" customHeight="1">
      <c r="A129" s="60"/>
      <c r="B129" s="113" t="s">
        <v>7</v>
      </c>
      <c r="C129" s="115"/>
      <c r="D129" s="115"/>
      <c r="E129" s="115"/>
      <c r="F129" s="16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</row>
    <row r="130" spans="1:66" s="17" customFormat="1" ht="13.5">
      <c r="A130" s="77" t="s">
        <v>127</v>
      </c>
      <c r="F130" s="16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</row>
    <row r="131" spans="1:66" s="17" customFormat="1" ht="13.5">
      <c r="A131" s="57" t="s">
        <v>51</v>
      </c>
      <c r="F131" s="16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</row>
    <row r="132" spans="1:66" s="17" customFormat="1" ht="13.5">
      <c r="A132" s="57" t="s">
        <v>103</v>
      </c>
      <c r="F132" s="16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</row>
    <row r="133" spans="1:66" s="17" customFormat="1" ht="27.75" customHeight="1" hidden="1">
      <c r="A133" s="127" t="s">
        <v>94</v>
      </c>
      <c r="B133" s="127"/>
      <c r="C133" s="127"/>
      <c r="D133" s="127"/>
      <c r="E133" s="127"/>
      <c r="F133" s="16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</row>
    <row r="134" spans="1:66" s="17" customFormat="1" ht="13.5">
      <c r="A134" s="128" t="s">
        <v>95</v>
      </c>
      <c r="B134" s="128"/>
      <c r="C134" s="128"/>
      <c r="D134" s="128"/>
      <c r="E134" s="128"/>
      <c r="F134" s="16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</row>
    <row r="135" spans="1:66" s="17" customFormat="1" ht="27.75" customHeight="1">
      <c r="A135" s="128" t="s">
        <v>125</v>
      </c>
      <c r="B135" s="128"/>
      <c r="C135" s="128"/>
      <c r="D135" s="128"/>
      <c r="E135" s="128"/>
      <c r="F135" s="16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</row>
    <row r="136" spans="1:66" s="17" customFormat="1" ht="9" customHeight="1">
      <c r="A136" s="57"/>
      <c r="F136" s="16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</row>
    <row r="137" spans="1:66" s="17" customFormat="1" ht="15">
      <c r="A137" s="61" t="s">
        <v>62</v>
      </c>
      <c r="B137" s="61"/>
      <c r="D137" s="129"/>
      <c r="E137" s="129"/>
      <c r="F137" s="16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</row>
    <row r="138" spans="1:66" s="17" customFormat="1" ht="15">
      <c r="A138" s="66" t="s">
        <v>135</v>
      </c>
      <c r="B138" s="81"/>
      <c r="C138" s="6"/>
      <c r="D138" s="79"/>
      <c r="E138" s="80"/>
      <c r="F138" s="16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</row>
    <row r="139" spans="1:66" s="17" customFormat="1" ht="13.5">
      <c r="A139" s="17" t="s">
        <v>137</v>
      </c>
      <c r="B139" s="41"/>
      <c r="C139" s="16"/>
      <c r="D139" s="18"/>
      <c r="E139" s="18"/>
      <c r="F139" s="16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</row>
    <row r="140" spans="1:66" s="17" customFormat="1" ht="13.5">
      <c r="A140" s="62"/>
      <c r="C140" s="63"/>
      <c r="D140" s="63"/>
      <c r="F140" s="16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</row>
    <row r="141" spans="1:66" s="17" customFormat="1" ht="13.5">
      <c r="A141" s="10"/>
      <c r="B141" s="10"/>
      <c r="F141" s="16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</row>
    <row r="143" spans="6:66" s="61" customFormat="1" ht="15">
      <c r="F143" s="64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</row>
    <row r="144" spans="6:66" s="61" customFormat="1" ht="15">
      <c r="F144" s="64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</row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</sheetData>
  <sheetProtection/>
  <mergeCells count="18">
    <mergeCell ref="A50:A51"/>
    <mergeCell ref="A133:E133"/>
    <mergeCell ref="A134:E134"/>
    <mergeCell ref="A135:E135"/>
    <mergeCell ref="D137:E137"/>
    <mergeCell ref="A21:E21"/>
    <mergeCell ref="A22:E22"/>
    <mergeCell ref="A23:E23"/>
    <mergeCell ref="A24:E24"/>
    <mergeCell ref="A26:A27"/>
    <mergeCell ref="B26:B27"/>
    <mergeCell ref="E26:E27"/>
    <mergeCell ref="B3:E3"/>
    <mergeCell ref="B5:E5"/>
    <mergeCell ref="B7:E7"/>
    <mergeCell ref="A14:E14"/>
    <mergeCell ref="A17:E17"/>
    <mergeCell ref="A19:E19"/>
  </mergeCells>
  <printOptions horizontalCentered="1"/>
  <pageMargins left="0.31496062992125984" right="0.1968503937007874" top="0.1968503937007874" bottom="0.2755905511811024" header="0.3937007874015748" footer="0.31496062992125984"/>
  <pageSetup fitToHeight="2" fitToWidth="1" horizontalDpi="600" verticalDpi="600" orientation="portrait" paperSize="9" scale="76" r:id="rId1"/>
  <headerFooter alignWithMargins="0">
    <oddHeader>&amp;C&amp;P</oddHeader>
  </headerFooter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tabSelected="1" view="pageBreakPreview" zoomScale="75" zoomScaleSheetLayoutView="75" zoomScalePageLayoutView="0" workbookViewId="0" topLeftCell="A1">
      <selection activeCell="A7" sqref="A7"/>
    </sheetView>
  </sheetViews>
  <sheetFormatPr defaultColWidth="9.125" defaultRowHeight="12.75"/>
  <cols>
    <col min="1" max="1" width="64.50390625" style="10" customWidth="1"/>
    <col min="2" max="2" width="11.50390625" style="10" customWidth="1"/>
    <col min="3" max="3" width="14.50390625" style="10" customWidth="1"/>
    <col min="4" max="4" width="16.50390625" style="10" customWidth="1"/>
    <col min="5" max="5" width="13.625" style="10" customWidth="1"/>
    <col min="6" max="6" width="7.625" style="9" customWidth="1"/>
    <col min="7" max="66" width="9.125" style="12" customWidth="1"/>
    <col min="67" max="16384" width="9.125" style="10" customWidth="1"/>
  </cols>
  <sheetData>
    <row r="1" spans="1:5" ht="12.75">
      <c r="A1" s="9"/>
      <c r="D1" s="10" t="s">
        <v>3</v>
      </c>
      <c r="E1" s="11"/>
    </row>
    <row r="2" spans="1:66" s="85" customFormat="1" ht="12.75">
      <c r="A2" s="9"/>
      <c r="B2" s="10"/>
      <c r="C2" s="10" t="s">
        <v>118</v>
      </c>
      <c r="D2" s="10"/>
      <c r="E2" s="11"/>
      <c r="F2" s="84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</row>
    <row r="3" spans="1:66" s="88" customFormat="1" ht="12" customHeight="1">
      <c r="A3" s="91"/>
      <c r="B3" s="119" t="s">
        <v>119</v>
      </c>
      <c r="C3" s="119"/>
      <c r="D3" s="119"/>
      <c r="E3" s="119"/>
      <c r="F3" s="87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1" customFormat="1" ht="13.5">
      <c r="A4" s="91"/>
      <c r="B4" s="92" t="s">
        <v>139</v>
      </c>
      <c r="C4" s="93"/>
      <c r="D4" s="93"/>
      <c r="E4" s="93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s="1" customFormat="1" ht="15.75" customHeight="1">
      <c r="A5" s="94"/>
      <c r="B5" s="120" t="s">
        <v>138</v>
      </c>
      <c r="C5" s="120"/>
      <c r="D5" s="120"/>
      <c r="E5" s="120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</row>
    <row r="6" spans="1:66" s="1" customFormat="1" ht="12.75" customHeight="1">
      <c r="A6" s="95" t="s">
        <v>4</v>
      </c>
      <c r="B6" s="96"/>
      <c r="C6" s="96" t="s">
        <v>5</v>
      </c>
      <c r="D6" s="96"/>
      <c r="E6" s="96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s="1" customFormat="1" ht="27" customHeight="1">
      <c r="A7" s="97"/>
      <c r="B7" s="121" t="s">
        <v>96</v>
      </c>
      <c r="C7" s="121"/>
      <c r="D7" s="121"/>
      <c r="E7" s="121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6" s="1" customFormat="1" ht="12.75" customHeight="1">
      <c r="A8" s="98"/>
      <c r="B8" s="99" t="s">
        <v>6</v>
      </c>
      <c r="C8" s="99"/>
      <c r="D8" s="99"/>
      <c r="E8" s="99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9" spans="1:66" s="1" customFormat="1" ht="12.75" customHeight="1">
      <c r="A9" s="91"/>
      <c r="B9" s="100"/>
      <c r="C9" s="101"/>
      <c r="D9" s="102" t="s">
        <v>126</v>
      </c>
      <c r="E9" s="10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1:66" s="1" customFormat="1" ht="12.75" customHeight="1">
      <c r="A10" s="91"/>
      <c r="B10" s="112" t="s">
        <v>7</v>
      </c>
      <c r="C10" s="99"/>
      <c r="D10" s="99"/>
      <c r="E10" s="99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</row>
    <row r="11" spans="1:66" s="1" customFormat="1" ht="12.75" customHeight="1">
      <c r="A11" s="91"/>
      <c r="B11" s="103"/>
      <c r="C11" s="104" t="s">
        <v>127</v>
      </c>
      <c r="D11" s="102"/>
      <c r="E11" s="105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1:66" s="1" customFormat="1" ht="12.75" customHeight="1">
      <c r="A12" s="97"/>
      <c r="B12" s="106"/>
      <c r="C12" s="107" t="s">
        <v>8</v>
      </c>
      <c r="D12" s="107"/>
      <c r="E12" s="21" t="s">
        <v>0</v>
      </c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1:66" s="1" customFormat="1" ht="12.75" customHeight="1">
      <c r="A13" s="97"/>
      <c r="B13" s="106"/>
      <c r="C13" s="21"/>
      <c r="D13" s="21"/>
      <c r="E13" s="21"/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5" ht="23.25" customHeight="1">
      <c r="A14" s="122" t="s">
        <v>128</v>
      </c>
      <c r="B14" s="122"/>
      <c r="C14" s="122"/>
      <c r="D14" s="122"/>
      <c r="E14" s="122"/>
    </row>
    <row r="15" spans="1:66" s="17" customFormat="1" ht="19.5" customHeight="1" hidden="1">
      <c r="A15" s="14" t="s">
        <v>9</v>
      </c>
      <c r="B15" s="15"/>
      <c r="C15" s="15"/>
      <c r="D15" s="15"/>
      <c r="E15" s="15"/>
      <c r="F15" s="1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</row>
    <row r="16" spans="1:66" s="17" customFormat="1" ht="12.75" customHeight="1" hidden="1">
      <c r="A16" s="18" t="s">
        <v>10</v>
      </c>
      <c r="B16" s="18"/>
      <c r="C16" s="18"/>
      <c r="D16" s="18"/>
      <c r="E16" s="18"/>
      <c r="F16" s="16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1:66" s="17" customFormat="1" ht="29.25" customHeight="1">
      <c r="A17" s="133" t="s">
        <v>130</v>
      </c>
      <c r="B17" s="134"/>
      <c r="C17" s="134"/>
      <c r="D17" s="134"/>
      <c r="E17" s="134"/>
      <c r="F17" s="1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1:66" s="17" customFormat="1" ht="12.75" customHeight="1">
      <c r="A18" s="19" t="s">
        <v>67</v>
      </c>
      <c r="B18" s="19"/>
      <c r="C18" s="19"/>
      <c r="D18" s="19"/>
      <c r="E18" s="19"/>
      <c r="F18" s="16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s="17" customFormat="1" ht="13.5" customHeight="1">
      <c r="A19" s="123" t="s">
        <v>131</v>
      </c>
      <c r="B19" s="124"/>
      <c r="C19" s="124"/>
      <c r="D19" s="124"/>
      <c r="E19" s="124"/>
      <c r="F19" s="1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s="17" customFormat="1" ht="12.75" customHeight="1">
      <c r="A20" s="14" t="s">
        <v>11</v>
      </c>
      <c r="B20" s="14"/>
      <c r="C20" s="14"/>
      <c r="D20" s="14"/>
      <c r="E20" s="14"/>
      <c r="F20" s="16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66" s="17" customFormat="1" ht="12.75" customHeight="1">
      <c r="A21" s="130" t="s">
        <v>97</v>
      </c>
      <c r="B21" s="130"/>
      <c r="C21" s="130"/>
      <c r="D21" s="130"/>
      <c r="E21" s="130"/>
      <c r="F21" s="1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 s="20" customFormat="1" ht="30.75" customHeight="1">
      <c r="A22" s="131" t="s">
        <v>98</v>
      </c>
      <c r="B22" s="131"/>
      <c r="C22" s="131"/>
      <c r="D22" s="131"/>
      <c r="E22" s="131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s="20" customFormat="1" ht="19.5" customHeight="1">
      <c r="A23" s="132" t="s">
        <v>54</v>
      </c>
      <c r="B23" s="132"/>
      <c r="C23" s="132"/>
      <c r="D23" s="132"/>
      <c r="E23" s="132"/>
      <c r="F23" s="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s="20" customFormat="1" ht="45.75" customHeight="1">
      <c r="A24" s="131" t="s">
        <v>129</v>
      </c>
      <c r="B24" s="131"/>
      <c r="C24" s="131"/>
      <c r="D24" s="131"/>
      <c r="E24" s="131"/>
      <c r="F24" s="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5" ht="13.5">
      <c r="A25" s="2"/>
      <c r="B25" s="63"/>
      <c r="C25" s="63"/>
      <c r="D25" s="63"/>
      <c r="E25" s="63" t="s">
        <v>2</v>
      </c>
    </row>
    <row r="26" spans="1:66" s="9" customFormat="1" ht="12.75" customHeight="1">
      <c r="A26" s="116" t="s">
        <v>107</v>
      </c>
      <c r="B26" s="116" t="s">
        <v>12</v>
      </c>
      <c r="C26" s="22" t="s">
        <v>13</v>
      </c>
      <c r="D26" s="23"/>
      <c r="E26" s="116" t="s">
        <v>14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s="9" customFormat="1" ht="33" customHeight="1">
      <c r="A27" s="117"/>
      <c r="B27" s="117"/>
      <c r="C27" s="24" t="s">
        <v>15</v>
      </c>
      <c r="D27" s="25" t="s">
        <v>16</v>
      </c>
      <c r="E27" s="11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s="26" customFormat="1" ht="15" customHeight="1">
      <c r="A28" s="26">
        <v>1</v>
      </c>
      <c r="B28" s="26">
        <v>2</v>
      </c>
      <c r="C28" s="26">
        <v>3</v>
      </c>
      <c r="D28" s="26">
        <v>4</v>
      </c>
      <c r="E28" s="26">
        <v>5</v>
      </c>
      <c r="F28" s="27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s="29" customFormat="1" ht="13.5" hidden="1">
      <c r="A29" s="5" t="s">
        <v>17</v>
      </c>
      <c r="B29" s="3" t="s">
        <v>18</v>
      </c>
      <c r="C29" s="4" t="s">
        <v>18</v>
      </c>
      <c r="D29" s="28" t="s">
        <v>18</v>
      </c>
      <c r="E29" s="4" t="s">
        <v>18</v>
      </c>
      <c r="F29" s="1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s="17" customFormat="1" ht="13.5">
      <c r="A30" s="30" t="s">
        <v>53</v>
      </c>
      <c r="B30" s="31" t="s">
        <v>18</v>
      </c>
      <c r="C30" s="78">
        <f>C31</f>
        <v>2181809</v>
      </c>
      <c r="D30" s="78">
        <f>D32</f>
        <v>0</v>
      </c>
      <c r="E30" s="71">
        <f>C30+D30</f>
        <v>2181809</v>
      </c>
      <c r="F30" s="16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s="17" customFormat="1" ht="15" customHeight="1">
      <c r="A31" s="5" t="s">
        <v>19</v>
      </c>
      <c r="B31" s="3" t="s">
        <v>18</v>
      </c>
      <c r="C31" s="29">
        <f>C52</f>
        <v>2181809</v>
      </c>
      <c r="D31" s="3" t="s">
        <v>18</v>
      </c>
      <c r="E31" s="29">
        <f>C31</f>
        <v>2181809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s="17" customFormat="1" ht="13.5">
      <c r="A32" s="5" t="s">
        <v>108</v>
      </c>
      <c r="B32" s="3" t="s">
        <v>18</v>
      </c>
      <c r="C32" s="29">
        <v>0</v>
      </c>
      <c r="D32" s="29">
        <f>D33+D38+D43</f>
        <v>0</v>
      </c>
      <c r="E32" s="29">
        <f>C32+D32</f>
        <v>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s="17" customFormat="1" ht="27.75" customHeight="1">
      <c r="A33" s="5" t="s">
        <v>69</v>
      </c>
      <c r="B33" s="74">
        <v>25010000</v>
      </c>
      <c r="C33" s="3" t="s">
        <v>18</v>
      </c>
      <c r="D33" s="29">
        <f>D34+D35+D36+D37</f>
        <v>0</v>
      </c>
      <c r="E33" s="29">
        <f>D33</f>
        <v>0</v>
      </c>
      <c r="F33" s="1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s="17" customFormat="1" ht="27.75" customHeight="1">
      <c r="A34" s="5" t="s">
        <v>109</v>
      </c>
      <c r="B34" s="74">
        <v>25010100</v>
      </c>
      <c r="C34" s="3" t="s">
        <v>18</v>
      </c>
      <c r="D34" s="29">
        <v>0</v>
      </c>
      <c r="E34" s="29">
        <f aca="true" t="shared" si="0" ref="E34:E50">D34</f>
        <v>0</v>
      </c>
      <c r="F34" s="1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s="17" customFormat="1" ht="30" customHeight="1">
      <c r="A35" s="5" t="s">
        <v>110</v>
      </c>
      <c r="B35" s="74">
        <v>25010200</v>
      </c>
      <c r="C35" s="3" t="s">
        <v>18</v>
      </c>
      <c r="D35" s="29">
        <v>0</v>
      </c>
      <c r="E35" s="29">
        <f t="shared" si="0"/>
        <v>0</v>
      </c>
      <c r="F35" s="1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s="17" customFormat="1" ht="41.25">
      <c r="A36" s="5" t="s">
        <v>111</v>
      </c>
      <c r="B36" s="74">
        <v>25010300</v>
      </c>
      <c r="C36" s="3" t="s">
        <v>18</v>
      </c>
      <c r="D36" s="29">
        <f>D61+D64+D88</f>
        <v>0</v>
      </c>
      <c r="E36" s="29">
        <f t="shared" si="0"/>
        <v>0</v>
      </c>
      <c r="F36" s="1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s="17" customFormat="1" ht="27">
      <c r="A37" s="5" t="s">
        <v>112</v>
      </c>
      <c r="B37" s="74">
        <v>25010400</v>
      </c>
      <c r="C37" s="3" t="s">
        <v>18</v>
      </c>
      <c r="D37" s="29">
        <v>0</v>
      </c>
      <c r="E37" s="29">
        <f t="shared" si="0"/>
        <v>0</v>
      </c>
      <c r="F37" s="1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s="17" customFormat="1" ht="14.25" customHeight="1">
      <c r="A38" s="8" t="s">
        <v>52</v>
      </c>
      <c r="B38" s="74">
        <v>25020000</v>
      </c>
      <c r="C38" s="3" t="s">
        <v>18</v>
      </c>
      <c r="D38" s="29">
        <f>D40+D41+D42</f>
        <v>0</v>
      </c>
      <c r="E38" s="29">
        <f t="shared" si="0"/>
        <v>0</v>
      </c>
      <c r="F38" s="1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s="17" customFormat="1" ht="14.25" customHeight="1">
      <c r="A39" s="8" t="s">
        <v>113</v>
      </c>
      <c r="B39" s="74"/>
      <c r="C39" s="3"/>
      <c r="D39" s="29"/>
      <c r="E39" s="29"/>
      <c r="F39" s="1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s="17" customFormat="1" ht="14.25" customHeight="1">
      <c r="A40" s="5" t="s">
        <v>114</v>
      </c>
      <c r="B40" s="74">
        <v>25020100</v>
      </c>
      <c r="C40" s="3" t="s">
        <v>18</v>
      </c>
      <c r="D40" s="29">
        <v>0</v>
      </c>
      <c r="E40" s="29">
        <f t="shared" si="0"/>
        <v>0</v>
      </c>
      <c r="F40" s="1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s="17" customFormat="1" ht="82.5">
      <c r="A41" s="5" t="s">
        <v>115</v>
      </c>
      <c r="B41" s="75">
        <v>25020200</v>
      </c>
      <c r="C41" s="3" t="s">
        <v>18</v>
      </c>
      <c r="D41" s="29">
        <v>0</v>
      </c>
      <c r="E41" s="29">
        <f t="shared" si="0"/>
        <v>0</v>
      </c>
      <c r="F41" s="1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s="17" customFormat="1" ht="151.5">
      <c r="A42" s="5" t="s">
        <v>116</v>
      </c>
      <c r="B42" s="75">
        <v>2020300</v>
      </c>
      <c r="C42" s="3" t="s">
        <v>18</v>
      </c>
      <c r="D42" s="29">
        <v>0</v>
      </c>
      <c r="E42" s="29">
        <f t="shared" si="0"/>
        <v>0</v>
      </c>
      <c r="F42" s="1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s="17" customFormat="1" ht="13.5">
      <c r="A43" s="83" t="s">
        <v>100</v>
      </c>
      <c r="B43" s="75"/>
      <c r="C43" s="3" t="s">
        <v>18</v>
      </c>
      <c r="D43" s="29">
        <f>D44+D50+D46</f>
        <v>0</v>
      </c>
      <c r="E43" s="29">
        <f t="shared" si="0"/>
        <v>0</v>
      </c>
      <c r="F43" s="1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s="17" customFormat="1" ht="13.5">
      <c r="A44" s="8" t="s">
        <v>117</v>
      </c>
      <c r="B44" s="75"/>
      <c r="C44" s="3" t="s">
        <v>18</v>
      </c>
      <c r="D44" s="29">
        <f>D45</f>
        <v>0</v>
      </c>
      <c r="E44" s="29">
        <f t="shared" si="0"/>
        <v>0</v>
      </c>
      <c r="F44" s="1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s="17" customFormat="1" ht="41.25" hidden="1">
      <c r="A45" s="8" t="s">
        <v>106</v>
      </c>
      <c r="B45" s="75">
        <v>410512</v>
      </c>
      <c r="C45" s="3" t="s">
        <v>18</v>
      </c>
      <c r="D45" s="29">
        <v>0</v>
      </c>
      <c r="E45" s="29">
        <f t="shared" si="0"/>
        <v>0</v>
      </c>
      <c r="F45" s="1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s="17" customFormat="1" ht="27">
      <c r="A46" s="8" t="s">
        <v>55</v>
      </c>
      <c r="B46" s="75"/>
      <c r="C46" s="3" t="s">
        <v>18</v>
      </c>
      <c r="D46" s="29">
        <f>D47+D48+D49</f>
        <v>0</v>
      </c>
      <c r="E46" s="29">
        <f t="shared" si="0"/>
        <v>0</v>
      </c>
      <c r="F46" s="1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s="17" customFormat="1" ht="13.5" hidden="1">
      <c r="A47" s="8" t="s">
        <v>91</v>
      </c>
      <c r="B47" s="75">
        <v>410304</v>
      </c>
      <c r="C47" s="3" t="s">
        <v>18</v>
      </c>
      <c r="D47" s="29">
        <v>0</v>
      </c>
      <c r="E47" s="29">
        <f t="shared" si="0"/>
        <v>0</v>
      </c>
      <c r="F47" s="1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s="17" customFormat="1" ht="13.5" hidden="1">
      <c r="A48" s="8" t="s">
        <v>92</v>
      </c>
      <c r="B48" s="75">
        <v>410350</v>
      </c>
      <c r="C48" s="3" t="s">
        <v>18</v>
      </c>
      <c r="D48" s="29">
        <v>0</v>
      </c>
      <c r="E48" s="29">
        <f t="shared" si="0"/>
        <v>0</v>
      </c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s="17" customFormat="1" ht="27" hidden="1">
      <c r="A49" s="8" t="s">
        <v>93</v>
      </c>
      <c r="B49" s="75">
        <v>602400</v>
      </c>
      <c r="C49" s="3" t="s">
        <v>18</v>
      </c>
      <c r="D49" s="29">
        <v>0</v>
      </c>
      <c r="E49" s="29">
        <f t="shared" si="0"/>
        <v>0</v>
      </c>
      <c r="F49" s="1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s="17" customFormat="1" ht="28.5" customHeight="1">
      <c r="A50" s="125" t="s">
        <v>99</v>
      </c>
      <c r="B50" s="3"/>
      <c r="C50" s="3" t="s">
        <v>18</v>
      </c>
      <c r="D50" s="29">
        <v>0</v>
      </c>
      <c r="E50" s="29">
        <f t="shared" si="0"/>
        <v>0</v>
      </c>
      <c r="F50" s="1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s="17" customFormat="1" ht="13.5">
      <c r="A51" s="126"/>
      <c r="B51" s="3"/>
      <c r="C51" s="3" t="s">
        <v>18</v>
      </c>
      <c r="D51" s="3" t="s">
        <v>18</v>
      </c>
      <c r="E51" s="3" t="s">
        <v>18</v>
      </c>
      <c r="F51" s="1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s="17" customFormat="1" ht="13.5">
      <c r="A52" s="33" t="s">
        <v>56</v>
      </c>
      <c r="B52" s="3" t="s">
        <v>18</v>
      </c>
      <c r="C52" s="71">
        <f>C53+C89+C109+C123+C124</f>
        <v>2181809</v>
      </c>
      <c r="D52" s="71">
        <f>D53+D89+D109+D123+D124</f>
        <v>0</v>
      </c>
      <c r="E52" s="71">
        <f>C52+D52</f>
        <v>2181809</v>
      </c>
      <c r="F52" s="1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s="17" customFormat="1" ht="13.5">
      <c r="A53" s="33" t="s">
        <v>20</v>
      </c>
      <c r="B53" s="34">
        <v>2000</v>
      </c>
      <c r="C53" s="71">
        <f>C54+C60+C77+C80+C84+C88</f>
        <v>2181809</v>
      </c>
      <c r="D53" s="71">
        <f>D54+D60+D77+D80+D84+D88</f>
        <v>0</v>
      </c>
      <c r="E53" s="71">
        <f aca="true" t="shared" si="1" ref="E53:E117">C53+D53</f>
        <v>2181809</v>
      </c>
      <c r="F53" s="1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s="17" customFormat="1" ht="13.5">
      <c r="A54" s="73" t="s">
        <v>70</v>
      </c>
      <c r="B54" s="75">
        <v>2100</v>
      </c>
      <c r="C54" s="29">
        <f>C55+C59</f>
        <v>1103491</v>
      </c>
      <c r="D54" s="29">
        <f>D55+D59</f>
        <v>0</v>
      </c>
      <c r="E54" s="29">
        <f t="shared" si="1"/>
        <v>1103491</v>
      </c>
      <c r="F54" s="1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 s="38" customFormat="1" ht="13.5">
      <c r="A55" s="72" t="s">
        <v>71</v>
      </c>
      <c r="B55" s="75">
        <v>2110</v>
      </c>
      <c r="C55" s="70">
        <f>C56+C57</f>
        <v>869341</v>
      </c>
      <c r="D55" s="70">
        <f>D56+D57</f>
        <v>0</v>
      </c>
      <c r="E55" s="29">
        <f t="shared" si="1"/>
        <v>869341</v>
      </c>
      <c r="F55" s="37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 s="41" customFormat="1" ht="13.5">
      <c r="A56" s="72" t="s">
        <v>21</v>
      </c>
      <c r="B56" s="3">
        <v>2111</v>
      </c>
      <c r="C56" s="70">
        <v>869341</v>
      </c>
      <c r="D56" s="39"/>
      <c r="E56" s="29">
        <f t="shared" si="1"/>
        <v>869341</v>
      </c>
      <c r="F56" s="4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 s="17" customFormat="1" ht="13.5">
      <c r="A57" s="72" t="s">
        <v>72</v>
      </c>
      <c r="B57" s="3">
        <v>2112</v>
      </c>
      <c r="C57" s="29"/>
      <c r="D57" s="29"/>
      <c r="E57" s="29">
        <f t="shared" si="1"/>
        <v>0</v>
      </c>
      <c r="F57" s="1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 s="90" customFormat="1" ht="13.5">
      <c r="A58" s="72" t="s">
        <v>120</v>
      </c>
      <c r="B58" s="3">
        <v>2113</v>
      </c>
      <c r="C58" s="29">
        <v>0</v>
      </c>
      <c r="D58" s="29"/>
      <c r="E58" s="29">
        <f t="shared" si="1"/>
        <v>0</v>
      </c>
      <c r="F58" s="89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</row>
    <row r="59" spans="1:66" s="17" customFormat="1" ht="13.5">
      <c r="A59" s="72" t="s">
        <v>73</v>
      </c>
      <c r="B59" s="75">
        <v>2120</v>
      </c>
      <c r="C59" s="29">
        <v>234150</v>
      </c>
      <c r="D59" s="29"/>
      <c r="E59" s="29">
        <f t="shared" si="1"/>
        <v>234150</v>
      </c>
      <c r="F59" s="1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 s="41" customFormat="1" ht="13.5">
      <c r="A60" s="72" t="s">
        <v>74</v>
      </c>
      <c r="B60" s="75">
        <v>2200</v>
      </c>
      <c r="C60" s="70">
        <f>C61+C62+C63+C64+C65+C66+C67+C74</f>
        <v>1076218</v>
      </c>
      <c r="D60" s="70">
        <f>D61+D62+D63+D64+D65+D66+D67+D74</f>
        <v>0</v>
      </c>
      <c r="E60" s="29">
        <f t="shared" si="1"/>
        <v>1076218</v>
      </c>
      <c r="F60" s="4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 s="17" customFormat="1" ht="13.5">
      <c r="A61" s="72" t="s">
        <v>75</v>
      </c>
      <c r="B61" s="3">
        <v>2210</v>
      </c>
      <c r="C61" s="29">
        <v>49400</v>
      </c>
      <c r="D61" s="29"/>
      <c r="E61" s="29">
        <f t="shared" si="1"/>
        <v>49400</v>
      </c>
      <c r="F61" s="1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s="17" customFormat="1" ht="13.5">
      <c r="A62" s="72" t="s">
        <v>22</v>
      </c>
      <c r="B62" s="3">
        <v>2220</v>
      </c>
      <c r="C62" s="29">
        <v>4000</v>
      </c>
      <c r="D62" s="29"/>
      <c r="E62" s="29">
        <f t="shared" si="1"/>
        <v>4000</v>
      </c>
      <c r="F62" s="1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s="38" customFormat="1" ht="13.5">
      <c r="A63" s="72" t="s">
        <v>23</v>
      </c>
      <c r="B63" s="3">
        <v>2230</v>
      </c>
      <c r="C63" s="29">
        <v>251592</v>
      </c>
      <c r="D63" s="36">
        <v>0</v>
      </c>
      <c r="E63" s="29">
        <f t="shared" si="1"/>
        <v>251592</v>
      </c>
      <c r="F63" s="37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 s="17" customFormat="1" ht="13.5">
      <c r="A64" s="72" t="s">
        <v>68</v>
      </c>
      <c r="B64" s="3">
        <v>2240</v>
      </c>
      <c r="C64" s="29">
        <v>61970</v>
      </c>
      <c r="D64" s="29"/>
      <c r="E64" s="29">
        <f t="shared" si="1"/>
        <v>61970</v>
      </c>
      <c r="F64" s="1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6" s="17" customFormat="1" ht="13.5">
      <c r="A65" s="72" t="s">
        <v>24</v>
      </c>
      <c r="B65" s="75">
        <v>2250</v>
      </c>
      <c r="C65" s="29">
        <v>7800</v>
      </c>
      <c r="D65" s="29"/>
      <c r="E65" s="29">
        <f t="shared" si="1"/>
        <v>7800</v>
      </c>
      <c r="F65" s="1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1:66" s="17" customFormat="1" ht="13.5">
      <c r="A66" s="76" t="s">
        <v>76</v>
      </c>
      <c r="B66" s="75">
        <v>2260</v>
      </c>
      <c r="C66" s="29">
        <v>0</v>
      </c>
      <c r="D66" s="29"/>
      <c r="E66" s="29">
        <f t="shared" si="1"/>
        <v>0</v>
      </c>
      <c r="F66" s="1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 s="17" customFormat="1" ht="13.5">
      <c r="A67" s="72" t="s">
        <v>1</v>
      </c>
      <c r="B67" s="75">
        <v>2270</v>
      </c>
      <c r="C67" s="29">
        <f>C68+C69+C70+C71+C72</f>
        <v>700456</v>
      </c>
      <c r="D67" s="29">
        <f>D68+D69+D70+D71+D72</f>
        <v>0</v>
      </c>
      <c r="E67" s="29">
        <f t="shared" si="1"/>
        <v>700456</v>
      </c>
      <c r="F67" s="1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 s="38" customFormat="1" ht="13.5">
      <c r="A68" s="72" t="s">
        <v>25</v>
      </c>
      <c r="B68" s="3">
        <v>2271</v>
      </c>
      <c r="C68" s="70"/>
      <c r="D68" s="36"/>
      <c r="E68" s="29">
        <f t="shared" si="1"/>
        <v>0</v>
      </c>
      <c r="F68" s="37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 s="38" customFormat="1" ht="13.5">
      <c r="A69" s="72" t="s">
        <v>121</v>
      </c>
      <c r="B69" s="3">
        <v>2272</v>
      </c>
      <c r="C69" s="70"/>
      <c r="D69" s="36"/>
      <c r="E69" s="29">
        <f t="shared" si="1"/>
        <v>0</v>
      </c>
      <c r="F69" s="3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66" s="38" customFormat="1" ht="13.5">
      <c r="A70" s="72" t="s">
        <v>26</v>
      </c>
      <c r="B70" s="3">
        <v>2273</v>
      </c>
      <c r="C70" s="70">
        <v>208386</v>
      </c>
      <c r="D70" s="36"/>
      <c r="E70" s="29">
        <f t="shared" si="1"/>
        <v>208386</v>
      </c>
      <c r="F70" s="37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1:66" s="17" customFormat="1" ht="13.5">
      <c r="A71" s="72" t="s">
        <v>27</v>
      </c>
      <c r="B71" s="3">
        <v>2274</v>
      </c>
      <c r="C71" s="70">
        <v>492070</v>
      </c>
      <c r="D71" s="29"/>
      <c r="E71" s="29">
        <f t="shared" si="1"/>
        <v>492070</v>
      </c>
      <c r="F71" s="1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 s="17" customFormat="1" ht="13.5">
      <c r="A72" s="72" t="s">
        <v>104</v>
      </c>
      <c r="B72" s="3">
        <v>2275</v>
      </c>
      <c r="C72" s="29"/>
      <c r="D72" s="29"/>
      <c r="E72" s="29">
        <f t="shared" si="1"/>
        <v>0</v>
      </c>
      <c r="F72" s="1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1:66" s="17" customFormat="1" ht="13.5">
      <c r="A73" s="72" t="s">
        <v>105</v>
      </c>
      <c r="B73" s="3">
        <v>2276</v>
      </c>
      <c r="C73" s="29">
        <v>0</v>
      </c>
      <c r="D73" s="29"/>
      <c r="E73" s="29">
        <f t="shared" si="1"/>
        <v>0</v>
      </c>
      <c r="F73" s="1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1:66" s="17" customFormat="1" ht="28.5" customHeight="1">
      <c r="A74" s="72" t="s">
        <v>101</v>
      </c>
      <c r="B74" s="75">
        <v>2280</v>
      </c>
      <c r="C74" s="29">
        <f>C75+C76</f>
        <v>1000</v>
      </c>
      <c r="D74" s="29">
        <f>D75+D76</f>
        <v>0</v>
      </c>
      <c r="E74" s="29">
        <f t="shared" si="1"/>
        <v>1000</v>
      </c>
      <c r="F74" s="1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1:66" s="17" customFormat="1" ht="27">
      <c r="A75" s="72" t="s">
        <v>63</v>
      </c>
      <c r="B75" s="3">
        <v>2281</v>
      </c>
      <c r="C75" s="29">
        <v>0</v>
      </c>
      <c r="D75" s="29"/>
      <c r="E75" s="29">
        <f t="shared" si="1"/>
        <v>0</v>
      </c>
      <c r="F75" s="1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</row>
    <row r="76" spans="1:66" s="17" customFormat="1" ht="27">
      <c r="A76" s="72" t="s">
        <v>64</v>
      </c>
      <c r="B76" s="3">
        <v>2282</v>
      </c>
      <c r="C76" s="29">
        <v>1000</v>
      </c>
      <c r="D76" s="29"/>
      <c r="E76" s="29">
        <f t="shared" si="1"/>
        <v>1000</v>
      </c>
      <c r="F76" s="1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</row>
    <row r="77" spans="1:66" s="17" customFormat="1" ht="13.5">
      <c r="A77" s="42" t="s">
        <v>77</v>
      </c>
      <c r="B77" s="75">
        <v>2400</v>
      </c>
      <c r="C77" s="29">
        <f>C78+C79</f>
        <v>0</v>
      </c>
      <c r="D77" s="29">
        <f>D78+D79</f>
        <v>0</v>
      </c>
      <c r="E77" s="29">
        <f t="shared" si="1"/>
        <v>0</v>
      </c>
      <c r="F77" s="1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1:66" s="17" customFormat="1" ht="13.5">
      <c r="A78" s="72" t="s">
        <v>89</v>
      </c>
      <c r="B78" s="75">
        <v>2410</v>
      </c>
      <c r="C78" s="29">
        <v>0</v>
      </c>
      <c r="D78" s="29"/>
      <c r="E78" s="29">
        <f t="shared" si="1"/>
        <v>0</v>
      </c>
      <c r="F78" s="1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1:66" s="17" customFormat="1" ht="13.5">
      <c r="A79" s="72" t="s">
        <v>90</v>
      </c>
      <c r="B79" s="75">
        <v>2420</v>
      </c>
      <c r="C79" s="29">
        <v>0</v>
      </c>
      <c r="D79" s="29"/>
      <c r="E79" s="29">
        <f t="shared" si="1"/>
        <v>0</v>
      </c>
      <c r="F79" s="1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6" s="38" customFormat="1" ht="13.5">
      <c r="A80" s="42" t="s">
        <v>78</v>
      </c>
      <c r="B80" s="75">
        <v>2600</v>
      </c>
      <c r="C80" s="70">
        <f>C81+C82+C83</f>
        <v>0</v>
      </c>
      <c r="D80" s="70">
        <f>D81+D82+D83</f>
        <v>0</v>
      </c>
      <c r="E80" s="29">
        <f t="shared" si="1"/>
        <v>0</v>
      </c>
      <c r="F80" s="37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 s="41" customFormat="1" ht="27">
      <c r="A81" s="72" t="s">
        <v>28</v>
      </c>
      <c r="B81" s="75">
        <v>2610</v>
      </c>
      <c r="C81" s="39"/>
      <c r="D81" s="39"/>
      <c r="E81" s="29">
        <f t="shared" si="1"/>
        <v>0</v>
      </c>
      <c r="F81" s="4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1:66" s="41" customFormat="1" ht="13.5">
      <c r="A82" s="76" t="s">
        <v>122</v>
      </c>
      <c r="B82" s="35">
        <v>2620</v>
      </c>
      <c r="C82" s="39"/>
      <c r="D82" s="39"/>
      <c r="E82" s="29">
        <f t="shared" si="1"/>
        <v>0</v>
      </c>
      <c r="F82" s="4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66" s="41" customFormat="1" ht="27">
      <c r="A83" s="76" t="s">
        <v>123</v>
      </c>
      <c r="B83" s="75">
        <v>2630</v>
      </c>
      <c r="C83" s="39"/>
      <c r="D83" s="39"/>
      <c r="E83" s="29"/>
      <c r="F83" s="4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 s="38" customFormat="1" ht="13.5">
      <c r="A84" s="76" t="s">
        <v>79</v>
      </c>
      <c r="B84" s="75">
        <v>2700</v>
      </c>
      <c r="C84" s="70">
        <f>C85+C86+C87</f>
        <v>2000</v>
      </c>
      <c r="D84" s="70">
        <f>D85+D86+D87</f>
        <v>0</v>
      </c>
      <c r="E84" s="29">
        <f t="shared" si="1"/>
        <v>2000</v>
      </c>
      <c r="F84" s="37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66" s="38" customFormat="1" ht="15" customHeight="1">
      <c r="A85" s="72" t="s">
        <v>29</v>
      </c>
      <c r="B85" s="3">
        <v>2710</v>
      </c>
      <c r="C85" s="36"/>
      <c r="D85" s="36"/>
      <c r="E85" s="29">
        <f t="shared" si="1"/>
        <v>0</v>
      </c>
      <c r="F85" s="37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</row>
    <row r="86" spans="1:66" s="38" customFormat="1" ht="13.5">
      <c r="A86" s="72" t="s">
        <v>30</v>
      </c>
      <c r="B86" s="3">
        <v>2720</v>
      </c>
      <c r="C86" s="36"/>
      <c r="D86" s="36"/>
      <c r="E86" s="29">
        <f t="shared" si="1"/>
        <v>0</v>
      </c>
      <c r="F86" s="37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</row>
    <row r="87" spans="1:66" s="17" customFormat="1" ht="13.5">
      <c r="A87" s="72" t="s">
        <v>80</v>
      </c>
      <c r="B87" s="3">
        <v>2730</v>
      </c>
      <c r="C87" s="29">
        <v>2000</v>
      </c>
      <c r="D87" s="29"/>
      <c r="E87" s="29">
        <f t="shared" si="1"/>
        <v>2000</v>
      </c>
      <c r="F87" s="1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</row>
    <row r="88" spans="1:66" s="17" customFormat="1" ht="13.5">
      <c r="A88" s="72" t="s">
        <v>102</v>
      </c>
      <c r="B88" s="75">
        <v>2800</v>
      </c>
      <c r="C88" s="70">
        <v>100</v>
      </c>
      <c r="D88" s="70"/>
      <c r="E88" s="29">
        <f t="shared" si="1"/>
        <v>100</v>
      </c>
      <c r="F88" s="1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</row>
    <row r="89" spans="1:66" s="17" customFormat="1" ht="15" customHeight="1">
      <c r="A89" s="33" t="s">
        <v>31</v>
      </c>
      <c r="B89" s="34">
        <v>3000</v>
      </c>
      <c r="C89" s="29">
        <f>C90+C104</f>
        <v>0</v>
      </c>
      <c r="D89" s="29">
        <f>D90+D104</f>
        <v>0</v>
      </c>
      <c r="E89" s="29">
        <f t="shared" si="1"/>
        <v>0</v>
      </c>
      <c r="F89" s="1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</row>
    <row r="90" spans="1:66" s="17" customFormat="1" ht="13.5">
      <c r="A90" s="42" t="s">
        <v>32</v>
      </c>
      <c r="B90" s="34">
        <v>3100</v>
      </c>
      <c r="C90" s="29">
        <f>C91+C92+C95+C98+C102+C103</f>
        <v>0</v>
      </c>
      <c r="D90" s="29">
        <f>D91+D92+D95+D98+D102+D103</f>
        <v>0</v>
      </c>
      <c r="E90" s="29">
        <f t="shared" si="1"/>
        <v>0</v>
      </c>
      <c r="F90" s="1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</row>
    <row r="91" spans="1:66" s="38" customFormat="1" ht="13.5">
      <c r="A91" s="82" t="s">
        <v>33</v>
      </c>
      <c r="B91" s="75">
        <v>3110</v>
      </c>
      <c r="C91" s="70"/>
      <c r="D91" s="70">
        <v>0</v>
      </c>
      <c r="E91" s="29">
        <f t="shared" si="1"/>
        <v>0</v>
      </c>
      <c r="F91" s="37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</row>
    <row r="92" spans="1:66" s="41" customFormat="1" ht="13.5">
      <c r="A92" s="5" t="s">
        <v>34</v>
      </c>
      <c r="B92" s="35">
        <v>3120</v>
      </c>
      <c r="C92" s="70">
        <f>C93+C94</f>
        <v>0</v>
      </c>
      <c r="D92" s="70">
        <f>D93+D94</f>
        <v>0</v>
      </c>
      <c r="E92" s="70">
        <f t="shared" si="1"/>
        <v>0</v>
      </c>
      <c r="F92" s="4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</row>
    <row r="93" spans="1:66" s="38" customFormat="1" ht="15.75" customHeight="1">
      <c r="A93" s="8" t="s">
        <v>81</v>
      </c>
      <c r="B93" s="3">
        <v>3121</v>
      </c>
      <c r="C93" s="36"/>
      <c r="D93" s="36"/>
      <c r="E93" s="29">
        <f t="shared" si="1"/>
        <v>0</v>
      </c>
      <c r="F93" s="37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</row>
    <row r="94" spans="1:66" s="17" customFormat="1" ht="13.5">
      <c r="A94" s="5" t="s">
        <v>82</v>
      </c>
      <c r="B94" s="3">
        <v>3122</v>
      </c>
      <c r="C94" s="29"/>
      <c r="D94" s="29"/>
      <c r="E94" s="29">
        <f t="shared" si="1"/>
        <v>0</v>
      </c>
      <c r="F94" s="1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</row>
    <row r="95" spans="1:66" s="17" customFormat="1" ht="13.5">
      <c r="A95" s="5" t="s">
        <v>65</v>
      </c>
      <c r="B95" s="75">
        <v>3130</v>
      </c>
      <c r="C95" s="29">
        <f>C96+C97</f>
        <v>0</v>
      </c>
      <c r="D95" s="29">
        <f>D96+D97</f>
        <v>0</v>
      </c>
      <c r="E95" s="29">
        <f t="shared" si="1"/>
        <v>0</v>
      </c>
      <c r="F95" s="1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</row>
    <row r="96" spans="1:66" s="38" customFormat="1" ht="13.5">
      <c r="A96" s="5" t="s">
        <v>83</v>
      </c>
      <c r="B96" s="3">
        <v>3131</v>
      </c>
      <c r="C96" s="36"/>
      <c r="D96" s="36"/>
      <c r="E96" s="29">
        <f t="shared" si="1"/>
        <v>0</v>
      </c>
      <c r="F96" s="37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</row>
    <row r="97" spans="1:66" s="17" customFormat="1" ht="13.5">
      <c r="A97" s="82" t="s">
        <v>84</v>
      </c>
      <c r="B97" s="3">
        <v>3132</v>
      </c>
      <c r="C97" s="29"/>
      <c r="D97" s="29"/>
      <c r="E97" s="29">
        <f t="shared" si="1"/>
        <v>0</v>
      </c>
      <c r="F97" s="1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</row>
    <row r="98" spans="1:66" s="17" customFormat="1" ht="13.5">
      <c r="A98" s="8" t="s">
        <v>66</v>
      </c>
      <c r="B98" s="3">
        <v>3140</v>
      </c>
      <c r="C98" s="29">
        <f>C99+C100+C101</f>
        <v>0</v>
      </c>
      <c r="D98" s="29">
        <f>D99+D100+D101</f>
        <v>0</v>
      </c>
      <c r="E98" s="29">
        <f t="shared" si="1"/>
        <v>0</v>
      </c>
      <c r="F98" s="1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</row>
    <row r="99" spans="1:66" s="17" customFormat="1" ht="13.5">
      <c r="A99" s="8" t="s">
        <v>85</v>
      </c>
      <c r="B99" s="3">
        <v>3141</v>
      </c>
      <c r="C99" s="29"/>
      <c r="D99" s="29"/>
      <c r="E99" s="29">
        <f t="shared" si="1"/>
        <v>0</v>
      </c>
      <c r="F99" s="1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</row>
    <row r="100" spans="1:66" s="17" customFormat="1" ht="13.5">
      <c r="A100" s="8" t="s">
        <v>86</v>
      </c>
      <c r="B100" s="3">
        <v>3142</v>
      </c>
      <c r="C100" s="29"/>
      <c r="D100" s="29"/>
      <c r="E100" s="29">
        <f t="shared" si="1"/>
        <v>0</v>
      </c>
      <c r="F100" s="1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</row>
    <row r="101" spans="1:66" s="17" customFormat="1" ht="13.5">
      <c r="A101" s="8" t="s">
        <v>87</v>
      </c>
      <c r="B101" s="3">
        <v>3143</v>
      </c>
      <c r="C101" s="29"/>
      <c r="D101" s="29"/>
      <c r="E101" s="29">
        <f t="shared" si="1"/>
        <v>0</v>
      </c>
      <c r="F101" s="1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</row>
    <row r="102" spans="1:66" s="17" customFormat="1" ht="13.5">
      <c r="A102" s="42" t="s">
        <v>35</v>
      </c>
      <c r="B102" s="34">
        <v>3150</v>
      </c>
      <c r="C102" s="29"/>
      <c r="D102" s="29"/>
      <c r="E102" s="29">
        <f t="shared" si="1"/>
        <v>0</v>
      </c>
      <c r="F102" s="1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</row>
    <row r="103" spans="1:66" s="17" customFormat="1" ht="13.5">
      <c r="A103" s="42" t="s">
        <v>36</v>
      </c>
      <c r="B103" s="34">
        <v>3160</v>
      </c>
      <c r="C103" s="29"/>
      <c r="D103" s="29"/>
      <c r="E103" s="29">
        <f t="shared" si="1"/>
        <v>0</v>
      </c>
      <c r="F103" s="1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</row>
    <row r="104" spans="1:66" s="38" customFormat="1" ht="13.5">
      <c r="A104" s="42" t="s">
        <v>37</v>
      </c>
      <c r="B104" s="34">
        <v>3200</v>
      </c>
      <c r="C104" s="70">
        <f>C105+C106+C107+C108</f>
        <v>0</v>
      </c>
      <c r="D104" s="70">
        <f>D105+D106+D107+D108</f>
        <v>0</v>
      </c>
      <c r="E104" s="29">
        <f t="shared" si="1"/>
        <v>0</v>
      </c>
      <c r="F104" s="37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</row>
    <row r="105" spans="1:66" s="17" customFormat="1" ht="13.5">
      <c r="A105" s="5" t="s">
        <v>38</v>
      </c>
      <c r="B105" s="3">
        <v>3210</v>
      </c>
      <c r="C105" s="29"/>
      <c r="D105" s="29"/>
      <c r="E105" s="29">
        <f t="shared" si="1"/>
        <v>0</v>
      </c>
      <c r="F105" s="1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</row>
    <row r="106" spans="1:66" s="17" customFormat="1" ht="13.5">
      <c r="A106" s="43" t="s">
        <v>39</v>
      </c>
      <c r="B106" s="3">
        <v>3220</v>
      </c>
      <c r="C106" s="29"/>
      <c r="D106" s="29"/>
      <c r="E106" s="29">
        <f t="shared" si="1"/>
        <v>0</v>
      </c>
      <c r="F106" s="16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</row>
    <row r="107" spans="1:66" s="17" customFormat="1" ht="27">
      <c r="A107" s="5" t="s">
        <v>124</v>
      </c>
      <c r="B107" s="3">
        <v>3230</v>
      </c>
      <c r="C107" s="29"/>
      <c r="D107" s="29"/>
      <c r="E107" s="29">
        <f t="shared" si="1"/>
        <v>0</v>
      </c>
      <c r="F107" s="16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</row>
    <row r="108" spans="1:66" s="17" customFormat="1" ht="16.5" customHeight="1">
      <c r="A108" s="5" t="s">
        <v>40</v>
      </c>
      <c r="B108" s="3">
        <v>3240</v>
      </c>
      <c r="C108" s="29"/>
      <c r="D108" s="29"/>
      <c r="E108" s="29">
        <f t="shared" si="1"/>
        <v>0</v>
      </c>
      <c r="F108" s="16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</row>
    <row r="109" spans="1:66" s="17" customFormat="1" ht="15">
      <c r="A109" s="33" t="s">
        <v>57</v>
      </c>
      <c r="B109" s="47">
        <v>4110</v>
      </c>
      <c r="C109" s="29">
        <f>C120+C121+C122</f>
        <v>0</v>
      </c>
      <c r="D109" s="29">
        <f>D120+D121+D122</f>
        <v>0</v>
      </c>
      <c r="E109" s="29">
        <f t="shared" si="1"/>
        <v>0</v>
      </c>
      <c r="F109" s="16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</row>
    <row r="110" spans="1:66" s="50" customFormat="1" ht="13.5" hidden="1">
      <c r="A110" s="5" t="s">
        <v>41</v>
      </c>
      <c r="B110" s="3">
        <v>4112</v>
      </c>
      <c r="C110" s="48"/>
      <c r="D110" s="48"/>
      <c r="E110" s="29">
        <f t="shared" si="1"/>
        <v>0</v>
      </c>
      <c r="F110" s="49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</row>
    <row r="111" spans="1:66" s="38" customFormat="1" ht="13.5" hidden="1">
      <c r="A111" s="5" t="s">
        <v>42</v>
      </c>
      <c r="B111" s="3">
        <v>4113</v>
      </c>
      <c r="C111" s="36"/>
      <c r="D111" s="36"/>
      <c r="E111" s="29">
        <f t="shared" si="1"/>
        <v>0</v>
      </c>
      <c r="F111" s="37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</row>
    <row r="112" spans="1:66" s="38" customFormat="1" ht="13.5" hidden="1">
      <c r="A112" s="5" t="s">
        <v>43</v>
      </c>
      <c r="B112" s="3"/>
      <c r="C112" s="36"/>
      <c r="D112" s="36"/>
      <c r="E112" s="29">
        <f t="shared" si="1"/>
        <v>0</v>
      </c>
      <c r="F112" s="37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</row>
    <row r="113" spans="1:66" s="38" customFormat="1" ht="27" hidden="1">
      <c r="A113" s="32" t="s">
        <v>44</v>
      </c>
      <c r="B113" s="35">
        <v>4120</v>
      </c>
      <c r="C113" s="36"/>
      <c r="D113" s="36"/>
      <c r="E113" s="29">
        <f t="shared" si="1"/>
        <v>0</v>
      </c>
      <c r="F113" s="37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</row>
    <row r="114" spans="1:66" s="41" customFormat="1" ht="13.5" hidden="1">
      <c r="A114" s="5" t="s">
        <v>45</v>
      </c>
      <c r="B114" s="51">
        <v>4121</v>
      </c>
      <c r="C114" s="39"/>
      <c r="D114" s="39"/>
      <c r="E114" s="29">
        <f t="shared" si="1"/>
        <v>0</v>
      </c>
      <c r="F114" s="40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</row>
    <row r="115" spans="1:66" s="41" customFormat="1" ht="13.5" hidden="1">
      <c r="A115" s="5" t="s">
        <v>46</v>
      </c>
      <c r="B115" s="3">
        <v>4122</v>
      </c>
      <c r="C115" s="39"/>
      <c r="D115" s="39"/>
      <c r="E115" s="29">
        <f t="shared" si="1"/>
        <v>0</v>
      </c>
      <c r="F115" s="40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</row>
    <row r="116" spans="1:66" s="41" customFormat="1" ht="13.5" hidden="1">
      <c r="A116" s="5" t="s">
        <v>47</v>
      </c>
      <c r="B116" s="3">
        <v>4123</v>
      </c>
      <c r="C116" s="39"/>
      <c r="D116" s="39"/>
      <c r="E116" s="29">
        <f t="shared" si="1"/>
        <v>0</v>
      </c>
      <c r="F116" s="40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</row>
    <row r="117" spans="1:66" s="16" customFormat="1" ht="27.75" customHeight="1" hidden="1">
      <c r="A117" s="108" t="s">
        <v>48</v>
      </c>
      <c r="B117" s="109"/>
      <c r="C117" s="52"/>
      <c r="D117" s="5"/>
      <c r="E117" s="29">
        <f t="shared" si="1"/>
        <v>0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</row>
    <row r="118" spans="1:66" s="46" customFormat="1" ht="13.5" hidden="1">
      <c r="A118" s="53" t="s">
        <v>49</v>
      </c>
      <c r="B118" s="110">
        <v>4200</v>
      </c>
      <c r="C118" s="52"/>
      <c r="D118" s="44"/>
      <c r="E118" s="29">
        <f aca="true" t="shared" si="2" ref="E118:E124">C118+D118</f>
        <v>0</v>
      </c>
      <c r="F118" s="45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</row>
    <row r="119" spans="1:66" s="46" customFormat="1" ht="13.5" hidden="1">
      <c r="A119" s="65" t="s">
        <v>49</v>
      </c>
      <c r="B119" s="111">
        <v>4210</v>
      </c>
      <c r="C119" s="54"/>
      <c r="D119" s="55"/>
      <c r="E119" s="29">
        <f t="shared" si="2"/>
        <v>0</v>
      </c>
      <c r="F119" s="45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</row>
    <row r="120" spans="1:66" s="46" customFormat="1" ht="13.5">
      <c r="A120" s="5" t="s">
        <v>58</v>
      </c>
      <c r="B120" s="51">
        <v>4111</v>
      </c>
      <c r="C120" s="52"/>
      <c r="D120" s="44"/>
      <c r="E120" s="29">
        <f t="shared" si="2"/>
        <v>0</v>
      </c>
      <c r="F120" s="45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</row>
    <row r="121" spans="1:66" s="46" customFormat="1" ht="13.5">
      <c r="A121" s="5" t="s">
        <v>59</v>
      </c>
      <c r="B121" s="51">
        <v>4112</v>
      </c>
      <c r="C121" s="52"/>
      <c r="D121" s="44"/>
      <c r="E121" s="29">
        <f t="shared" si="2"/>
        <v>0</v>
      </c>
      <c r="F121" s="45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</row>
    <row r="122" spans="1:66" s="46" customFormat="1" ht="13.5">
      <c r="A122" s="5" t="s">
        <v>60</v>
      </c>
      <c r="B122" s="51">
        <v>4113</v>
      </c>
      <c r="C122" s="52"/>
      <c r="D122" s="44"/>
      <c r="E122" s="29">
        <f t="shared" si="2"/>
        <v>0</v>
      </c>
      <c r="F122" s="45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</row>
    <row r="123" spans="1:66" s="46" customFormat="1" ht="13.5">
      <c r="A123" s="33" t="s">
        <v>61</v>
      </c>
      <c r="B123" s="33">
        <v>4210</v>
      </c>
      <c r="C123" s="52"/>
      <c r="D123" s="44"/>
      <c r="E123" s="29">
        <f t="shared" si="2"/>
        <v>0</v>
      </c>
      <c r="F123" s="45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</row>
    <row r="124" spans="1:5" ht="15.75" customHeight="1">
      <c r="A124" s="8" t="s">
        <v>88</v>
      </c>
      <c r="B124" s="69">
        <v>9000</v>
      </c>
      <c r="C124" s="67"/>
      <c r="D124" s="68"/>
      <c r="E124" s="29">
        <f t="shared" si="2"/>
        <v>0</v>
      </c>
    </row>
    <row r="125" spans="1:66" s="6" customFormat="1" ht="12.75">
      <c r="A125" s="56"/>
      <c r="B125" s="56"/>
      <c r="C125" s="10"/>
      <c r="D125" s="10"/>
      <c r="E125" s="10"/>
      <c r="F125" s="7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</row>
    <row r="126" spans="1:5" ht="13.5" customHeight="1">
      <c r="A126" s="57" t="s">
        <v>50</v>
      </c>
      <c r="B126" s="58"/>
      <c r="C126" s="14"/>
      <c r="D126" s="114" t="s">
        <v>136</v>
      </c>
      <c r="E126" s="14"/>
    </row>
    <row r="127" spans="1:5" ht="13.5" customHeight="1">
      <c r="A127" s="57"/>
      <c r="B127" s="113" t="s">
        <v>7</v>
      </c>
      <c r="C127" s="115"/>
      <c r="D127" s="2"/>
      <c r="E127" s="115"/>
    </row>
    <row r="128" spans="1:66" s="17" customFormat="1" ht="13.5">
      <c r="A128" s="59" t="s">
        <v>133</v>
      </c>
      <c r="B128" s="77"/>
      <c r="C128" s="14"/>
      <c r="D128" s="114" t="s">
        <v>134</v>
      </c>
      <c r="E128" s="14"/>
      <c r="F128" s="16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</row>
    <row r="129" spans="1:66" s="17" customFormat="1" ht="11.25" customHeight="1">
      <c r="A129" s="60"/>
      <c r="B129" s="113" t="s">
        <v>7</v>
      </c>
      <c r="C129" s="115"/>
      <c r="D129" s="115"/>
      <c r="E129" s="115"/>
      <c r="F129" s="16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</row>
    <row r="130" spans="1:66" s="17" customFormat="1" ht="13.5">
      <c r="A130" s="77" t="s">
        <v>127</v>
      </c>
      <c r="F130" s="16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</row>
    <row r="131" spans="1:66" s="17" customFormat="1" ht="13.5">
      <c r="A131" s="57" t="s">
        <v>51</v>
      </c>
      <c r="F131" s="16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</row>
    <row r="132" spans="1:66" s="17" customFormat="1" ht="13.5">
      <c r="A132" s="57" t="s">
        <v>103</v>
      </c>
      <c r="F132" s="16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</row>
    <row r="133" spans="1:66" s="17" customFormat="1" ht="27.75" customHeight="1" hidden="1">
      <c r="A133" s="127" t="s">
        <v>94</v>
      </c>
      <c r="B133" s="127"/>
      <c r="C133" s="127"/>
      <c r="D133" s="127"/>
      <c r="E133" s="127"/>
      <c r="F133" s="16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</row>
    <row r="134" spans="1:66" s="17" customFormat="1" ht="13.5">
      <c r="A134" s="128" t="s">
        <v>95</v>
      </c>
      <c r="B134" s="128"/>
      <c r="C134" s="128"/>
      <c r="D134" s="128"/>
      <c r="E134" s="128"/>
      <c r="F134" s="16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</row>
    <row r="135" spans="1:66" s="17" customFormat="1" ht="27.75" customHeight="1">
      <c r="A135" s="128" t="s">
        <v>125</v>
      </c>
      <c r="B135" s="128"/>
      <c r="C135" s="128"/>
      <c r="D135" s="128"/>
      <c r="E135" s="128"/>
      <c r="F135" s="16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</row>
    <row r="136" spans="1:66" s="17" customFormat="1" ht="9" customHeight="1">
      <c r="A136" s="57"/>
      <c r="F136" s="16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</row>
    <row r="137" spans="1:66" s="17" customFormat="1" ht="15">
      <c r="A137" s="61" t="s">
        <v>62</v>
      </c>
      <c r="B137" s="61"/>
      <c r="D137" s="129"/>
      <c r="E137" s="129"/>
      <c r="F137" s="16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</row>
    <row r="138" spans="1:66" s="17" customFormat="1" ht="15">
      <c r="A138" s="66" t="s">
        <v>135</v>
      </c>
      <c r="B138" s="81"/>
      <c r="C138" s="6"/>
      <c r="D138" s="79"/>
      <c r="E138" s="80"/>
      <c r="F138" s="16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</row>
    <row r="139" spans="1:66" s="17" customFormat="1" ht="13.5">
      <c r="A139" s="17" t="s">
        <v>137</v>
      </c>
      <c r="B139" s="41"/>
      <c r="C139" s="16"/>
      <c r="D139" s="18"/>
      <c r="E139" s="18"/>
      <c r="F139" s="16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</row>
    <row r="140" spans="1:66" s="17" customFormat="1" ht="13.5">
      <c r="A140" s="62"/>
      <c r="C140" s="63"/>
      <c r="D140" s="63"/>
      <c r="F140" s="16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</row>
    <row r="141" spans="1:66" s="17" customFormat="1" ht="13.5">
      <c r="A141" s="10"/>
      <c r="B141" s="10"/>
      <c r="F141" s="16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</row>
    <row r="143" spans="6:66" s="61" customFormat="1" ht="15">
      <c r="F143" s="64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</row>
    <row r="144" spans="6:66" s="61" customFormat="1" ht="15">
      <c r="F144" s="64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</row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</sheetData>
  <sheetProtection/>
  <mergeCells count="18">
    <mergeCell ref="A134:E134"/>
    <mergeCell ref="A135:E135"/>
    <mergeCell ref="A50:A51"/>
    <mergeCell ref="A133:E133"/>
    <mergeCell ref="D137:E137"/>
    <mergeCell ref="A21:E21"/>
    <mergeCell ref="A22:E22"/>
    <mergeCell ref="A23:E23"/>
    <mergeCell ref="A24:E24"/>
    <mergeCell ref="A26:A27"/>
    <mergeCell ref="B26:B27"/>
    <mergeCell ref="E26:E27"/>
    <mergeCell ref="B3:E3"/>
    <mergeCell ref="B5:E5"/>
    <mergeCell ref="A14:E14"/>
    <mergeCell ref="A17:E17"/>
    <mergeCell ref="A19:E19"/>
    <mergeCell ref="B7:E7"/>
  </mergeCells>
  <printOptions horizontalCentered="1"/>
  <pageMargins left="0.31496062992125984" right="0.1968503937007874" top="0.1968503937007874" bottom="0.2755905511811024" header="0.3937007874015748" footer="0.31496062992125984"/>
  <pageSetup fitToHeight="2" fitToWidth="1" horizontalDpi="600" verticalDpi="600" orientation="portrait" paperSize="9" scale="76" r:id="rId1"/>
  <headerFooter alignWithMargins="0">
    <oddHeader>&amp;C&amp;P</oddHeader>
  </headerFooter>
  <rowBreaks count="1" manualBreakCount="1">
    <brk id="6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LiliyaK</cp:lastModifiedBy>
  <cp:lastPrinted>2023-04-20T12:46:23Z</cp:lastPrinted>
  <dcterms:created xsi:type="dcterms:W3CDTF">2002-12-20T14:47:57Z</dcterms:created>
  <dcterms:modified xsi:type="dcterms:W3CDTF">2023-05-10T10:01:45Z</dcterms:modified>
  <cp:category/>
  <cp:version/>
  <cp:contentType/>
  <cp:contentStatus/>
</cp:coreProperties>
</file>