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1" activeTab="1"/>
  </bookViews>
  <sheets>
    <sheet name="ЗВЕДЕНА" sheetId="5" state="hidden" r:id="rId1"/>
    <sheet name="Поворська ЗОШ" sheetId="1" r:id="rId2"/>
    <sheet name="Пісочненська ЗОШ " sheetId="2" state="hidden" r:id="rId3"/>
    <sheet name="Козлиничівська ЗОШ " sheetId="3" state="hidden" r:id="rId4"/>
    <sheet name="Гривятківська ЗОШ  " sheetId="4" state="hidden" r:id="rId5"/>
  </sheets>
  <calcPr calcId="125725"/>
</workbook>
</file>

<file path=xl/calcChain.xml><?xml version="1.0" encoding="utf-8"?>
<calcChain xmlns="http://schemas.openxmlformats.org/spreadsheetml/2006/main">
  <c r="P16" i="2"/>
  <c r="Q16"/>
  <c r="R16"/>
  <c r="S16"/>
  <c r="D16" i="5"/>
  <c r="E16"/>
  <c r="F16"/>
  <c r="G16"/>
  <c r="H16"/>
  <c r="I16"/>
  <c r="J16"/>
  <c r="K16"/>
  <c r="L16"/>
  <c r="M16"/>
  <c r="N16"/>
  <c r="O16"/>
  <c r="S16" s="1"/>
  <c r="D17"/>
  <c r="E17"/>
  <c r="P17" s="1"/>
  <c r="F17"/>
  <c r="G17"/>
  <c r="H17"/>
  <c r="I17"/>
  <c r="J17"/>
  <c r="K17"/>
  <c r="L17"/>
  <c r="M17"/>
  <c r="N17"/>
  <c r="O17"/>
  <c r="D18"/>
  <c r="E18"/>
  <c r="P18" s="1"/>
  <c r="F18"/>
  <c r="G18"/>
  <c r="H18"/>
  <c r="I18"/>
  <c r="J18"/>
  <c r="K18"/>
  <c r="L18"/>
  <c r="M18"/>
  <c r="N18"/>
  <c r="O18"/>
  <c r="D19"/>
  <c r="E19"/>
  <c r="P19" s="1"/>
  <c r="F19"/>
  <c r="G19"/>
  <c r="H19"/>
  <c r="I19"/>
  <c r="J19"/>
  <c r="K19"/>
  <c r="L19"/>
  <c r="M19"/>
  <c r="N19"/>
  <c r="O19"/>
  <c r="D20"/>
  <c r="E20"/>
  <c r="F20"/>
  <c r="P20" s="1"/>
  <c r="G20"/>
  <c r="H20"/>
  <c r="I20"/>
  <c r="J20"/>
  <c r="K20"/>
  <c r="L20"/>
  <c r="M20"/>
  <c r="N20"/>
  <c r="O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P23"/>
  <c r="D24"/>
  <c r="E24"/>
  <c r="F24"/>
  <c r="G24"/>
  <c r="H24"/>
  <c r="I24"/>
  <c r="J24"/>
  <c r="K24"/>
  <c r="R24" s="1"/>
  <c r="L24"/>
  <c r="M24"/>
  <c r="N24"/>
  <c r="O24"/>
  <c r="S24" s="1"/>
  <c r="D25"/>
  <c r="E25"/>
  <c r="P25" s="1"/>
  <c r="F25"/>
  <c r="G25"/>
  <c r="H25"/>
  <c r="I25"/>
  <c r="J25"/>
  <c r="K25"/>
  <c r="R25" s="1"/>
  <c r="L25"/>
  <c r="M25"/>
  <c r="N25"/>
  <c r="O25"/>
  <c r="D26"/>
  <c r="E26"/>
  <c r="P26" s="1"/>
  <c r="F26"/>
  <c r="G26"/>
  <c r="H26"/>
  <c r="I26"/>
  <c r="J26"/>
  <c r="K26"/>
  <c r="L26"/>
  <c r="M26"/>
  <c r="S26" s="1"/>
  <c r="N26"/>
  <c r="O26"/>
  <c r="D27"/>
  <c r="E27"/>
  <c r="F27"/>
  <c r="G27"/>
  <c r="H27"/>
  <c r="I27"/>
  <c r="J27"/>
  <c r="K27"/>
  <c r="L27"/>
  <c r="M27"/>
  <c r="N27"/>
  <c r="O27"/>
  <c r="P27"/>
  <c r="D28"/>
  <c r="E28"/>
  <c r="F28"/>
  <c r="G28"/>
  <c r="Q28" s="1"/>
  <c r="H28"/>
  <c r="I28"/>
  <c r="J28"/>
  <c r="K28"/>
  <c r="R28" s="1"/>
  <c r="L28"/>
  <c r="M28"/>
  <c r="N28"/>
  <c r="O28"/>
  <c r="S28" s="1"/>
  <c r="D15"/>
  <c r="E15"/>
  <c r="F15"/>
  <c r="G15"/>
  <c r="H15"/>
  <c r="I15"/>
  <c r="J15"/>
  <c r="K15"/>
  <c r="L15"/>
  <c r="M15"/>
  <c r="N15"/>
  <c r="O15"/>
  <c r="S15" s="1"/>
  <c r="D29" i="4"/>
  <c r="E29"/>
  <c r="F29"/>
  <c r="P29" s="1"/>
  <c r="G29"/>
  <c r="H29"/>
  <c r="I29"/>
  <c r="J29"/>
  <c r="K29"/>
  <c r="L29"/>
  <c r="M29"/>
  <c r="N29"/>
  <c r="D29" i="3"/>
  <c r="P29" s="1"/>
  <c r="E29"/>
  <c r="F29"/>
  <c r="G29"/>
  <c r="H29"/>
  <c r="I29"/>
  <c r="J29"/>
  <c r="K29"/>
  <c r="L29"/>
  <c r="R29" s="1"/>
  <c r="M29"/>
  <c r="N29"/>
  <c r="D29" i="1"/>
  <c r="E29"/>
  <c r="F29"/>
  <c r="G29"/>
  <c r="H29"/>
  <c r="I29"/>
  <c r="J29"/>
  <c r="K29"/>
  <c r="L29"/>
  <c r="R29" s="1"/>
  <c r="M29"/>
  <c r="N29"/>
  <c r="O29"/>
  <c r="D74" i="4"/>
  <c r="E74"/>
  <c r="F74"/>
  <c r="G74"/>
  <c r="Q74" s="1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N34"/>
  <c r="O29"/>
  <c r="D7"/>
  <c r="E7"/>
  <c r="P7" s="1"/>
  <c r="F7"/>
  <c r="G7"/>
  <c r="H7"/>
  <c r="I7"/>
  <c r="J7"/>
  <c r="K7"/>
  <c r="R7" s="1"/>
  <c r="L7"/>
  <c r="M7"/>
  <c r="N7"/>
  <c r="O7"/>
  <c r="S7" s="1"/>
  <c r="P4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T10" s="1"/>
  <c r="R10"/>
  <c r="S10"/>
  <c r="P11"/>
  <c r="Q11"/>
  <c r="R11"/>
  <c r="S11"/>
  <c r="P12"/>
  <c r="Q12"/>
  <c r="R12"/>
  <c r="S12"/>
  <c r="P13"/>
  <c r="Q13"/>
  <c r="R13"/>
  <c r="S13"/>
  <c r="P14"/>
  <c r="Q14"/>
  <c r="T14" s="1"/>
  <c r="R14"/>
  <c r="S14"/>
  <c r="P15"/>
  <c r="Q15"/>
  <c r="R15"/>
  <c r="S15"/>
  <c r="T15"/>
  <c r="P16"/>
  <c r="Q16"/>
  <c r="R16"/>
  <c r="S16"/>
  <c r="T16" s="1"/>
  <c r="P17"/>
  <c r="Q17"/>
  <c r="R17"/>
  <c r="T17" s="1"/>
  <c r="S17"/>
  <c r="P18"/>
  <c r="Q18"/>
  <c r="T18" s="1"/>
  <c r="R18"/>
  <c r="S18"/>
  <c r="P19"/>
  <c r="Q19"/>
  <c r="R19"/>
  <c r="S19"/>
  <c r="T19"/>
  <c r="P20"/>
  <c r="Q20"/>
  <c r="T20" s="1"/>
  <c r="R20"/>
  <c r="S20"/>
  <c r="P21"/>
  <c r="Q21"/>
  <c r="R21"/>
  <c r="T21" s="1"/>
  <c r="S21"/>
  <c r="P22"/>
  <c r="Q22"/>
  <c r="T22" s="1"/>
  <c r="R22"/>
  <c r="S22"/>
  <c r="P23"/>
  <c r="Q23"/>
  <c r="R23"/>
  <c r="S23"/>
  <c r="T23"/>
  <c r="P24"/>
  <c r="Q24"/>
  <c r="T24" s="1"/>
  <c r="R24"/>
  <c r="S24"/>
  <c r="P25"/>
  <c r="Q25"/>
  <c r="R25"/>
  <c r="T25" s="1"/>
  <c r="S25"/>
  <c r="P26"/>
  <c r="Q26"/>
  <c r="T26" s="1"/>
  <c r="R26"/>
  <c r="S26"/>
  <c r="P27"/>
  <c r="Q27"/>
  <c r="R27"/>
  <c r="S27"/>
  <c r="T27"/>
  <c r="P28"/>
  <c r="Q28"/>
  <c r="T28" s="1"/>
  <c r="R28"/>
  <c r="S28"/>
  <c r="S29"/>
  <c r="P30"/>
  <c r="Q30"/>
  <c r="T30" s="1"/>
  <c r="R30"/>
  <c r="S30"/>
  <c r="P31"/>
  <c r="Q31"/>
  <c r="T31" s="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T41" s="1"/>
  <c r="S41"/>
  <c r="P42"/>
  <c r="Q42"/>
  <c r="R42"/>
  <c r="S42"/>
  <c r="P43"/>
  <c r="Q43"/>
  <c r="R43"/>
  <c r="T43" s="1"/>
  <c r="S43"/>
  <c r="P44"/>
  <c r="Q44"/>
  <c r="T44" s="1"/>
  <c r="R44"/>
  <c r="S44"/>
  <c r="P45"/>
  <c r="Q45"/>
  <c r="R45"/>
  <c r="T45" s="1"/>
  <c r="S45"/>
  <c r="P46"/>
  <c r="Q46"/>
  <c r="T46" s="1"/>
  <c r="R46"/>
  <c r="S46"/>
  <c r="P47"/>
  <c r="Q47"/>
  <c r="R47"/>
  <c r="S47"/>
  <c r="T47"/>
  <c r="P48"/>
  <c r="Q48"/>
  <c r="R48"/>
  <c r="S48"/>
  <c r="T48" s="1"/>
  <c r="P49"/>
  <c r="Q49"/>
  <c r="R49"/>
  <c r="T49" s="1"/>
  <c r="S49"/>
  <c r="P50"/>
  <c r="Q50"/>
  <c r="T50" s="1"/>
  <c r="R50"/>
  <c r="S50"/>
  <c r="P51"/>
  <c r="Q51"/>
  <c r="R51"/>
  <c r="S51"/>
  <c r="T51"/>
  <c r="P52"/>
  <c r="Q52"/>
  <c r="R52"/>
  <c r="S52"/>
  <c r="T52" s="1"/>
  <c r="P53"/>
  <c r="Q53"/>
  <c r="R53"/>
  <c r="T53" s="1"/>
  <c r="S53"/>
  <c r="P54"/>
  <c r="Q54"/>
  <c r="T54" s="1"/>
  <c r="R54"/>
  <c r="S54"/>
  <c r="P55"/>
  <c r="Q55"/>
  <c r="R55"/>
  <c r="S55"/>
  <c r="T55"/>
  <c r="P56"/>
  <c r="Q56"/>
  <c r="R56"/>
  <c r="S56"/>
  <c r="T56" s="1"/>
  <c r="P57"/>
  <c r="Q57"/>
  <c r="R57"/>
  <c r="T57" s="1"/>
  <c r="S57"/>
  <c r="P58"/>
  <c r="Q58"/>
  <c r="T58" s="1"/>
  <c r="R58"/>
  <c r="S58"/>
  <c r="P59"/>
  <c r="T59" s="1"/>
  <c r="Q59"/>
  <c r="R59"/>
  <c r="S59"/>
  <c r="P60"/>
  <c r="Q60"/>
  <c r="R60"/>
  <c r="S60"/>
  <c r="T60" s="1"/>
  <c r="P61"/>
  <c r="Q61"/>
  <c r="R61"/>
  <c r="T61" s="1"/>
  <c r="S61"/>
  <c r="P62"/>
  <c r="Q62"/>
  <c r="T62" s="1"/>
  <c r="R62"/>
  <c r="S62"/>
  <c r="P63"/>
  <c r="Q63"/>
  <c r="R63"/>
  <c r="S63"/>
  <c r="T63"/>
  <c r="P64"/>
  <c r="Q64"/>
  <c r="R64"/>
  <c r="S64"/>
  <c r="T64" s="1"/>
  <c r="P65"/>
  <c r="Q65"/>
  <c r="R65"/>
  <c r="T65" s="1"/>
  <c r="S65"/>
  <c r="P66"/>
  <c r="Q66"/>
  <c r="T66" s="1"/>
  <c r="R66"/>
  <c r="S66"/>
  <c r="P67"/>
  <c r="Q67"/>
  <c r="R67"/>
  <c r="S67"/>
  <c r="T67"/>
  <c r="P68"/>
  <c r="Q68"/>
  <c r="R68"/>
  <c r="S68"/>
  <c r="T68" s="1"/>
  <c r="P69"/>
  <c r="Q69"/>
  <c r="R69"/>
  <c r="S69"/>
  <c r="P70"/>
  <c r="Q70"/>
  <c r="R70"/>
  <c r="S70"/>
  <c r="P72"/>
  <c r="Q72"/>
  <c r="R72"/>
  <c r="S72"/>
  <c r="P73"/>
  <c r="Q73"/>
  <c r="R73"/>
  <c r="T73" s="1"/>
  <c r="S73"/>
  <c r="P74"/>
  <c r="S74"/>
  <c r="P75"/>
  <c r="Q75"/>
  <c r="R75"/>
  <c r="S75"/>
  <c r="T75"/>
  <c r="P76"/>
  <c r="Q76"/>
  <c r="R76"/>
  <c r="S76"/>
  <c r="T76" s="1"/>
  <c r="P77"/>
  <c r="Q77"/>
  <c r="T77" s="1"/>
  <c r="R77"/>
  <c r="S77"/>
  <c r="P78"/>
  <c r="Q78"/>
  <c r="T78" s="1"/>
  <c r="R78"/>
  <c r="S78"/>
  <c r="P79"/>
  <c r="Q79"/>
  <c r="R79"/>
  <c r="S79"/>
  <c r="T79"/>
  <c r="P80"/>
  <c r="Q80"/>
  <c r="R80"/>
  <c r="S80"/>
  <c r="T80" s="1"/>
  <c r="P81"/>
  <c r="Q81"/>
  <c r="R81"/>
  <c r="T81" s="1"/>
  <c r="S81"/>
  <c r="P82"/>
  <c r="Q82"/>
  <c r="T82" s="1"/>
  <c r="R82"/>
  <c r="S82"/>
  <c r="P4" i="3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R10"/>
  <c r="S10"/>
  <c r="P11"/>
  <c r="Q11"/>
  <c r="T11" s="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T23" s="1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T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H74"/>
  <c r="I74"/>
  <c r="J74"/>
  <c r="R74" s="1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E7"/>
  <c r="F7"/>
  <c r="G7"/>
  <c r="H7"/>
  <c r="I7"/>
  <c r="J7"/>
  <c r="K7"/>
  <c r="L7"/>
  <c r="M7"/>
  <c r="N7"/>
  <c r="P4" i="2"/>
  <c r="Q4"/>
  <c r="R4"/>
  <c r="T4" s="1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S11"/>
  <c r="P12"/>
  <c r="Q12"/>
  <c r="R12"/>
  <c r="T12" s="1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T23" s="1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R35"/>
  <c r="S35"/>
  <c r="T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T6" s="1"/>
  <c r="Q6"/>
  <c r="R6"/>
  <c r="S6"/>
  <c r="Q8"/>
  <c r="R8"/>
  <c r="T8" s="1"/>
  <c r="S8"/>
  <c r="Q9"/>
  <c r="R9"/>
  <c r="S9"/>
  <c r="Q10"/>
  <c r="T10" s="1"/>
  <c r="R10"/>
  <c r="S10"/>
  <c r="Q11"/>
  <c r="R11"/>
  <c r="S11"/>
  <c r="Q12"/>
  <c r="R12"/>
  <c r="T12" s="1"/>
  <c r="S12"/>
  <c r="Q13"/>
  <c r="R13"/>
  <c r="S13"/>
  <c r="Q14"/>
  <c r="R14"/>
  <c r="T14" s="1"/>
  <c r="S14"/>
  <c r="Q15"/>
  <c r="R15"/>
  <c r="S15"/>
  <c r="Q16"/>
  <c r="R16"/>
  <c r="S16"/>
  <c r="Q17"/>
  <c r="R17"/>
  <c r="S17"/>
  <c r="Q18"/>
  <c r="T18" s="1"/>
  <c r="R18"/>
  <c r="S18"/>
  <c r="Q19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T26" s="1"/>
  <c r="Q26"/>
  <c r="R26"/>
  <c r="S26"/>
  <c r="P27"/>
  <c r="Q27"/>
  <c r="R27"/>
  <c r="T27" s="1"/>
  <c r="S27"/>
  <c r="P28"/>
  <c r="T28" s="1"/>
  <c r="Q28"/>
  <c r="R28"/>
  <c r="S28"/>
  <c r="S29"/>
  <c r="P30"/>
  <c r="Q30"/>
  <c r="R30"/>
  <c r="S30"/>
  <c r="P31"/>
  <c r="Q31"/>
  <c r="R31"/>
  <c r="S31"/>
  <c r="P32"/>
  <c r="Q32"/>
  <c r="R32"/>
  <c r="S32"/>
  <c r="P33"/>
  <c r="Q33"/>
  <c r="R33"/>
  <c r="S33"/>
  <c r="T33" s="1"/>
  <c r="P35"/>
  <c r="Q35"/>
  <c r="R35"/>
  <c r="S35"/>
  <c r="P36"/>
  <c r="Q36"/>
  <c r="R36"/>
  <c r="S36"/>
  <c r="P37"/>
  <c r="Q37"/>
  <c r="R37"/>
  <c r="S37"/>
  <c r="P38"/>
  <c r="T38" s="1"/>
  <c r="Q38"/>
  <c r="R38"/>
  <c r="S38"/>
  <c r="P39"/>
  <c r="T39" s="1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G74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M34" i="5" s="1"/>
  <c r="N34" i="1"/>
  <c r="D7"/>
  <c r="E7"/>
  <c r="F7"/>
  <c r="G7"/>
  <c r="H7"/>
  <c r="I7"/>
  <c r="J7"/>
  <c r="K7"/>
  <c r="L7"/>
  <c r="M7"/>
  <c r="N7"/>
  <c r="D4" i="5"/>
  <c r="E4"/>
  <c r="F4"/>
  <c r="G4"/>
  <c r="H4"/>
  <c r="I4"/>
  <c r="J4"/>
  <c r="K4"/>
  <c r="L4"/>
  <c r="M4"/>
  <c r="N4"/>
  <c r="O4"/>
  <c r="D5"/>
  <c r="E5"/>
  <c r="F5"/>
  <c r="G5"/>
  <c r="H5"/>
  <c r="I5"/>
  <c r="J5"/>
  <c r="K5"/>
  <c r="L5"/>
  <c r="M5"/>
  <c r="N5"/>
  <c r="O5"/>
  <c r="D6"/>
  <c r="E6"/>
  <c r="F6"/>
  <c r="G6"/>
  <c r="H6"/>
  <c r="I6"/>
  <c r="J6"/>
  <c r="K6"/>
  <c r="L6"/>
  <c r="M6"/>
  <c r="N6"/>
  <c r="O6"/>
  <c r="D8"/>
  <c r="E8"/>
  <c r="F8"/>
  <c r="G8"/>
  <c r="H8"/>
  <c r="I8"/>
  <c r="J8"/>
  <c r="K8"/>
  <c r="L8"/>
  <c r="M8"/>
  <c r="N8"/>
  <c r="O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D11"/>
  <c r="E11"/>
  <c r="F11"/>
  <c r="G11"/>
  <c r="H11"/>
  <c r="I11"/>
  <c r="J11"/>
  <c r="K11"/>
  <c r="L11"/>
  <c r="M11"/>
  <c r="N11"/>
  <c r="O11"/>
  <c r="D12"/>
  <c r="E12"/>
  <c r="F12"/>
  <c r="G12"/>
  <c r="H12"/>
  <c r="I12"/>
  <c r="J12"/>
  <c r="K12"/>
  <c r="L12"/>
  <c r="M12"/>
  <c r="N12"/>
  <c r="O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M14"/>
  <c r="N14"/>
  <c r="O14"/>
  <c r="D30"/>
  <c r="E30"/>
  <c r="F30"/>
  <c r="G30"/>
  <c r="H30"/>
  <c r="I30"/>
  <c r="J30"/>
  <c r="K30"/>
  <c r="L30"/>
  <c r="M30"/>
  <c r="N30"/>
  <c r="O30"/>
  <c r="D31"/>
  <c r="E31"/>
  <c r="F31"/>
  <c r="G31"/>
  <c r="H31"/>
  <c r="I31"/>
  <c r="J31"/>
  <c r="K31"/>
  <c r="L31"/>
  <c r="M31"/>
  <c r="N31"/>
  <c r="O31"/>
  <c r="D32"/>
  <c r="E32"/>
  <c r="F32"/>
  <c r="G32"/>
  <c r="H32"/>
  <c r="I32"/>
  <c r="J32"/>
  <c r="K32"/>
  <c r="L32"/>
  <c r="M32"/>
  <c r="N32"/>
  <c r="O32"/>
  <c r="D33"/>
  <c r="E33"/>
  <c r="F33"/>
  <c r="G33"/>
  <c r="H33"/>
  <c r="I33"/>
  <c r="J33"/>
  <c r="K33"/>
  <c r="L33"/>
  <c r="M33"/>
  <c r="N33"/>
  <c r="O33"/>
  <c r="D35"/>
  <c r="E35"/>
  <c r="F35"/>
  <c r="G35"/>
  <c r="H35"/>
  <c r="I35"/>
  <c r="J35"/>
  <c r="K35"/>
  <c r="L35"/>
  <c r="M35"/>
  <c r="N35"/>
  <c r="O35"/>
  <c r="D36"/>
  <c r="E36"/>
  <c r="F36"/>
  <c r="G36"/>
  <c r="H36"/>
  <c r="I36"/>
  <c r="J36"/>
  <c r="K36"/>
  <c r="L36"/>
  <c r="M36"/>
  <c r="N36"/>
  <c r="O36"/>
  <c r="D37"/>
  <c r="E37"/>
  <c r="F37"/>
  <c r="G37"/>
  <c r="H37"/>
  <c r="I37"/>
  <c r="J37"/>
  <c r="K37"/>
  <c r="L37"/>
  <c r="M37"/>
  <c r="N37"/>
  <c r="O37"/>
  <c r="D38"/>
  <c r="E38"/>
  <c r="F38"/>
  <c r="G38"/>
  <c r="H38"/>
  <c r="I38"/>
  <c r="J38"/>
  <c r="K38"/>
  <c r="L38"/>
  <c r="M38"/>
  <c r="N38"/>
  <c r="O38"/>
  <c r="D39"/>
  <c r="E39"/>
  <c r="F39"/>
  <c r="G39"/>
  <c r="H39"/>
  <c r="I39"/>
  <c r="J39"/>
  <c r="K39"/>
  <c r="L39"/>
  <c r="M39"/>
  <c r="N39"/>
  <c r="O39"/>
  <c r="D40"/>
  <c r="E40"/>
  <c r="F40"/>
  <c r="G40"/>
  <c r="H40"/>
  <c r="I40"/>
  <c r="J40"/>
  <c r="K40"/>
  <c r="L40"/>
  <c r="M40"/>
  <c r="N40"/>
  <c r="O40"/>
  <c r="D41"/>
  <c r="E41"/>
  <c r="F41"/>
  <c r="G41"/>
  <c r="H41"/>
  <c r="I41"/>
  <c r="J41"/>
  <c r="K41"/>
  <c r="L41"/>
  <c r="M41"/>
  <c r="N41"/>
  <c r="O41"/>
  <c r="D42"/>
  <c r="E42"/>
  <c r="F42"/>
  <c r="G42"/>
  <c r="H42"/>
  <c r="I42"/>
  <c r="J42"/>
  <c r="K42"/>
  <c r="L42"/>
  <c r="M42"/>
  <c r="N42"/>
  <c r="O42"/>
  <c r="D43"/>
  <c r="E43"/>
  <c r="F43"/>
  <c r="G43"/>
  <c r="H43"/>
  <c r="I43"/>
  <c r="J43"/>
  <c r="K43"/>
  <c r="L43"/>
  <c r="M43"/>
  <c r="N43"/>
  <c r="O43"/>
  <c r="D44"/>
  <c r="E44"/>
  <c r="F44"/>
  <c r="G44"/>
  <c r="H44"/>
  <c r="I44"/>
  <c r="J44"/>
  <c r="K44"/>
  <c r="L44"/>
  <c r="M44"/>
  <c r="N44"/>
  <c r="O44"/>
  <c r="D45"/>
  <c r="E45"/>
  <c r="F45"/>
  <c r="G45"/>
  <c r="H45"/>
  <c r="I45"/>
  <c r="J45"/>
  <c r="K45"/>
  <c r="L45"/>
  <c r="M45"/>
  <c r="N45"/>
  <c r="O45"/>
  <c r="D46"/>
  <c r="E46"/>
  <c r="F46"/>
  <c r="G46"/>
  <c r="H46"/>
  <c r="I46"/>
  <c r="J46"/>
  <c r="K46"/>
  <c r="L46"/>
  <c r="M46"/>
  <c r="N46"/>
  <c r="O46"/>
  <c r="D47"/>
  <c r="E47"/>
  <c r="F47"/>
  <c r="G47"/>
  <c r="H47"/>
  <c r="I47"/>
  <c r="J47"/>
  <c r="K47"/>
  <c r="L47"/>
  <c r="M47"/>
  <c r="N47"/>
  <c r="O47"/>
  <c r="D48"/>
  <c r="E48"/>
  <c r="F48"/>
  <c r="G48"/>
  <c r="H48"/>
  <c r="I48"/>
  <c r="J48"/>
  <c r="K48"/>
  <c r="L48"/>
  <c r="M48"/>
  <c r="N48"/>
  <c r="O48"/>
  <c r="D49"/>
  <c r="E49"/>
  <c r="F49"/>
  <c r="G49"/>
  <c r="H49"/>
  <c r="I49"/>
  <c r="J49"/>
  <c r="K49"/>
  <c r="L49"/>
  <c r="M49"/>
  <c r="N49"/>
  <c r="O49"/>
  <c r="D50"/>
  <c r="E50"/>
  <c r="F50"/>
  <c r="G50"/>
  <c r="H50"/>
  <c r="I50"/>
  <c r="J50"/>
  <c r="K50"/>
  <c r="L50"/>
  <c r="M50"/>
  <c r="N50"/>
  <c r="O50"/>
  <c r="D51"/>
  <c r="E51"/>
  <c r="F51"/>
  <c r="G51"/>
  <c r="H51"/>
  <c r="I51"/>
  <c r="J51"/>
  <c r="K51"/>
  <c r="L51"/>
  <c r="M51"/>
  <c r="N51"/>
  <c r="O51"/>
  <c r="D52"/>
  <c r="E52"/>
  <c r="F52"/>
  <c r="G52"/>
  <c r="H52"/>
  <c r="I52"/>
  <c r="J52"/>
  <c r="K52"/>
  <c r="L52"/>
  <c r="M52"/>
  <c r="N52"/>
  <c r="O52"/>
  <c r="D53"/>
  <c r="E53"/>
  <c r="F53"/>
  <c r="G53"/>
  <c r="H53"/>
  <c r="I53"/>
  <c r="J53"/>
  <c r="K53"/>
  <c r="L53"/>
  <c r="M53"/>
  <c r="N53"/>
  <c r="O53"/>
  <c r="D54"/>
  <c r="E54"/>
  <c r="F54"/>
  <c r="G54"/>
  <c r="H54"/>
  <c r="I54"/>
  <c r="J54"/>
  <c r="K54"/>
  <c r="L54"/>
  <c r="M54"/>
  <c r="N54"/>
  <c r="O54"/>
  <c r="D55"/>
  <c r="E55"/>
  <c r="F55"/>
  <c r="G55"/>
  <c r="H55"/>
  <c r="I55"/>
  <c r="J55"/>
  <c r="K55"/>
  <c r="L55"/>
  <c r="M55"/>
  <c r="N55"/>
  <c r="O55"/>
  <c r="D56"/>
  <c r="E56"/>
  <c r="F56"/>
  <c r="G56"/>
  <c r="H56"/>
  <c r="I56"/>
  <c r="J56"/>
  <c r="K56"/>
  <c r="L56"/>
  <c r="M56"/>
  <c r="N56"/>
  <c r="O56"/>
  <c r="D57"/>
  <c r="E57"/>
  <c r="F57"/>
  <c r="G57"/>
  <c r="H57"/>
  <c r="I57"/>
  <c r="J57"/>
  <c r="K57"/>
  <c r="L57"/>
  <c r="M57"/>
  <c r="N57"/>
  <c r="O57"/>
  <c r="D58"/>
  <c r="E58"/>
  <c r="F58"/>
  <c r="G58"/>
  <c r="H58"/>
  <c r="I58"/>
  <c r="J58"/>
  <c r="K58"/>
  <c r="L58"/>
  <c r="M58"/>
  <c r="N58"/>
  <c r="O58"/>
  <c r="D59"/>
  <c r="E59"/>
  <c r="F59"/>
  <c r="G59"/>
  <c r="H59"/>
  <c r="I59"/>
  <c r="J59"/>
  <c r="K59"/>
  <c r="L59"/>
  <c r="M59"/>
  <c r="N59"/>
  <c r="O59"/>
  <c r="D60"/>
  <c r="E60"/>
  <c r="F60"/>
  <c r="G60"/>
  <c r="H60"/>
  <c r="I60"/>
  <c r="J60"/>
  <c r="K60"/>
  <c r="L60"/>
  <c r="M60"/>
  <c r="N60"/>
  <c r="O60"/>
  <c r="D61"/>
  <c r="E61"/>
  <c r="F61"/>
  <c r="G61"/>
  <c r="H61"/>
  <c r="I61"/>
  <c r="J61"/>
  <c r="K61"/>
  <c r="L61"/>
  <c r="M61"/>
  <c r="N61"/>
  <c r="O61"/>
  <c r="D62"/>
  <c r="E62"/>
  <c r="F62"/>
  <c r="G62"/>
  <c r="H62"/>
  <c r="I62"/>
  <c r="J62"/>
  <c r="K62"/>
  <c r="L62"/>
  <c r="M62"/>
  <c r="N62"/>
  <c r="O62"/>
  <c r="D63"/>
  <c r="E63"/>
  <c r="F63"/>
  <c r="G63"/>
  <c r="H63"/>
  <c r="I63"/>
  <c r="J63"/>
  <c r="K63"/>
  <c r="L63"/>
  <c r="M63"/>
  <c r="N63"/>
  <c r="O63"/>
  <c r="D64"/>
  <c r="E64"/>
  <c r="F64"/>
  <c r="G64"/>
  <c r="H64"/>
  <c r="I64"/>
  <c r="J64"/>
  <c r="K64"/>
  <c r="L64"/>
  <c r="M64"/>
  <c r="N64"/>
  <c r="O64"/>
  <c r="D65"/>
  <c r="E65"/>
  <c r="F65"/>
  <c r="G65"/>
  <c r="H65"/>
  <c r="I65"/>
  <c r="J65"/>
  <c r="K65"/>
  <c r="L65"/>
  <c r="M65"/>
  <c r="N65"/>
  <c r="O65"/>
  <c r="D66"/>
  <c r="E66"/>
  <c r="F66"/>
  <c r="G66"/>
  <c r="H66"/>
  <c r="I66"/>
  <c r="J66"/>
  <c r="K66"/>
  <c r="L66"/>
  <c r="M66"/>
  <c r="N66"/>
  <c r="O66"/>
  <c r="D67"/>
  <c r="E67"/>
  <c r="F67"/>
  <c r="G67"/>
  <c r="H67"/>
  <c r="I67"/>
  <c r="J67"/>
  <c r="K67"/>
  <c r="L67"/>
  <c r="M67"/>
  <c r="N67"/>
  <c r="O67"/>
  <c r="D68"/>
  <c r="E68"/>
  <c r="F68"/>
  <c r="G68"/>
  <c r="H68"/>
  <c r="I68"/>
  <c r="J68"/>
  <c r="K68"/>
  <c r="L68"/>
  <c r="M68"/>
  <c r="N68"/>
  <c r="O68"/>
  <c r="D69"/>
  <c r="E69"/>
  <c r="F69"/>
  <c r="G69"/>
  <c r="H69"/>
  <c r="I69"/>
  <c r="J69"/>
  <c r="K69"/>
  <c r="L69"/>
  <c r="M69"/>
  <c r="N69"/>
  <c r="O69"/>
  <c r="D70"/>
  <c r="E70"/>
  <c r="F70"/>
  <c r="G70"/>
  <c r="H70"/>
  <c r="I70"/>
  <c r="J70"/>
  <c r="K70"/>
  <c r="L70"/>
  <c r="M70"/>
  <c r="N70"/>
  <c r="O70"/>
  <c r="D72"/>
  <c r="E72"/>
  <c r="F72"/>
  <c r="G72"/>
  <c r="H72"/>
  <c r="I72"/>
  <c r="J72"/>
  <c r="K72"/>
  <c r="L72"/>
  <c r="M72"/>
  <c r="N72"/>
  <c r="O72"/>
  <c r="D73"/>
  <c r="E73"/>
  <c r="F73"/>
  <c r="G73"/>
  <c r="H73"/>
  <c r="I73"/>
  <c r="J73"/>
  <c r="K73"/>
  <c r="L73"/>
  <c r="M73"/>
  <c r="N73"/>
  <c r="O73"/>
  <c r="D75"/>
  <c r="E75"/>
  <c r="F75"/>
  <c r="G75"/>
  <c r="H75"/>
  <c r="I75"/>
  <c r="J75"/>
  <c r="K75"/>
  <c r="L75"/>
  <c r="M75"/>
  <c r="N75"/>
  <c r="O75"/>
  <c r="D76"/>
  <c r="E76"/>
  <c r="F76"/>
  <c r="G76"/>
  <c r="H76"/>
  <c r="I76"/>
  <c r="J76"/>
  <c r="K76"/>
  <c r="L76"/>
  <c r="M76"/>
  <c r="N76"/>
  <c r="O76"/>
  <c r="D77"/>
  <c r="E77"/>
  <c r="F77"/>
  <c r="G77"/>
  <c r="H77"/>
  <c r="I77"/>
  <c r="J77"/>
  <c r="K77"/>
  <c r="L77"/>
  <c r="M77"/>
  <c r="N77"/>
  <c r="O77"/>
  <c r="D78"/>
  <c r="E78"/>
  <c r="F78"/>
  <c r="G78"/>
  <c r="H78"/>
  <c r="I78"/>
  <c r="J78"/>
  <c r="K78"/>
  <c r="L78"/>
  <c r="M78"/>
  <c r="N78"/>
  <c r="O78"/>
  <c r="D79"/>
  <c r="E79"/>
  <c r="F79"/>
  <c r="G79"/>
  <c r="H79"/>
  <c r="I79"/>
  <c r="J79"/>
  <c r="K79"/>
  <c r="L79"/>
  <c r="M79"/>
  <c r="N79"/>
  <c r="O79"/>
  <c r="D80"/>
  <c r="E80"/>
  <c r="F80"/>
  <c r="G80"/>
  <c r="H80"/>
  <c r="I80"/>
  <c r="J80"/>
  <c r="K80"/>
  <c r="L80"/>
  <c r="M80"/>
  <c r="N80"/>
  <c r="O80"/>
  <c r="D81"/>
  <c r="E81"/>
  <c r="F81"/>
  <c r="G81"/>
  <c r="H81"/>
  <c r="I81"/>
  <c r="J81"/>
  <c r="K81"/>
  <c r="L81"/>
  <c r="M81"/>
  <c r="N81"/>
  <c r="O81"/>
  <c r="D82"/>
  <c r="E82"/>
  <c r="F82"/>
  <c r="G82"/>
  <c r="H82"/>
  <c r="I82"/>
  <c r="J82"/>
  <c r="K82"/>
  <c r="L82"/>
  <c r="M82"/>
  <c r="N82"/>
  <c r="O82"/>
  <c r="O34" i="3"/>
  <c r="O7"/>
  <c r="O29"/>
  <c r="S29" s="1"/>
  <c r="O34" i="2"/>
  <c r="O7"/>
  <c r="O34" i="1"/>
  <c r="O7"/>
  <c r="R15" i="5" l="1"/>
  <c r="T15" s="1"/>
  <c r="T19" i="1"/>
  <c r="R16" i="5"/>
  <c r="R74" i="4"/>
  <c r="T74" s="1"/>
  <c r="T32" i="3"/>
  <c r="R17" i="5"/>
  <c r="T11" i="1"/>
  <c r="Q74"/>
  <c r="Q34"/>
  <c r="T35"/>
  <c r="T31"/>
  <c r="T30"/>
  <c r="Q26" i="5"/>
  <c r="T11" i="2"/>
  <c r="T75" i="3"/>
  <c r="Q74"/>
  <c r="T74" s="1"/>
  <c r="Q17" i="5"/>
  <c r="Q34" i="4"/>
  <c r="P7" i="2"/>
  <c r="P7" i="3"/>
  <c r="T10"/>
  <c r="P71" i="2"/>
  <c r="T31"/>
  <c r="P29"/>
  <c r="P29" i="1"/>
  <c r="P74" i="3"/>
  <c r="T37" i="4"/>
  <c r="T37" i="3"/>
  <c r="T41"/>
  <c r="T5" i="1"/>
  <c r="T69" i="4"/>
  <c r="P34"/>
  <c r="T42"/>
  <c r="T36"/>
  <c r="T32"/>
  <c r="Q7"/>
  <c r="T13"/>
  <c r="T9"/>
  <c r="T8"/>
  <c r="T5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T24" s="1"/>
  <c r="Q22"/>
  <c r="R21"/>
  <c r="Q21"/>
  <c r="S20"/>
  <c r="T20" s="1"/>
  <c r="R20"/>
  <c r="Q20"/>
  <c r="T21" i="3"/>
  <c r="Q25" i="5"/>
  <c r="T25" s="1"/>
  <c r="Q24"/>
  <c r="S18"/>
  <c r="S7" i="3"/>
  <c r="T16"/>
  <c r="T12"/>
  <c r="P15" i="5"/>
  <c r="P28"/>
  <c r="S27"/>
  <c r="R27"/>
  <c r="T27" s="1"/>
  <c r="Q27"/>
  <c r="R26"/>
  <c r="S22"/>
  <c r="P22"/>
  <c r="P21"/>
  <c r="P16"/>
  <c r="T26"/>
  <c r="Q18"/>
  <c r="T5" i="3"/>
  <c r="T76" i="2"/>
  <c r="T75"/>
  <c r="Q74"/>
  <c r="P74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S17"/>
  <c r="T17" i="1"/>
  <c r="S23" i="5"/>
  <c r="R23"/>
  <c r="Q23"/>
  <c r="R22"/>
  <c r="S19"/>
  <c r="R19"/>
  <c r="Q19"/>
  <c r="R18"/>
  <c r="T4" i="1"/>
  <c r="T28" i="5"/>
  <c r="T9" i="1"/>
  <c r="T32"/>
  <c r="Q29"/>
  <c r="T69"/>
  <c r="T47"/>
  <c r="P7"/>
  <c r="R74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T72" i="4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N7" i="5"/>
  <c r="S7" i="1"/>
  <c r="N83" i="2"/>
  <c r="S7"/>
  <c r="T15"/>
  <c r="T70" i="1"/>
  <c r="R34" i="3"/>
  <c r="T34" s="1"/>
  <c r="T69" i="2"/>
  <c r="R7"/>
  <c r="T5"/>
  <c r="T12" i="4"/>
  <c r="R12" i="5"/>
  <c r="T11" i="4"/>
  <c r="R10" i="5"/>
  <c r="T38" i="4"/>
  <c r="R38" i="5"/>
  <c r="R40"/>
  <c r="T40" i="4"/>
  <c r="T39"/>
  <c r="R34"/>
  <c r="T70"/>
  <c r="T76" i="3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O7" i="5"/>
  <c r="T28" i="3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T59"/>
  <c r="T54"/>
  <c r="T53"/>
  <c r="T48"/>
  <c r="N34" i="5"/>
  <c r="Q69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29" i="4"/>
  <c r="R29"/>
  <c r="T29" s="1"/>
  <c r="T29" i="3"/>
  <c r="T7" i="4"/>
  <c r="M7" i="5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17" l="1"/>
  <c r="T16"/>
  <c r="T74" i="2"/>
  <c r="T74" i="1"/>
  <c r="T21" i="5"/>
  <c r="Q83" i="2"/>
  <c r="T19" i="5"/>
  <c r="T7" i="3"/>
  <c r="T29" i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34" l="1"/>
  <c r="I83" i="3"/>
  <c r="I7" i="5"/>
  <c r="H71" i="4"/>
  <c r="H83" s="1"/>
  <c r="I71"/>
  <c r="I83" s="1"/>
  <c r="J71"/>
  <c r="J83" s="1"/>
  <c r="K71"/>
  <c r="L71"/>
  <c r="L83" s="1"/>
  <c r="M71"/>
  <c r="N71"/>
  <c r="N83" s="1"/>
  <c r="O71"/>
  <c r="D71"/>
  <c r="E71"/>
  <c r="E83" s="1"/>
  <c r="F71"/>
  <c r="F83" s="1"/>
  <c r="H71" i="3"/>
  <c r="I71"/>
  <c r="J71"/>
  <c r="K71"/>
  <c r="L71"/>
  <c r="M71"/>
  <c r="S71" s="1"/>
  <c r="N71"/>
  <c r="O71"/>
  <c r="D71"/>
  <c r="E71"/>
  <c r="F71"/>
  <c r="O71" i="2"/>
  <c r="S71" s="1"/>
  <c r="T71" s="1"/>
  <c r="D71" i="1"/>
  <c r="E71"/>
  <c r="F71"/>
  <c r="H71"/>
  <c r="I71"/>
  <c r="J71"/>
  <c r="K71"/>
  <c r="L71"/>
  <c r="L83" s="1"/>
  <c r="M71"/>
  <c r="M83" s="1"/>
  <c r="N71"/>
  <c r="O71"/>
  <c r="E29" i="5"/>
  <c r="D29"/>
  <c r="O29" i="2"/>
  <c r="S29" s="1"/>
  <c r="T29" s="1"/>
  <c r="S3" i="4"/>
  <c r="R3"/>
  <c r="Q3"/>
  <c r="P3"/>
  <c r="S3" i="3"/>
  <c r="R3"/>
  <c r="Q3"/>
  <c r="P3"/>
  <c r="S3" i="2"/>
  <c r="R3"/>
  <c r="Q3"/>
  <c r="P3"/>
  <c r="S3" i="1"/>
  <c r="R3"/>
  <c r="Q3"/>
  <c r="P3"/>
  <c r="F83" i="3"/>
  <c r="O34" i="4"/>
  <c r="N83" i="3"/>
  <c r="K83"/>
  <c r="H83"/>
  <c r="E3" i="5"/>
  <c r="F3"/>
  <c r="G3"/>
  <c r="H3"/>
  <c r="I3"/>
  <c r="J3"/>
  <c r="K3"/>
  <c r="L3"/>
  <c r="M3"/>
  <c r="N3"/>
  <c r="O3"/>
  <c r="E74"/>
  <c r="F74"/>
  <c r="H74"/>
  <c r="I74"/>
  <c r="J74"/>
  <c r="K74"/>
  <c r="L74"/>
  <c r="N74"/>
  <c r="O74"/>
  <c r="D74"/>
  <c r="E34"/>
  <c r="F34"/>
  <c r="G34"/>
  <c r="H34"/>
  <c r="K34"/>
  <c r="L34"/>
  <c r="D34"/>
  <c r="F29"/>
  <c r="H29"/>
  <c r="I29"/>
  <c r="J29"/>
  <c r="K29"/>
  <c r="L29"/>
  <c r="N29"/>
  <c r="E7"/>
  <c r="F7"/>
  <c r="G7"/>
  <c r="J7"/>
  <c r="L7"/>
  <c r="D7"/>
  <c r="D3"/>
  <c r="G71" i="4"/>
  <c r="G71" i="3"/>
  <c r="Q71" s="1"/>
  <c r="G71" i="1"/>
  <c r="T3" i="4" l="1"/>
  <c r="T3" i="3"/>
  <c r="S71" i="4"/>
  <c r="M83"/>
  <c r="Q71"/>
  <c r="G83"/>
  <c r="P71"/>
  <c r="D83"/>
  <c r="P71" i="3"/>
  <c r="E71" i="5"/>
  <c r="E83" i="1"/>
  <c r="I71" i="5"/>
  <c r="I83" i="1"/>
  <c r="I83" i="5" s="1"/>
  <c r="T3" i="1"/>
  <c r="J71" i="5"/>
  <c r="J83" i="1"/>
  <c r="G71" i="5"/>
  <c r="G83" i="1"/>
  <c r="F71" i="5"/>
  <c r="F83" i="1"/>
  <c r="O83" i="2"/>
  <c r="S83" s="1"/>
  <c r="T83" s="1"/>
  <c r="T91" s="1"/>
  <c r="T3"/>
  <c r="O29" i="5"/>
  <c r="O71"/>
  <c r="H71"/>
  <c r="H83" i="1"/>
  <c r="Q71"/>
  <c r="N71" i="5"/>
  <c r="S71" i="1"/>
  <c r="N83"/>
  <c r="N83" i="5" s="1"/>
  <c r="D71"/>
  <c r="P71" i="1"/>
  <c r="D83"/>
  <c r="L71" i="5"/>
  <c r="R71" i="3"/>
  <c r="T71" s="1"/>
  <c r="R71" i="1"/>
  <c r="K83"/>
  <c r="R71" i="4"/>
  <c r="T71" s="1"/>
  <c r="K83"/>
  <c r="R83" s="1"/>
  <c r="S34"/>
  <c r="T34" s="1"/>
  <c r="O34" i="5"/>
  <c r="S34" s="1"/>
  <c r="M74"/>
  <c r="S74" s="1"/>
  <c r="P34"/>
  <c r="P7"/>
  <c r="H7"/>
  <c r="Q7" s="1"/>
  <c r="G29"/>
  <c r="Q29" s="1"/>
  <c r="Q34"/>
  <c r="G74"/>
  <c r="Q74" s="1"/>
  <c r="P29"/>
  <c r="M71"/>
  <c r="K7"/>
  <c r="R7" s="1"/>
  <c r="M29"/>
  <c r="J34"/>
  <c r="R34" s="1"/>
  <c r="K71"/>
  <c r="P74"/>
  <c r="R29"/>
  <c r="R74"/>
  <c r="L83" i="3"/>
  <c r="L83" i="5" s="1"/>
  <c r="E83" i="3"/>
  <c r="O83"/>
  <c r="O83" i="4"/>
  <c r="O83" i="1"/>
  <c r="S83" s="1"/>
  <c r="G83" i="3"/>
  <c r="Q83" s="1"/>
  <c r="M83"/>
  <c r="P3" i="5"/>
  <c r="J83" i="3"/>
  <c r="D83"/>
  <c r="P83" s="1"/>
  <c r="Q3" i="5"/>
  <c r="S3"/>
  <c r="Q83" i="4"/>
  <c r="R3" i="5"/>
  <c r="P83" i="4"/>
  <c r="S83" l="1"/>
  <c r="P71" i="5"/>
  <c r="Q71"/>
  <c r="S29"/>
  <c r="T29" s="1"/>
  <c r="R71"/>
  <c r="P83" i="1"/>
  <c r="R83"/>
  <c r="Q83"/>
  <c r="H83" i="5"/>
  <c r="T71" i="1"/>
  <c r="S71" i="5"/>
  <c r="M83"/>
  <c r="S83" i="3"/>
  <c r="R83"/>
  <c r="D83" i="5"/>
  <c r="E83"/>
  <c r="T83" i="4"/>
  <c r="T89" s="1"/>
  <c r="K83" i="5"/>
  <c r="O83"/>
  <c r="J83"/>
  <c r="G83"/>
  <c r="T34"/>
  <c r="T7"/>
  <c r="F83"/>
  <c r="T74"/>
  <c r="T3"/>
  <c r="T71" l="1"/>
  <c r="T83" i="3"/>
  <c r="T93" s="1"/>
  <c r="T83" i="1"/>
  <c r="T101" s="1"/>
  <c r="Q83" i="5"/>
  <c r="S83"/>
  <c r="R83"/>
  <c r="P83"/>
  <c r="T83" l="1"/>
</calcChain>
</file>

<file path=xl/sharedStrings.xml><?xml version="1.0" encoding="utf-8"?>
<sst xmlns="http://schemas.openxmlformats.org/spreadsheetml/2006/main" count="314" uniqueCount="112">
  <si>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</si>
  <si>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</si>
  <si>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</si>
  <si>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</si>
  <si>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</si>
  <si>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</si>
  <si>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</si>
  <si>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</si>
  <si>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</si>
  <si>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</si>
  <si>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</si>
  <si>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</si>
  <si>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</si>
  <si>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</si>
  <si>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</si>
  <si>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</si>
  <si>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</si>
  <si>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</si>
  <si>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</si>
  <si>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</si>
  <si>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</si>
  <si>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</si>
  <si>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</si>
  <si>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</si>
  <si>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</si>
  <si>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</si>
  <si>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</si>
  <si>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</si>
  <si>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</si>
  <si>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</si>
  <si>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</si>
  <si>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</si>
  <si>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</si>
  <si>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</si>
  <si>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</si>
  <si>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</si>
  <si>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</si>
  <si>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заміна матриці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</si>
  <si>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</si>
  <si>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</si>
  <si>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</si>
  <si>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</si>
  <si>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</si>
  <si>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</si>
  <si>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</si>
  <si>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</si>
  <si>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</si>
  <si>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</si>
  <si>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</si>
  <si>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</si>
  <si>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</si>
  <si>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</si>
  <si>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</si>
  <si>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ремонт насоса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</si>
  <si>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</si>
  <si>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</si>
  <si>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</si>
  <si>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</si>
  <si>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</si>
  <si>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</si>
  <si>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</si>
  <si>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</si>
  <si>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</si>
  <si>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</si>
  <si>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дослідж води</t>
  </si>
  <si>
    <t>запр вогнегас</t>
  </si>
  <si>
    <t>запр вогнегасн</t>
  </si>
  <si>
    <t>фарба</t>
  </si>
  <si>
    <t>запчастина на автобус</t>
  </si>
  <si>
    <t>платшет і ін. на інклюз</t>
  </si>
  <si>
    <t xml:space="preserve">капремонт санвузлів </t>
  </si>
  <si>
    <t>капремонт покрівлі</t>
  </si>
  <si>
    <t xml:space="preserve"> лінолеум</t>
  </si>
  <si>
    <t>ламінатор</t>
  </si>
  <si>
    <t>БФП</t>
  </si>
  <si>
    <t>Ноутбук</t>
  </si>
  <si>
    <t>Проектор</t>
  </si>
  <si>
    <t>Меблі для НУШ</t>
  </si>
  <si>
    <t>РАЗОМ за 2018 рік</t>
  </si>
  <si>
    <t>к-ть учнів</t>
  </si>
  <si>
    <t>к-ть пед од</t>
  </si>
  <si>
    <t>к-ть ін од</t>
  </si>
  <si>
    <t>витрати на 1 учня /165 р.д/</t>
  </si>
  <si>
    <t>миючі (озерне)</t>
  </si>
  <si>
    <t>автомати</t>
  </si>
  <si>
    <t>мережеве обладнання</t>
  </si>
  <si>
    <t>дизпаливо на автобус</t>
  </si>
  <si>
    <t>2019 рік</t>
  </si>
  <si>
    <t>сокири, пила</t>
  </si>
  <si>
    <t>дизпаливо для перевезення торфобрикету</t>
  </si>
  <si>
    <t>навч. Пожежна</t>
  </si>
  <si>
    <t>сертиф. На санвузли та покрівлю</t>
  </si>
  <si>
    <t>дизпаливо на достав торфобр.</t>
  </si>
  <si>
    <t>акумул. Батарея</t>
  </si>
  <si>
    <t>дизпаливо на достав. Торфобр.</t>
  </si>
  <si>
    <t>Журнал "Управління закладом освіти"</t>
  </si>
  <si>
    <t>навчання охорона праці</t>
  </si>
  <si>
    <t>меблі НУШ</t>
  </si>
  <si>
    <t>крісло</t>
  </si>
  <si>
    <t>БФП+акус сис-ма</t>
  </si>
  <si>
    <t>БФП+акустика</t>
  </si>
  <si>
    <t>екран</t>
  </si>
  <si>
    <t>будматеріали</t>
  </si>
  <si>
    <t>кришки метал</t>
  </si>
  <si>
    <t>ноутбук</t>
  </si>
  <si>
    <t>ноутбуки</t>
  </si>
  <si>
    <t>моноблоки</t>
  </si>
  <si>
    <t>інтр. Комплекс</t>
  </si>
  <si>
    <t>шк. Автобус</t>
  </si>
  <si>
    <t>проектор</t>
  </si>
  <si>
    <t>разом</t>
  </si>
  <si>
    <t>комплкт до автобуса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</si>
</sst>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4" fontId="0" fillId="0" borderId="1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0" fillId="2" borderId="0" xfId="0" applyFill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89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P14" sqref="P14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>
      <c r="A3" s="33">
        <v>2111</v>
      </c>
      <c r="B3" s="16" t="s">
        <v>15</v>
      </c>
      <c r="C3" s="34"/>
      <c r="D3" s="13">
        <f>'Поворська ЗОШ'!D3+'Пісочненська ЗОШ '!D3+'Козлиничівська ЗОШ '!D3+'Гривятківська ЗОШ  '!D3</f>
        <v>0</v>
      </c>
      <c r="E3" s="13">
        <f>'Поворська ЗОШ'!E3+'Пісочненська ЗОШ '!E3+'Козлиничівська ЗОШ '!E3+'Гривятківська ЗОШ  '!E3</f>
        <v>0</v>
      </c>
      <c r="F3" s="13">
        <f>'Поворська ЗОШ'!F3+'Пісочненська ЗОШ '!F3+'Козлиничівська ЗОШ '!F3+'Гривятківська ЗОШ  '!F3</f>
        <v>2727432.08</v>
      </c>
      <c r="G3" s="13">
        <f>'Поворська ЗОШ'!G3+'Пісочненська ЗОШ '!G3+'Козлиничівська ЗОШ '!G3+'Гривятківська ЗОШ  '!G3</f>
        <v>0</v>
      </c>
      <c r="H3" s="13">
        <f>'Поворська ЗОШ'!H3+'Пісочненська ЗОШ '!H3+'Козлиничівська ЗОШ '!H3+'Гривятківська ЗОШ  '!H3</f>
        <v>0</v>
      </c>
      <c r="I3" s="13">
        <f>'Поворська ЗОШ'!I3+'Пісочненська ЗОШ '!I3+'Козлиничівська ЗОШ '!I3+'Гривятківська ЗОШ  '!I3</f>
        <v>4071586.65</v>
      </c>
      <c r="J3" s="13">
        <f>'Поворська ЗОШ'!J3+'Пісочненська ЗОШ '!J3+'Козлиничівська ЗОШ '!J3+'Гривятківська ЗОШ  '!J3</f>
        <v>0</v>
      </c>
      <c r="K3" s="13">
        <f>'Поворська ЗОШ'!K3+'Пісочненська ЗОШ '!K3+'Козлиничівська ЗОШ '!K3+'Гривятківська ЗОШ  '!K3</f>
        <v>0</v>
      </c>
      <c r="L3" s="13">
        <f>'Поворська ЗОШ'!L3+'Пісочненська ЗОШ '!L3+'Козлиничівська ЗОШ '!L3+'Гривятківська ЗОШ  '!L3</f>
        <v>1375922.98</v>
      </c>
      <c r="M3" s="13">
        <f>'Поворська ЗОШ'!M3+'Пісочненська ЗОШ '!M3+'Козлиничівська ЗОШ '!M3+'Гривятківська ЗОШ  '!M3</f>
        <v>0</v>
      </c>
      <c r="N3" s="13">
        <f>'Поворська ЗОШ'!N3+'Пісочненська ЗОШ '!N3+'Козлиничівська ЗОШ '!N3+'Гривятківська ЗОШ  '!N3</f>
        <v>0</v>
      </c>
      <c r="O3" s="13">
        <f>'Поворська ЗОШ'!O3+'Пісочненська ЗОШ '!O3+'Козлиничівська ЗОШ '!O3+'Гривятківська ЗОШ  '!O3</f>
        <v>0</v>
      </c>
      <c r="P3" s="14">
        <f t="shared" ref="P3" si="0">SUM(D3:F3)</f>
        <v>2727432.08</v>
      </c>
      <c r="Q3" s="14">
        <f t="shared" ref="Q3" si="1">SUM(G3:I3)</f>
        <v>4071586.65</v>
      </c>
      <c r="R3" s="14">
        <f t="shared" ref="R3" si="2">SUM(J3:L3)</f>
        <v>1375922.98</v>
      </c>
      <c r="S3" s="14">
        <f t="shared" ref="S3" si="3">SUM(M3:O3)</f>
        <v>0</v>
      </c>
      <c r="T3" s="53">
        <f>SUM(P3:S3)</f>
        <v>8174941.7100000009</v>
      </c>
    </row>
    <row r="4" spans="1:20" s="24" customFormat="1" ht="11.25" customHeight="1">
      <c r="C4" s="30"/>
      <c r="D4" s="21">
        <f>'Поворська ЗОШ'!D4+'Пісочненська ЗОШ '!D4+'Козлиничівська ЗОШ '!D4+'Гривятківська ЗОШ  '!D4</f>
        <v>0</v>
      </c>
      <c r="E4" s="21">
        <f>'Поворська ЗОШ'!E4+'Пісочненська ЗОШ '!E4+'Козлиничівська ЗОШ '!E4+'Гривятківська ЗОШ  '!E4</f>
        <v>0</v>
      </c>
      <c r="F4" s="21">
        <f>'Поворська ЗОШ'!F4+'Пісочненська ЗОШ '!F4+'Козлиничівська ЗОШ '!F4+'Гривятківська ЗОШ  '!F4</f>
        <v>0</v>
      </c>
      <c r="G4" s="21">
        <f>'Поворська ЗОШ'!G4+'Пісочненська ЗОШ '!G4+'Козлиничівська ЗОШ '!G4+'Гривятківська ЗОШ  '!G4</f>
        <v>0</v>
      </c>
      <c r="H4" s="21">
        <f>'Поворська ЗОШ'!H4+'Пісочненська ЗОШ '!H4+'Козлиничівська ЗОШ '!H4+'Гривятківська ЗОШ  '!H4</f>
        <v>0</v>
      </c>
      <c r="I4" s="21">
        <f>'Поворська ЗОШ'!I4+'Пісочненська ЗОШ '!I4+'Козлиничівська ЗОШ '!I4+'Гривятківська ЗОШ  '!I4</f>
        <v>0</v>
      </c>
      <c r="J4" s="21">
        <f>'Поворська ЗОШ'!J4+'Пісочненська ЗОШ '!J4+'Козлиничівська ЗОШ '!J4+'Гривятківська ЗОШ  '!J4</f>
        <v>0</v>
      </c>
      <c r="K4" s="21">
        <f>'Поворська ЗОШ'!K4+'Пісочненська ЗОШ '!K4+'Козлиничівська ЗОШ '!K4+'Гривятківська ЗОШ  '!K4</f>
        <v>0</v>
      </c>
      <c r="L4" s="21">
        <f>'Поворська ЗОШ'!L4+'Пісочненська ЗОШ '!L4+'Козлиничівська ЗОШ '!L4+'Гривятківська ЗОШ  '!L4</f>
        <v>0</v>
      </c>
      <c r="M4" s="21">
        <f>'Поворська ЗОШ'!M4+'Пісочненська ЗОШ '!M4+'Козлиничівська ЗОШ '!M4+'Гривятківська ЗОШ  '!M4</f>
        <v>0</v>
      </c>
      <c r="N4" s="21">
        <f>'Поворська ЗОШ'!N4+'Пісочненська ЗОШ '!N4+'Козлиничівська ЗОШ '!N4+'Гривятківська ЗОШ  '!N4</f>
        <v>0</v>
      </c>
      <c r="O4" s="21">
        <f>'Поворська ЗОШ'!O4+'Пісочненська ЗОШ '!O4+'Козлиничівська ЗОШ '!O4+'Гривятківська ЗОШ 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3">
        <v>2120</v>
      </c>
      <c r="B5" s="16" t="s">
        <v>15</v>
      </c>
      <c r="C5" s="34"/>
      <c r="D5" s="13">
        <f>'Поворська ЗОШ'!D5+'Пісочненська ЗОШ '!D5+'Козлиничівська ЗОШ '!D5+'Гривятківська ЗОШ  '!D5</f>
        <v>0</v>
      </c>
      <c r="E5" s="13">
        <f>'Поворська ЗОШ'!E5+'Пісочненська ЗОШ '!E5+'Козлиничівська ЗОШ '!E5+'Гривятківська ЗОШ  '!E5</f>
        <v>0</v>
      </c>
      <c r="F5" s="13">
        <f>'Поворська ЗОШ'!F5+'Пісочненська ЗОШ '!F5+'Козлиничівська ЗОШ '!F5+'Гривятківська ЗОШ  '!F5</f>
        <v>605913.12</v>
      </c>
      <c r="G5" s="13">
        <f>'Поворська ЗОШ'!G5+'Пісочненська ЗОШ '!G5+'Козлиничівська ЗОШ '!G5+'Гривятківська ЗОШ  '!G5</f>
        <v>0</v>
      </c>
      <c r="H5" s="13">
        <f>'Поворська ЗОШ'!H5+'Пісочненська ЗОШ '!H5+'Козлиничівська ЗОШ '!H5+'Гривятківська ЗОШ  '!H5</f>
        <v>0</v>
      </c>
      <c r="I5" s="13">
        <f>'Поворська ЗОШ'!I5+'Пісочненська ЗОШ '!I5+'Козлиничівська ЗОШ '!I5+'Гривятківська ЗОШ  '!I5</f>
        <v>895465.26</v>
      </c>
      <c r="J5" s="13">
        <f>'Поворська ЗОШ'!J5+'Пісочненська ЗОШ '!J5+'Козлиничівська ЗОШ '!J5+'Гривятківська ЗОШ  '!J5</f>
        <v>0</v>
      </c>
      <c r="K5" s="13">
        <f>'Поворська ЗОШ'!K5+'Пісочненська ЗОШ '!K5+'Козлиничівська ЗОШ '!K5+'Гривятківська ЗОШ  '!K5</f>
        <v>0</v>
      </c>
      <c r="L5" s="13">
        <f>'Поворська ЗОШ'!L5+'Пісочненська ЗОШ '!L5+'Козлиничівська ЗОШ '!L5+'Гривятківська ЗОШ  '!L5</f>
        <v>303894.90000000002</v>
      </c>
      <c r="M5" s="13">
        <f>'Поворська ЗОШ'!M5+'Пісочненська ЗОШ '!M5+'Козлиничівська ЗОШ '!M5+'Гривятківська ЗОШ  '!M5</f>
        <v>0</v>
      </c>
      <c r="N5" s="13">
        <f>'Поворська ЗОШ'!N5+'Пісочненська ЗОШ '!N5+'Козлиничівська ЗОШ '!N5+'Гривятківська ЗОШ  '!N5</f>
        <v>0</v>
      </c>
      <c r="O5" s="13">
        <f>'Поворська ЗОШ'!O5+'Пісочненська ЗОШ '!O5+'Козлиничівська ЗОШ '!O5+'Гривятківська ЗОШ  '!O5</f>
        <v>0</v>
      </c>
      <c r="P5" s="14">
        <f t="shared" si="4"/>
        <v>605913.12</v>
      </c>
      <c r="Q5" s="14">
        <f t="shared" si="5"/>
        <v>895465.26</v>
      </c>
      <c r="R5" s="14">
        <f t="shared" si="6"/>
        <v>303894.90000000002</v>
      </c>
      <c r="S5" s="14">
        <f t="shared" si="7"/>
        <v>0</v>
      </c>
      <c r="T5" s="53">
        <f t="shared" si="8"/>
        <v>1805273.2799999998</v>
      </c>
    </row>
    <row r="6" spans="1:20" s="24" customFormat="1" ht="11.25" customHeight="1">
      <c r="C6" s="30"/>
      <c r="D6" s="21">
        <f>'Поворська ЗОШ'!D6+'Пісочненська ЗОШ '!D6+'Козлиничівська ЗОШ '!D6+'Гривятківська ЗОШ  '!D6</f>
        <v>0</v>
      </c>
      <c r="E6" s="21">
        <f>'Поворська ЗОШ'!E6+'Пісочненська ЗОШ '!E6+'Козлиничівська ЗОШ '!E6+'Гривятківська ЗОШ  '!E6</f>
        <v>0</v>
      </c>
      <c r="F6" s="21">
        <f>'Поворська ЗОШ'!F6+'Пісочненська ЗОШ '!F6+'Козлиничівська ЗОШ '!F6+'Гривятківська ЗОШ  '!F6</f>
        <v>0</v>
      </c>
      <c r="G6" s="21">
        <f>'Поворська ЗОШ'!G6+'Пісочненська ЗОШ '!G6+'Козлиничівська ЗОШ '!G6+'Гривятківська ЗОШ  '!G6</f>
        <v>0</v>
      </c>
      <c r="H6" s="21">
        <f>'Поворська ЗОШ'!H6+'Пісочненська ЗОШ '!H6+'Козлиничівська ЗОШ '!H6+'Гривятківська ЗОШ  '!H6</f>
        <v>0</v>
      </c>
      <c r="I6" s="21">
        <f>'Поворська ЗОШ'!I6+'Пісочненська ЗОШ '!I6+'Козлиничівська ЗОШ '!I6+'Гривятківська ЗОШ  '!I6</f>
        <v>0</v>
      </c>
      <c r="J6" s="21">
        <f>'Поворська ЗОШ'!J6+'Пісочненська ЗОШ '!J6+'Козлиничівська ЗОШ '!J6+'Гривятківська ЗОШ  '!J6</f>
        <v>0</v>
      </c>
      <c r="K6" s="21">
        <f>'Поворська ЗОШ'!K6+'Пісочненська ЗОШ '!K6+'Козлиничівська ЗОШ '!K6+'Гривятківська ЗОШ  '!K6</f>
        <v>0</v>
      </c>
      <c r="L6" s="21">
        <f>'Поворська ЗОШ'!L6+'Пісочненська ЗОШ '!L6+'Козлиничівська ЗОШ '!L6+'Гривятківська ЗОШ  '!L6</f>
        <v>0</v>
      </c>
      <c r="M6" s="21">
        <f>'Поворська ЗОШ'!M6+'Пісочненська ЗОШ '!M6+'Козлиничівська ЗОШ '!M6+'Гривятківська ЗОШ  '!M6</f>
        <v>0</v>
      </c>
      <c r="N6" s="21">
        <f>'Поворська ЗОШ'!N6+'Пісочненська ЗОШ '!N6+'Козлиничівська ЗОШ '!N6+'Гривятківська ЗОШ  '!N6</f>
        <v>0</v>
      </c>
      <c r="O6" s="21">
        <f>'Поворська ЗОШ'!O6+'Пісочненська ЗОШ '!O6+'Козлиничівська ЗОШ '!O6+'Гривятківська ЗОШ 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5">
        <v>2210</v>
      </c>
      <c r="B7" s="11" t="s">
        <v>110</v>
      </c>
      <c r="C7" s="12"/>
      <c r="D7" s="13">
        <f>'Поворська ЗОШ'!D7+'Пісочненська ЗОШ '!D7+'Козлиничівська ЗОШ '!D7+'Гривятківська ЗОШ  '!D7</f>
        <v>0</v>
      </c>
      <c r="E7" s="13">
        <f>'Поворська ЗОШ'!E7+'Пісочненська ЗОШ '!E7+'Козлиничівська ЗОШ '!E7+'Гривятківська ЗОШ  '!E7</f>
        <v>0</v>
      </c>
      <c r="F7" s="13">
        <f>'Поворська ЗОШ'!F7+'Пісочненська ЗОШ '!F7+'Козлиничівська ЗОШ '!F7+'Гривятківська ЗОШ  '!F7</f>
        <v>18822.550000000003</v>
      </c>
      <c r="G7" s="13">
        <f>'Поворська ЗОШ'!G7+'Пісочненська ЗОШ '!G7+'Козлиничівська ЗОШ '!G7+'Гривятківська ЗОШ  '!G7</f>
        <v>0</v>
      </c>
      <c r="H7" s="13">
        <f>'Поворська ЗОШ'!H7+'Пісочненська ЗОШ '!H7+'Козлиничівська ЗОШ '!H7+'Гривятківська ЗОШ  '!H7</f>
        <v>0</v>
      </c>
      <c r="I7" s="13">
        <f>'Поворська ЗОШ'!I7+'Пісочненська ЗОШ '!I7+'Козлиничівська ЗОШ '!I7+'Гривятківська ЗОШ  '!I7</f>
        <v>155156.62</v>
      </c>
      <c r="J7" s="13">
        <f>'Поворська ЗОШ'!J7+'Пісочненська ЗОШ '!J7+'Козлиничівська ЗОШ '!J7+'Гривятківська ЗОШ  '!J7</f>
        <v>0</v>
      </c>
      <c r="K7" s="13">
        <f>'Поворська ЗОШ'!K7+'Пісочненська ЗОШ '!K7+'Козлиничівська ЗОШ '!K7+'Гривятківська ЗОШ  '!K7</f>
        <v>0</v>
      </c>
      <c r="L7" s="13">
        <f>'Поворська ЗОШ'!L7+'Пісочненська ЗОШ '!L7+'Козлиничівська ЗОШ '!L7+'Гривятківська ЗОШ  '!L7</f>
        <v>148571.43</v>
      </c>
      <c r="M7" s="13">
        <f>'Поворська ЗОШ'!M7+'Пісочненська ЗОШ '!M7+'Козлиничівська ЗОШ '!M7+'Гривятківська ЗОШ  '!M7</f>
        <v>0</v>
      </c>
      <c r="N7" s="13">
        <f>'Поворська ЗОШ'!N7+'Пісочненська ЗОШ '!N7+'Козлиничівська ЗОШ '!N7+'Гривятківська ЗОШ  '!N7</f>
        <v>0</v>
      </c>
      <c r="O7" s="13">
        <f>'Поворська ЗОШ'!O7+'Пісочненська ЗОШ '!O7+'Козлиничівська ЗОШ '!O7+'Гривятківська ЗОШ  '!O7</f>
        <v>0</v>
      </c>
      <c r="P7" s="14">
        <f t="shared" si="4"/>
        <v>18822.550000000003</v>
      </c>
      <c r="Q7" s="14">
        <f t="shared" si="5"/>
        <v>155156.62</v>
      </c>
      <c r="R7" s="14">
        <f t="shared" si="6"/>
        <v>148571.43</v>
      </c>
      <c r="S7" s="14">
        <f t="shared" si="7"/>
        <v>0</v>
      </c>
      <c r="T7" s="53">
        <f t="shared" si="8"/>
        <v>322550.59999999998</v>
      </c>
    </row>
    <row r="8" spans="1:20" s="24" customFormat="1" ht="11.25" customHeight="1">
      <c r="C8" s="30" t="s">
        <v>20</v>
      </c>
      <c r="D8" s="21">
        <f>'Поворська ЗОШ'!D8+'Пісочненська ЗОШ '!D8+'Козлиничівська ЗОШ '!D8+'Гривятківська ЗОШ  '!D8</f>
        <v>0</v>
      </c>
      <c r="E8" s="21">
        <f>'Поворська ЗОШ'!E8+'Пісочненська ЗОШ '!E8+'Козлиничівська ЗОШ '!E8+'Гривятківська ЗОШ  '!E8</f>
        <v>0</v>
      </c>
      <c r="F8" s="21">
        <f>'Поворська ЗОШ'!F8+'Пісочненська ЗОШ '!F8+'Козлиничівська ЗОШ '!F8+'Гривятківська ЗОШ  '!F8</f>
        <v>2569.6999999999998</v>
      </c>
      <c r="G8" s="21">
        <f>'Поворська ЗОШ'!G8+'Пісочненська ЗОШ '!G8+'Козлиничівська ЗОШ '!G8+'Гривятківська ЗОШ  '!G8</f>
        <v>0</v>
      </c>
      <c r="H8" s="21">
        <f>'Поворська ЗОШ'!H8+'Пісочненська ЗОШ '!H8+'Козлиничівська ЗОШ '!H8+'Гривятківська ЗОШ  '!H8</f>
        <v>0</v>
      </c>
      <c r="I8" s="21">
        <f>'Поворська ЗОШ'!I8+'Пісочненська ЗОШ '!I8+'Козлиничівська ЗОШ '!I8+'Гривятківська ЗОШ  '!I8</f>
        <v>0</v>
      </c>
      <c r="J8" s="21">
        <f>'Поворська ЗОШ'!J8+'Пісочненська ЗОШ '!J8+'Козлиничівська ЗОШ '!J8+'Гривятківська ЗОШ  '!J8</f>
        <v>0</v>
      </c>
      <c r="K8" s="21">
        <f>'Поворська ЗОШ'!K8+'Пісочненська ЗОШ '!K8+'Козлиничівська ЗОШ '!K8+'Гривятківська ЗОШ  '!K8</f>
        <v>0</v>
      </c>
      <c r="L8" s="21">
        <f>'Поворська ЗОШ'!L8+'Пісочненська ЗОШ '!L8+'Козлиничівська ЗОШ '!L8+'Гривятківська ЗОШ  '!L8</f>
        <v>8085.75</v>
      </c>
      <c r="M8" s="21">
        <f>'Поворська ЗОШ'!M8+'Пісочненська ЗОШ '!M8+'Козлиничівська ЗОШ '!M8+'Гривятківська ЗОШ  '!M8</f>
        <v>0</v>
      </c>
      <c r="N8" s="21">
        <f>'Поворська ЗОШ'!N8+'Пісочненська ЗОШ '!N8+'Козлиничівська ЗОШ '!N8+'Гривятківська ЗОШ  '!N8</f>
        <v>0</v>
      </c>
      <c r="O8" s="21">
        <f>'Поворська ЗОШ'!O8+'Пісочненська ЗОШ '!O8+'Козлиничівська ЗОШ '!O8+'Гривятківська ЗОШ  '!O8</f>
        <v>0</v>
      </c>
      <c r="P8" s="22">
        <f t="shared" si="4"/>
        <v>2569.6999999999998</v>
      </c>
      <c r="Q8" s="22">
        <f t="shared" si="5"/>
        <v>0</v>
      </c>
      <c r="R8" s="22">
        <f t="shared" si="6"/>
        <v>8085.75</v>
      </c>
      <c r="S8" s="22">
        <f t="shared" si="7"/>
        <v>0</v>
      </c>
      <c r="T8" s="23">
        <f t="shared" si="8"/>
        <v>10655.45</v>
      </c>
    </row>
    <row r="9" spans="1:20" s="24" customFormat="1" ht="11.25" customHeight="1">
      <c r="C9" s="30" t="s">
        <v>21</v>
      </c>
      <c r="D9" s="21">
        <f>'Поворська ЗОШ'!D9+'Пісочненська ЗОШ '!D9+'Козлиничівська ЗОШ '!D9+'Гривятківська ЗОШ  '!D9</f>
        <v>0</v>
      </c>
      <c r="E9" s="21">
        <f>'Поворська ЗОШ'!E9+'Пісочненська ЗОШ '!E9+'Козлиничівська ЗОШ '!E9+'Гривятківська ЗОШ  '!E9</f>
        <v>0</v>
      </c>
      <c r="F9" s="21">
        <f>'Поворська ЗОШ'!F9+'Пісочненська ЗОШ '!F9+'Козлиничівська ЗОШ '!F9+'Гривятківська ЗОШ  '!F9</f>
        <v>1468</v>
      </c>
      <c r="G9" s="21">
        <f>'Поворська ЗОШ'!G9+'Пісочненська ЗОШ '!G9+'Козлиничівська ЗОШ '!G9+'Гривятківська ЗОШ  '!G9</f>
        <v>0</v>
      </c>
      <c r="H9" s="21">
        <f>'Поворська ЗОШ'!H9+'Пісочненська ЗОШ '!H9+'Козлиничівська ЗОШ '!H9+'Гривятківська ЗОШ  '!H9</f>
        <v>0</v>
      </c>
      <c r="I9" s="21">
        <f>'Поворська ЗОШ'!I9+'Пісочненська ЗОШ '!I9+'Козлиничівська ЗОШ '!I9+'Гривятківська ЗОШ  '!I9</f>
        <v>0</v>
      </c>
      <c r="J9" s="21">
        <f>'Поворська ЗОШ'!J9+'Пісочненська ЗОШ '!J9+'Козлиничівська ЗОШ '!J9+'Гривятківська ЗОШ  '!J9</f>
        <v>0</v>
      </c>
      <c r="K9" s="21">
        <f>'Поворська ЗОШ'!K9+'Пісочненська ЗОШ '!K9+'Козлиничівська ЗОШ '!K9+'Гривятківська ЗОШ  '!K9</f>
        <v>0</v>
      </c>
      <c r="L9" s="21">
        <f>'Поворська ЗОШ'!L9+'Пісочненська ЗОШ '!L9+'Козлиничівська ЗОШ '!L9+'Гривятківська ЗОШ  '!L9</f>
        <v>123</v>
      </c>
      <c r="M9" s="21">
        <f>'Поворська ЗОШ'!M9+'Пісочненська ЗОШ '!M9+'Козлиничівська ЗОШ '!M9+'Гривятківська ЗОШ  '!M9</f>
        <v>0</v>
      </c>
      <c r="N9" s="21">
        <f>'Поворська ЗОШ'!N9+'Пісочненська ЗОШ '!N9+'Козлиничівська ЗОШ '!N9+'Гривятківська ЗОШ  '!N9</f>
        <v>0</v>
      </c>
      <c r="O9" s="21">
        <f>'Поворська ЗОШ'!O9+'Пісочненська ЗОШ '!O9+'Козлиничівська ЗОШ '!O9+'Гривятківська ЗОШ  '!O9</f>
        <v>0</v>
      </c>
      <c r="P9" s="22">
        <f t="shared" si="4"/>
        <v>1468</v>
      </c>
      <c r="Q9" s="22">
        <f t="shared" si="5"/>
        <v>0</v>
      </c>
      <c r="R9" s="22">
        <f t="shared" si="6"/>
        <v>123</v>
      </c>
      <c r="S9" s="22">
        <f t="shared" si="7"/>
        <v>0</v>
      </c>
      <c r="T9" s="23">
        <f t="shared" si="8"/>
        <v>1591</v>
      </c>
    </row>
    <row r="10" spans="1:20" s="24" customFormat="1" ht="11.25" customHeight="1">
      <c r="D10" s="21">
        <f>'Поворська ЗОШ'!D10+'Пісочненська ЗОШ '!D10+'Козлиничівська ЗОШ '!D10+'Гривятківська ЗОШ  '!D10</f>
        <v>0</v>
      </c>
      <c r="E10" s="21">
        <f>'Поворська ЗОШ'!E10+'Пісочненська ЗОШ '!E10+'Козлиничівська ЗОШ '!E10+'Гривятківська ЗОШ  '!E10</f>
        <v>0</v>
      </c>
      <c r="F10" s="21">
        <f>'Поворська ЗОШ'!F10+'Пісочненська ЗОШ '!F10+'Козлиничівська ЗОШ '!F10+'Гривятківська ЗОШ  '!F10</f>
        <v>380</v>
      </c>
      <c r="G10" s="21">
        <f>'Поворська ЗОШ'!G10+'Пісочненська ЗОШ '!G10+'Козлиничівська ЗОШ '!G10+'Гривятківська ЗОШ  '!G10</f>
        <v>0</v>
      </c>
      <c r="H10" s="21">
        <f>'Поворська ЗОШ'!H10+'Пісочненська ЗОШ '!H10+'Козлиничівська ЗОШ '!H10+'Гривятківська ЗОШ  '!H10</f>
        <v>0</v>
      </c>
      <c r="I10" s="21">
        <f>'Поворська ЗОШ'!I10+'Пісочненська ЗОШ '!I10+'Козлиничівська ЗОШ '!I10+'Гривятківська ЗОШ  '!I10</f>
        <v>0</v>
      </c>
      <c r="J10" s="21">
        <f>'Поворська ЗОШ'!J10+'Пісочненська ЗОШ '!J10+'Козлиничівська ЗОШ '!J10+'Гривятківська ЗОШ  '!J10</f>
        <v>0</v>
      </c>
      <c r="K10" s="21">
        <f>'Поворська ЗОШ'!K10+'Пісочненська ЗОШ '!K10+'Козлиничівська ЗОШ '!K10+'Гривятківська ЗОШ  '!K10</f>
        <v>0</v>
      </c>
      <c r="L10" s="21">
        <f>'Поворська ЗОШ'!L10+'Пісочненська ЗОШ '!L10+'Козлиничівська ЗОШ '!L10+'Гривятківська ЗОШ  '!L10</f>
        <v>6450</v>
      </c>
      <c r="M10" s="21">
        <f>'Поворська ЗОШ'!M10+'Пісочненська ЗОШ '!M10+'Козлиничівська ЗОШ '!M10+'Гривятківська ЗОШ  '!M10</f>
        <v>0</v>
      </c>
      <c r="N10" s="21">
        <f>'Поворська ЗОШ'!N10+'Пісочненська ЗОШ '!N10+'Козлиничівська ЗОШ '!N10+'Гривятківська ЗОШ  '!N10</f>
        <v>0</v>
      </c>
      <c r="O10" s="21">
        <f>'Поворська ЗОШ'!O10+'Пісочненська ЗОШ '!O10+'Козлиничівська ЗОШ '!O10+'Гривятківська ЗОШ  '!O10</f>
        <v>0</v>
      </c>
      <c r="P10" s="22">
        <f t="shared" si="4"/>
        <v>380</v>
      </c>
      <c r="Q10" s="22">
        <f t="shared" si="5"/>
        <v>0</v>
      </c>
      <c r="R10" s="22">
        <f t="shared" si="6"/>
        <v>6450</v>
      </c>
      <c r="S10" s="22">
        <f t="shared" si="7"/>
        <v>0</v>
      </c>
      <c r="T10" s="23">
        <f t="shared" si="8"/>
        <v>6830</v>
      </c>
    </row>
    <row r="11" spans="1:20" s="24" customFormat="1" ht="11.25" customHeight="1">
      <c r="C11" s="30"/>
      <c r="D11" s="21">
        <f>'Поворська ЗОШ'!D11+'Пісочненська ЗОШ '!D11+'Козлиничівська ЗОШ '!D11+'Гривятківська ЗОШ  '!D11</f>
        <v>0</v>
      </c>
      <c r="E11" s="21">
        <f>'Поворська ЗОШ'!E11+'Пісочненська ЗОШ '!E11+'Козлиничівська ЗОШ '!E11+'Гривятківська ЗОШ  '!E11</f>
        <v>0</v>
      </c>
      <c r="F11" s="21">
        <f>'Поворська ЗОШ'!F11+'Пісочненська ЗОШ '!F11+'Козлиничівська ЗОШ '!F11+'Гривятківська ЗОШ  '!F11</f>
        <v>520</v>
      </c>
      <c r="G11" s="21">
        <f>'Поворська ЗОШ'!G11+'Пісочненська ЗОШ '!G11+'Козлиничівська ЗОШ '!G11+'Гривятківська ЗОШ  '!G11</f>
        <v>0</v>
      </c>
      <c r="H11" s="21">
        <f>'Поворська ЗОШ'!H11+'Пісочненська ЗОШ '!H11+'Козлиничівська ЗОШ '!H11+'Гривятківська ЗОШ  '!H11</f>
        <v>0</v>
      </c>
      <c r="I11" s="21">
        <f>'Поворська ЗОШ'!I11+'Пісочненська ЗОШ '!I11+'Козлиничівська ЗОШ '!I11+'Гривятківська ЗОШ  '!I11</f>
        <v>8233</v>
      </c>
      <c r="J11" s="21">
        <f>'Поворська ЗОШ'!J11+'Пісочненська ЗОШ '!J11+'Козлиничівська ЗОШ '!J11+'Гривятківська ЗОШ  '!J11</f>
        <v>0</v>
      </c>
      <c r="K11" s="21">
        <f>'Поворська ЗОШ'!K11+'Пісочненська ЗОШ '!K11+'Козлиничівська ЗОШ '!K11+'Гривятківська ЗОШ  '!K11</f>
        <v>0</v>
      </c>
      <c r="L11" s="21">
        <f>'Поворська ЗОШ'!L11+'Пісочненська ЗОШ '!L11+'Козлиничівська ЗОШ '!L11+'Гривятківська ЗОШ  '!L11</f>
        <v>25800</v>
      </c>
      <c r="M11" s="21">
        <f>'Поворська ЗОШ'!M11+'Пісочненська ЗОШ '!M11+'Козлиничівська ЗОШ '!M11+'Гривятківська ЗОШ  '!M11</f>
        <v>0</v>
      </c>
      <c r="N11" s="21">
        <f>'Поворська ЗОШ'!N11+'Пісочненська ЗОШ '!N11+'Козлиничівська ЗОШ '!N11+'Гривятківська ЗОШ  '!N11</f>
        <v>0</v>
      </c>
      <c r="O11" s="21">
        <f>'Поворська ЗОШ'!O11+'Пісочненська ЗОШ '!O11+'Козлиничівська ЗОШ '!O11+'Гривятківська ЗОШ  '!O11</f>
        <v>0</v>
      </c>
      <c r="P11" s="22">
        <f t="shared" si="4"/>
        <v>520</v>
      </c>
      <c r="Q11" s="22">
        <f t="shared" si="5"/>
        <v>8233</v>
      </c>
      <c r="R11" s="22">
        <f t="shared" si="6"/>
        <v>25800</v>
      </c>
      <c r="S11" s="22">
        <f t="shared" si="7"/>
        <v>0</v>
      </c>
      <c r="T11" s="23">
        <f t="shared" si="8"/>
        <v>34553</v>
      </c>
    </row>
    <row r="12" spans="1:20" s="24" customFormat="1" ht="11.25" customHeight="1">
      <c r="C12" s="30"/>
      <c r="D12" s="21">
        <f>'Поворська ЗОШ'!D12+'Пісочненська ЗОШ '!D12+'Козлиничівська ЗОШ '!D12+'Гривятківська ЗОШ  '!D12</f>
        <v>0</v>
      </c>
      <c r="E12" s="21">
        <f>'Поворська ЗОШ'!E12+'Пісочненська ЗОШ '!E12+'Козлиничівська ЗОШ '!E12+'Гривятківська ЗОШ  '!E12</f>
        <v>0</v>
      </c>
      <c r="F12" s="21">
        <f>'Поворська ЗОШ'!F12+'Пісочненська ЗОШ '!F12+'Козлиничівська ЗОШ '!F12+'Гривятківська ЗОШ  '!F12</f>
        <v>456</v>
      </c>
      <c r="G12" s="21">
        <f>'Поворська ЗОШ'!G12+'Пісочненська ЗОШ '!G12+'Козлиничівська ЗОШ '!G12+'Гривятківська ЗОШ  '!G12</f>
        <v>0</v>
      </c>
      <c r="H12" s="21">
        <f>'Поворська ЗОШ'!H12+'Пісочненська ЗОШ '!H12+'Козлиничівська ЗОШ '!H12+'Гривятківська ЗОШ  '!H12</f>
        <v>0</v>
      </c>
      <c r="I12" s="21">
        <f>'Поворська ЗОШ'!I12+'Пісочненська ЗОШ '!I12+'Козлиничівська ЗОШ '!I12+'Гривятківська ЗОШ  '!I12</f>
        <v>600</v>
      </c>
      <c r="J12" s="21">
        <f>'Поворська ЗОШ'!J12+'Пісочненська ЗОШ '!J12+'Козлиничівська ЗОШ '!J12+'Гривятківська ЗОШ  '!J12</f>
        <v>0</v>
      </c>
      <c r="K12" s="21">
        <f>'Поворська ЗОШ'!K12+'Пісочненська ЗОШ '!K12+'Козлиничівська ЗОШ '!K12+'Гривятківська ЗОШ  '!K12</f>
        <v>0</v>
      </c>
      <c r="L12" s="21">
        <f>'Поворська ЗОШ'!L12+'Пісочненська ЗОШ '!L12+'Козлиничівська ЗОШ '!L12+'Гривятківська ЗОШ  '!L12</f>
        <v>8299</v>
      </c>
      <c r="M12" s="21">
        <f>'Поворська ЗОШ'!M12+'Пісочненська ЗОШ '!M12+'Козлиничівська ЗОШ '!M12+'Гривятківська ЗОШ  '!M12</f>
        <v>0</v>
      </c>
      <c r="N12" s="21">
        <f>'Поворська ЗОШ'!N12+'Пісочненська ЗОШ '!N12+'Козлиничівська ЗОШ '!N12+'Гривятківська ЗОШ  '!N12</f>
        <v>0</v>
      </c>
      <c r="O12" s="21">
        <f>'Поворська ЗОШ'!O12+'Пісочненська ЗОШ '!O12+'Козлиничівська ЗОШ '!O12+'Гривятківська ЗОШ  '!O12</f>
        <v>0</v>
      </c>
      <c r="P12" s="22">
        <f t="shared" si="4"/>
        <v>456</v>
      </c>
      <c r="Q12" s="22">
        <f t="shared" si="5"/>
        <v>600</v>
      </c>
      <c r="R12" s="22">
        <f t="shared" si="6"/>
        <v>8299</v>
      </c>
      <c r="S12" s="22">
        <f t="shared" si="7"/>
        <v>0</v>
      </c>
      <c r="T12" s="23">
        <f t="shared" si="8"/>
        <v>9355</v>
      </c>
    </row>
    <row r="13" spans="1:20" s="24" customFormat="1" ht="11.25" customHeight="1">
      <c r="C13" s="30"/>
      <c r="D13" s="21">
        <f>'Поворська ЗОШ'!D13+'Пісочненська ЗОШ '!D13+'Козлиничівська ЗОШ '!D13+'Гривятківська ЗОШ  '!D13</f>
        <v>0</v>
      </c>
      <c r="E13" s="21">
        <f>'Поворська ЗОШ'!E13+'Пісочненська ЗОШ '!E13+'Козлиничівська ЗОШ '!E13+'Гривятківська ЗОШ  '!E13</f>
        <v>0</v>
      </c>
      <c r="F13" s="21">
        <f>'Поворська ЗОШ'!F13+'Пісочненська ЗОШ '!F13+'Козлиничівська ЗОШ '!F13+'Гривятківська ЗОШ  '!F13</f>
        <v>3122</v>
      </c>
      <c r="G13" s="21">
        <f>'Поворська ЗОШ'!G13+'Пісочненська ЗОШ '!G13+'Козлиничівська ЗОШ '!G13+'Гривятківська ЗОШ  '!G13</f>
        <v>0</v>
      </c>
      <c r="H13" s="21">
        <f>'Поворська ЗОШ'!H13+'Пісочненська ЗОШ '!H13+'Козлиничівська ЗОШ '!H13+'Гривятківська ЗОШ  '!H13</f>
        <v>0</v>
      </c>
      <c r="I13" s="21">
        <f>'Поворська ЗОШ'!I13+'Пісочненська ЗОШ '!I13+'Козлиничівська ЗОШ '!I13+'Гривятківська ЗОШ  '!I13</f>
        <v>19390</v>
      </c>
      <c r="J13" s="21">
        <f>'Поворська ЗОШ'!J13+'Пісочненська ЗОШ '!J13+'Козлиничівська ЗОШ '!J13+'Гривятківська ЗОШ  '!J13</f>
        <v>0</v>
      </c>
      <c r="K13" s="21">
        <f>'Поворська ЗОШ'!K13+'Пісочненська ЗОШ '!K13+'Козлиничівська ЗОШ '!K13+'Гривятківська ЗОШ  '!K13</f>
        <v>0</v>
      </c>
      <c r="L13" s="21">
        <f>'Поворська ЗОШ'!L13+'Пісочненська ЗОШ '!L13+'Козлиничівська ЗОШ '!L13+'Гривятківська ЗОШ  '!L13</f>
        <v>1629.11</v>
      </c>
      <c r="M13" s="21">
        <f>'Поворська ЗОШ'!M13+'Пісочненська ЗОШ '!M13+'Козлиничівська ЗОШ '!M13+'Гривятківська ЗОШ  '!M13</f>
        <v>0</v>
      </c>
      <c r="N13" s="21">
        <f>'Поворська ЗОШ'!N13+'Пісочненська ЗОШ '!N13+'Козлиничівська ЗОШ '!N13+'Гривятківська ЗОШ  '!N13</f>
        <v>0</v>
      </c>
      <c r="O13" s="21">
        <f>'Поворська ЗОШ'!O13+'Пісочненська ЗОШ '!O13+'Козлиничівська ЗОШ '!O13+'Гривятківська ЗОШ  '!O13</f>
        <v>0</v>
      </c>
      <c r="P13" s="22">
        <f t="shared" si="4"/>
        <v>3122</v>
      </c>
      <c r="Q13" s="22">
        <f t="shared" si="5"/>
        <v>19390</v>
      </c>
      <c r="R13" s="22">
        <f t="shared" si="6"/>
        <v>1629.11</v>
      </c>
      <c r="S13" s="22">
        <f t="shared" si="7"/>
        <v>0</v>
      </c>
      <c r="T13" s="23">
        <f t="shared" si="8"/>
        <v>24141.11</v>
      </c>
    </row>
    <row r="14" spans="1:20" s="24" customFormat="1" ht="11.25" customHeight="1">
      <c r="C14" s="30"/>
      <c r="D14" s="21">
        <f>'Поворська ЗОШ'!D14+'Пісочненська ЗОШ '!D14+'Козлиничівська ЗОШ '!D14+'Гривятківська ЗОШ  '!D14</f>
        <v>0</v>
      </c>
      <c r="E14" s="21">
        <f>'Поворська ЗОШ'!E14+'Пісочненська ЗОШ '!E14+'Козлиничівська ЗОШ '!E14+'Гривятківська ЗОШ  '!E14</f>
        <v>0</v>
      </c>
      <c r="F14" s="21">
        <f>'Поворська ЗОШ'!F14+'Пісочненська ЗОШ '!F14+'Козлиничівська ЗОШ '!F14+'Гривятківська ЗОШ  '!F14</f>
        <v>0</v>
      </c>
      <c r="G14" s="21">
        <f>'Поворська ЗОШ'!G14+'Пісочненська ЗОШ '!G14+'Козлиничівська ЗОШ '!G14+'Гривятківська ЗОШ  '!G14</f>
        <v>0</v>
      </c>
      <c r="H14" s="21">
        <f>'Поворська ЗОШ'!H14+'Пісочненська ЗОШ '!H14+'Козлиничівська ЗОШ '!H14+'Гривятківська ЗОШ  '!H14</f>
        <v>0</v>
      </c>
      <c r="I14" s="21">
        <f>'Поворська ЗОШ'!I14+'Пісочненська ЗОШ '!I14+'Козлиничівська ЗОШ '!I14+'Гривятківська ЗОШ  '!I14</f>
        <v>9056.4599999999991</v>
      </c>
      <c r="J14" s="21">
        <f>'Поворська ЗОШ'!J14+'Пісочненська ЗОШ '!J14+'Козлиничівська ЗОШ '!J14+'Гривятківська ЗОШ  '!J14</f>
        <v>0</v>
      </c>
      <c r="K14" s="21">
        <f>'Поворська ЗОШ'!K14+'Пісочненська ЗОШ '!K14+'Козлиничівська ЗОШ '!K14+'Гривятківська ЗОШ  '!K14</f>
        <v>0</v>
      </c>
      <c r="L14" s="21">
        <f>'Поворська ЗОШ'!L14+'Пісочненська ЗОШ '!L14+'Козлиничівська ЗОШ '!L14+'Гривятківська ЗОШ  '!L14</f>
        <v>16344</v>
      </c>
      <c r="M14" s="21">
        <f>'Поворська ЗОШ'!M14+'Пісочненська ЗОШ '!M14+'Козлиничівська ЗОШ '!M14+'Гривятківська ЗОШ  '!M14</f>
        <v>0</v>
      </c>
      <c r="N14" s="21">
        <f>'Поворська ЗОШ'!N14+'Пісочненська ЗОШ '!N14+'Козлиничівська ЗОШ '!N14+'Гривятківська ЗОШ  '!N14</f>
        <v>0</v>
      </c>
      <c r="O14" s="21">
        <f>'Поворська ЗОШ'!O14+'Пісочненська ЗОШ '!O14+'Козлиничівська ЗОШ '!O14+'Гривятківська ЗОШ  '!O14</f>
        <v>0</v>
      </c>
      <c r="P14" s="22">
        <f t="shared" si="4"/>
        <v>0</v>
      </c>
      <c r="Q14" s="22">
        <f t="shared" si="5"/>
        <v>9056.4599999999991</v>
      </c>
      <c r="R14" s="22">
        <f t="shared" si="6"/>
        <v>16344</v>
      </c>
      <c r="S14" s="22">
        <f t="shared" si="7"/>
        <v>0</v>
      </c>
      <c r="T14" s="23">
        <f t="shared" si="8"/>
        <v>25400.46</v>
      </c>
    </row>
    <row r="15" spans="1:20" s="24" customFormat="1" ht="11.25" customHeight="1">
      <c r="C15" s="30"/>
      <c r="D15" s="21">
        <f>'Поворська ЗОШ'!D15+'Пісочненська ЗОШ '!D15+'Козлиничівська ЗОШ '!D15+'Гривятківська ЗОШ  '!D15</f>
        <v>0</v>
      </c>
      <c r="E15" s="21">
        <f>'Поворська ЗОШ'!E15+'Пісочненська ЗОШ '!E15+'Козлиничівська ЗОШ '!E15+'Гривятківська ЗОШ  '!E15</f>
        <v>0</v>
      </c>
      <c r="F15" s="21">
        <f>'Поворська ЗОШ'!F15+'Пісочненська ЗОШ '!F15+'Козлиничівська ЗОШ '!F15+'Гривятківська ЗОШ  '!F15</f>
        <v>0</v>
      </c>
      <c r="G15" s="21">
        <f>'Поворська ЗОШ'!G15+'Пісочненська ЗОШ '!G15+'Козлиничівська ЗОШ '!G15+'Гривятківська ЗОШ  '!G15</f>
        <v>0</v>
      </c>
      <c r="H15" s="21">
        <f>'Поворська ЗОШ'!H15+'Пісочненська ЗОШ '!H15+'Козлиничівська ЗОШ '!H15+'Гривятківська ЗОШ  '!H15</f>
        <v>0</v>
      </c>
      <c r="I15" s="21">
        <f>'Поворська ЗОШ'!I15+'Пісочненська ЗОШ '!I15+'Козлиничівська ЗОШ '!I15+'Гривятківська ЗОШ  '!I15</f>
        <v>62325</v>
      </c>
      <c r="J15" s="21">
        <f>'Поворська ЗОШ'!J15+'Пісочненська ЗОШ '!J15+'Козлиничівська ЗОШ '!J15+'Гривятківська ЗОШ  '!J15</f>
        <v>0</v>
      </c>
      <c r="K15" s="21">
        <f>'Поворська ЗОШ'!K15+'Пісочненська ЗОШ '!K15+'Козлиничівська ЗОШ '!K15+'Гривятківська ЗОШ  '!K15</f>
        <v>0</v>
      </c>
      <c r="L15" s="21">
        <f>'Поворська ЗОШ'!L15+'Пісочненська ЗОШ '!L15+'Козлиничівська ЗОШ '!L15+'Гривятківська ЗОШ  '!L15</f>
        <v>3640</v>
      </c>
      <c r="M15" s="21">
        <f>'Поворська ЗОШ'!M15+'Пісочненська ЗОШ '!M15+'Козлиничівська ЗОШ '!M15+'Гривятківська ЗОШ  '!M15</f>
        <v>0</v>
      </c>
      <c r="N15" s="21">
        <f>'Поворська ЗОШ'!N15+'Пісочненська ЗОШ '!N15+'Козлиничівська ЗОШ '!N15+'Гривятківська ЗОШ  '!N15</f>
        <v>0</v>
      </c>
      <c r="O15" s="21">
        <f>'Поворська ЗОШ'!O15+'Пісочненська ЗОШ '!O15+'Козлиничівська ЗОШ '!O15+'Гривятківська ЗОШ  '!O15</f>
        <v>0</v>
      </c>
      <c r="P15" s="22">
        <f t="shared" ref="P15:P16" si="9">SUM(D15:F15)</f>
        <v>0</v>
      </c>
      <c r="Q15" s="22">
        <f t="shared" ref="Q15:Q16" si="10">SUM(G15:I15)</f>
        <v>62325</v>
      </c>
      <c r="R15" s="22">
        <f t="shared" ref="R15:R16" si="11">SUM(J15:L15)</f>
        <v>3640</v>
      </c>
      <c r="S15" s="22">
        <f t="shared" ref="S15:S16" si="12">SUM(M15:O15)</f>
        <v>0</v>
      </c>
      <c r="T15" s="23">
        <f t="shared" ref="T15:T16" si="13">SUM(P15:S15)</f>
        <v>65965</v>
      </c>
    </row>
    <row r="16" spans="1:20" s="24" customFormat="1" ht="11.25" customHeight="1">
      <c r="C16" s="30"/>
      <c r="D16" s="21">
        <f>'Поворська ЗОШ'!D16+'Пісочненська ЗОШ '!D16+'Козлиничівська ЗОШ '!D16+'Гривятківська ЗОШ  '!D16</f>
        <v>0</v>
      </c>
      <c r="E16" s="21">
        <f>'Поворська ЗОШ'!E16+'Пісочненська ЗОШ '!E16+'Козлиничівська ЗОШ '!E16+'Гривятківська ЗОШ  '!E16</f>
        <v>0</v>
      </c>
      <c r="F16" s="21">
        <f>'Поворська ЗОШ'!F16+'Пісочненська ЗОШ '!F16+'Козлиничівська ЗОШ '!F16+'Гривятківська ЗОШ  '!F16</f>
        <v>0</v>
      </c>
      <c r="G16" s="21">
        <f>'Поворська ЗОШ'!G16+'Пісочненська ЗОШ '!G16+'Козлиничівська ЗОШ '!G16+'Гривятківська ЗОШ  '!G16</f>
        <v>0</v>
      </c>
      <c r="H16" s="21">
        <f>'Поворська ЗОШ'!H16+'Пісочненська ЗОШ '!H16+'Козлиничівська ЗОШ '!H16+'Гривятківська ЗОШ  '!H16</f>
        <v>0</v>
      </c>
      <c r="I16" s="21">
        <f>'Поворська ЗОШ'!I16+'Пісочненська ЗОШ '!I16+'Козлиничівська ЗОШ '!I16+'Гривятківська ЗОШ  '!I16</f>
        <v>8310</v>
      </c>
      <c r="J16" s="21">
        <f>'Поворська ЗОШ'!J16+'Пісочненська ЗОШ '!J16+'Козлиничівська ЗОШ '!J16+'Гривятківська ЗОШ  '!J16</f>
        <v>0</v>
      </c>
      <c r="K16" s="21">
        <f>'Поворська ЗОШ'!K16+'Пісочненська ЗОШ '!K16+'Козлиничівська ЗОШ '!K16+'Гривятківська ЗОШ  '!K16</f>
        <v>0</v>
      </c>
      <c r="L16" s="21">
        <f>'Поворська ЗОШ'!L16+'Пісочненська ЗОШ '!L16+'Козлиничівська ЗОШ '!L16+'Гривятківська ЗОШ  '!L16</f>
        <v>1629.11</v>
      </c>
      <c r="M16" s="21">
        <f>'Поворська ЗОШ'!M16+'Пісочненська ЗОШ '!M16+'Козлиничівська ЗОШ '!M16+'Гривятківська ЗОШ  '!M16</f>
        <v>0</v>
      </c>
      <c r="N16" s="21">
        <f>'Поворська ЗОШ'!N16+'Пісочненська ЗОШ '!N16+'Козлиничівська ЗОШ '!N16+'Гривятківська ЗОШ  '!N16</f>
        <v>0</v>
      </c>
      <c r="O16" s="21">
        <f>'Поворська ЗОШ'!O16+'Пісочненська ЗОШ '!O16+'Козлиничівська ЗОШ '!O16+'Гривятківська ЗОШ  '!O16</f>
        <v>0</v>
      </c>
      <c r="P16" s="22">
        <f t="shared" si="9"/>
        <v>0</v>
      </c>
      <c r="Q16" s="22">
        <f t="shared" si="10"/>
        <v>8310</v>
      </c>
      <c r="R16" s="22">
        <f t="shared" si="11"/>
        <v>1629.11</v>
      </c>
      <c r="S16" s="22">
        <f t="shared" si="12"/>
        <v>0</v>
      </c>
      <c r="T16" s="23">
        <f t="shared" si="13"/>
        <v>9939.11</v>
      </c>
    </row>
    <row r="17" spans="1:20" s="24" customFormat="1" ht="11.25" customHeight="1">
      <c r="C17" s="30"/>
      <c r="D17" s="21">
        <f>'Поворська ЗОШ'!D17+'Пісочненська ЗОШ '!D17+'Козлиничівська ЗОШ '!D17+'Гривятківська ЗОШ  '!D17</f>
        <v>0</v>
      </c>
      <c r="E17" s="21">
        <f>'Поворська ЗОШ'!E17+'Пісочненська ЗОШ '!E17+'Козлиничівська ЗОШ '!E17+'Гривятківська ЗОШ  '!E17</f>
        <v>0</v>
      </c>
      <c r="F17" s="21">
        <f>'Поворська ЗОШ'!F17+'Пісочненська ЗОШ '!F17+'Козлиничівська ЗОШ '!F17+'Гривятківська ЗОШ  '!F17</f>
        <v>9991.85</v>
      </c>
      <c r="G17" s="21">
        <f>'Поворська ЗОШ'!G17+'Пісочненська ЗОШ '!G17+'Козлиничівська ЗОШ '!G17+'Гривятківська ЗОШ  '!G17</f>
        <v>0</v>
      </c>
      <c r="H17" s="21">
        <f>'Поворська ЗОШ'!H17+'Пісочненська ЗОШ '!H17+'Козлиничівська ЗОШ '!H17+'Гривятківська ЗОШ  '!H17</f>
        <v>0</v>
      </c>
      <c r="I17" s="21">
        <f>'Поворська ЗОШ'!I17+'Пісочненська ЗОШ '!I17+'Козлиничівська ЗОШ '!I17+'Гривятківська ЗОШ  '!I17</f>
        <v>7909.59</v>
      </c>
      <c r="J17" s="21">
        <f>'Поворська ЗОШ'!J17+'Пісочненська ЗОШ '!J17+'Козлиничівська ЗОШ '!J17+'Гривятківська ЗОШ  '!J17</f>
        <v>0</v>
      </c>
      <c r="K17" s="21">
        <f>'Поворська ЗОШ'!K17+'Пісочненська ЗОШ '!K17+'Козлиничівська ЗОШ '!K17+'Гривятківська ЗОШ  '!K17</f>
        <v>0</v>
      </c>
      <c r="L17" s="21">
        <f>'Поворська ЗОШ'!L17+'Пісочненська ЗОШ '!L17+'Козлиничівська ЗОШ '!L17+'Гривятківська ЗОШ  '!L17</f>
        <v>4936</v>
      </c>
      <c r="M17" s="21">
        <f>'Поворська ЗОШ'!M17+'Пісочненська ЗОШ '!M17+'Козлиничівська ЗОШ '!M17+'Гривятківська ЗОШ  '!M17</f>
        <v>0</v>
      </c>
      <c r="N17" s="21">
        <f>'Поворська ЗОШ'!N17+'Пісочненська ЗОШ '!N17+'Козлиничівська ЗОШ '!N17+'Гривятківська ЗОШ  '!N17</f>
        <v>0</v>
      </c>
      <c r="O17" s="21">
        <f>'Поворська ЗОШ'!O17+'Пісочненська ЗОШ '!O17+'Козлиничівська ЗОШ '!O17+'Гривятківська ЗОШ  '!O17</f>
        <v>0</v>
      </c>
      <c r="P17" s="22">
        <f t="shared" ref="P17:P28" si="14">SUM(D17:F17)</f>
        <v>9991.85</v>
      </c>
      <c r="Q17" s="22">
        <f t="shared" ref="Q17:Q28" si="15">SUM(G17:I17)</f>
        <v>7909.59</v>
      </c>
      <c r="R17" s="22">
        <f t="shared" ref="R17:R28" si="16">SUM(J17:L17)</f>
        <v>4936</v>
      </c>
      <c r="S17" s="22">
        <f t="shared" ref="S17:S28" si="17">SUM(M17:O17)</f>
        <v>0</v>
      </c>
      <c r="T17" s="23">
        <f t="shared" ref="T17:T28" si="18">SUM(P17:S17)</f>
        <v>22837.440000000002</v>
      </c>
    </row>
    <row r="18" spans="1:20" s="24" customFormat="1" ht="11.25" customHeight="1">
      <c r="C18" s="30"/>
      <c r="D18" s="21">
        <f>'Поворська ЗОШ'!D18+'Пісочненська ЗОШ '!D18+'Козлиничівська ЗОШ '!D18+'Гривятківська ЗОШ  '!D18</f>
        <v>0</v>
      </c>
      <c r="E18" s="21">
        <f>'Поворська ЗОШ'!E18+'Пісочненська ЗОШ '!E18+'Козлиничівська ЗОШ '!E18+'Гривятківська ЗОШ  '!E18</f>
        <v>0</v>
      </c>
      <c r="F18" s="21">
        <f>'Поворська ЗОШ'!F18+'Пісочненська ЗОШ '!F18+'Козлиничівська ЗОШ '!F18+'Гривятківська ЗОШ  '!F18</f>
        <v>0</v>
      </c>
      <c r="G18" s="21">
        <f>'Поворська ЗОШ'!G18+'Пісочненська ЗОШ '!G18+'Козлиничівська ЗОШ '!G18+'Гривятківська ЗОШ  '!G18</f>
        <v>0</v>
      </c>
      <c r="H18" s="21">
        <f>'Поворська ЗОШ'!H18+'Пісочненська ЗОШ '!H18+'Козлиничівська ЗОШ '!H18+'Гривятківська ЗОШ  '!H18</f>
        <v>0</v>
      </c>
      <c r="I18" s="21">
        <f>'Поворська ЗОШ'!I18+'Пісочненська ЗОШ '!I18+'Козлиничівська ЗОШ '!I18+'Гривятківська ЗОШ  '!I18</f>
        <v>3709.34</v>
      </c>
      <c r="J18" s="21">
        <f>'Поворська ЗОШ'!J18+'Пісочненська ЗОШ '!J18+'Козлиничівська ЗОШ '!J18+'Гривятківська ЗОШ  '!J18</f>
        <v>0</v>
      </c>
      <c r="K18" s="21">
        <f>'Поворська ЗОШ'!K18+'Пісочненська ЗОШ '!K18+'Козлиничівська ЗОШ '!K18+'Гривятківська ЗОШ  '!K18</f>
        <v>0</v>
      </c>
      <c r="L18" s="21">
        <f>'Поворська ЗОШ'!L18+'Пісочненська ЗОШ '!L18+'Козлиничівська ЗОШ '!L18+'Гривятківська ЗОШ  '!L18</f>
        <v>49313</v>
      </c>
      <c r="M18" s="21">
        <f>'Поворська ЗОШ'!M18+'Пісочненська ЗОШ '!M18+'Козлиничівська ЗОШ '!M18+'Гривятківська ЗОШ  '!M18</f>
        <v>0</v>
      </c>
      <c r="N18" s="21">
        <f>'Поворська ЗОШ'!N18+'Пісочненська ЗОШ '!N18+'Козлиничівська ЗОШ '!N18+'Гривятківська ЗОШ  '!N18</f>
        <v>0</v>
      </c>
      <c r="O18" s="21">
        <f>'Поворська ЗОШ'!O18+'Пісочненська ЗОШ '!O18+'Козлиничівська ЗОШ '!O18+'Гривятківська ЗОШ  '!O18</f>
        <v>0</v>
      </c>
      <c r="P18" s="22">
        <f t="shared" si="14"/>
        <v>0</v>
      </c>
      <c r="Q18" s="22">
        <f t="shared" si="15"/>
        <v>3709.34</v>
      </c>
      <c r="R18" s="22">
        <f t="shared" si="16"/>
        <v>49313</v>
      </c>
      <c r="S18" s="22">
        <f t="shared" si="17"/>
        <v>0</v>
      </c>
      <c r="T18" s="23">
        <f t="shared" si="18"/>
        <v>53022.34</v>
      </c>
    </row>
    <row r="19" spans="1:20" s="24" customFormat="1" ht="11.25" customHeight="1">
      <c r="C19" s="30"/>
      <c r="D19" s="21">
        <f>'Поворська ЗОШ'!D19+'Пісочненська ЗОШ '!D19+'Козлиничівська ЗОШ '!D19+'Гривятківська ЗОШ  '!D19</f>
        <v>0</v>
      </c>
      <c r="E19" s="21">
        <f>'Поворська ЗОШ'!E19+'Пісочненська ЗОШ '!E19+'Козлиничівська ЗОШ '!E19+'Гривятківська ЗОШ  '!E19</f>
        <v>0</v>
      </c>
      <c r="F19" s="21">
        <f>'Поворська ЗОШ'!F19+'Пісочненська ЗОШ '!F19+'Козлиничівська ЗОШ '!F19+'Гривятківська ЗОШ  '!F19</f>
        <v>0</v>
      </c>
      <c r="G19" s="21">
        <f>'Поворська ЗОШ'!G19+'Пісочненська ЗОШ '!G19+'Козлиничівська ЗОШ '!G19+'Гривятківська ЗОШ  '!G19</f>
        <v>0</v>
      </c>
      <c r="H19" s="21">
        <f>'Поворська ЗОШ'!H19+'Пісочненська ЗОШ '!H19+'Козлиничівська ЗОШ '!H19+'Гривятківська ЗОШ  '!H19</f>
        <v>0</v>
      </c>
      <c r="I19" s="21">
        <f>'Поворська ЗОШ'!I19+'Пісочненська ЗОШ '!I19+'Козлиничівська ЗОШ '!I19+'Гривятківська ЗОШ  '!I19</f>
        <v>2128.54</v>
      </c>
      <c r="J19" s="21">
        <f>'Поворська ЗОШ'!J19+'Пісочненська ЗОШ '!J19+'Козлиничівська ЗОШ '!J19+'Гривятківська ЗОШ  '!J19</f>
        <v>0</v>
      </c>
      <c r="K19" s="21">
        <f>'Поворська ЗОШ'!K19+'Пісочненська ЗОШ '!K19+'Козлиничівська ЗОШ '!K19+'Гривятківська ЗОШ  '!K19</f>
        <v>0</v>
      </c>
      <c r="L19" s="21">
        <f>'Поворська ЗОШ'!L19+'Пісочненська ЗОШ '!L19+'Козлиничівська ЗОШ '!L19+'Гривятківська ЗОШ  '!L19</f>
        <v>9116.4599999999991</v>
      </c>
      <c r="M19" s="21">
        <f>'Поворська ЗОШ'!M19+'Пісочненська ЗОШ '!M19+'Козлиничівська ЗОШ '!M19+'Гривятківська ЗОШ  '!M19</f>
        <v>0</v>
      </c>
      <c r="N19" s="21">
        <f>'Поворська ЗОШ'!N19+'Пісочненська ЗОШ '!N19+'Козлиничівська ЗОШ '!N19+'Гривятківська ЗОШ  '!N19</f>
        <v>0</v>
      </c>
      <c r="O19" s="21">
        <f>'Поворська ЗОШ'!O19+'Пісочненська ЗОШ '!O19+'Козлиничівська ЗОШ '!O19+'Гривятківська ЗОШ  '!O19</f>
        <v>0</v>
      </c>
      <c r="P19" s="22">
        <f t="shared" si="14"/>
        <v>0</v>
      </c>
      <c r="Q19" s="22">
        <f t="shared" si="15"/>
        <v>2128.54</v>
      </c>
      <c r="R19" s="22">
        <f t="shared" si="16"/>
        <v>9116.4599999999991</v>
      </c>
      <c r="S19" s="22">
        <f t="shared" si="17"/>
        <v>0</v>
      </c>
      <c r="T19" s="23">
        <f t="shared" si="18"/>
        <v>11245</v>
      </c>
    </row>
    <row r="20" spans="1:20" s="24" customFormat="1" ht="11.25" customHeight="1">
      <c r="C20" s="30"/>
      <c r="D20" s="21">
        <f>'Поворська ЗОШ'!D20+'Пісочненська ЗОШ '!D20+'Козлиничівська ЗОШ '!D20+'Гривятківська ЗОШ  '!D20</f>
        <v>0</v>
      </c>
      <c r="E20" s="21">
        <f>'Поворська ЗОШ'!E20+'Пісочненська ЗОШ '!E20+'Козлиничівська ЗОШ '!E20+'Гривятківська ЗОШ  '!E20</f>
        <v>0</v>
      </c>
      <c r="F20" s="21">
        <f>'Поворська ЗОШ'!F20+'Пісочненська ЗОШ '!F20+'Козлиничівська ЗОШ '!F20+'Гривятківська ЗОШ  '!F20</f>
        <v>0</v>
      </c>
      <c r="G20" s="21">
        <f>'Поворська ЗОШ'!G20+'Пісочненська ЗОШ '!G20+'Козлиничівська ЗОШ '!G20+'Гривятківська ЗОШ  '!G20</f>
        <v>0</v>
      </c>
      <c r="H20" s="21">
        <f>'Поворська ЗОШ'!H20+'Пісочненська ЗОШ '!H20+'Козлиничівська ЗОШ '!H20+'Гривятківська ЗОШ  '!H20</f>
        <v>0</v>
      </c>
      <c r="I20" s="21">
        <f>'Поворська ЗОШ'!I20+'Пісочненська ЗОШ '!I20+'Козлиничівська ЗОШ '!I20+'Гривятківська ЗОШ  '!I20</f>
        <v>0</v>
      </c>
      <c r="J20" s="21">
        <f>'Поворська ЗОШ'!J20+'Пісочненська ЗОШ '!J20+'Козлиничівська ЗОШ '!J20+'Гривятківська ЗОШ  '!J20</f>
        <v>0</v>
      </c>
      <c r="K20" s="21">
        <f>'Поворська ЗОШ'!K20+'Пісочненська ЗОШ '!K20+'Козлиничівська ЗОШ '!K20+'Гривятківська ЗОШ  '!K20</f>
        <v>0</v>
      </c>
      <c r="L20" s="21">
        <f>'Поворська ЗОШ'!L20+'Пісочненська ЗОШ '!L20+'Козлиничівська ЗОШ '!L20+'Гривятківська ЗОШ  '!L20</f>
        <v>150</v>
      </c>
      <c r="M20" s="21">
        <f>'Поворська ЗОШ'!M20+'Пісочненська ЗОШ '!M20+'Козлиничівська ЗОШ '!M20+'Гривятківська ЗОШ  '!M20</f>
        <v>0</v>
      </c>
      <c r="N20" s="21">
        <f>'Поворська ЗОШ'!N20+'Пісочненська ЗОШ '!N20+'Козлиничівська ЗОШ '!N20+'Гривятківська ЗОШ  '!N20</f>
        <v>0</v>
      </c>
      <c r="O20" s="21">
        <f>'Поворська ЗОШ'!O20+'Пісочненська ЗОШ '!O20+'Козлиничівська ЗОШ '!O20+'Гривятківська ЗОШ  '!O20</f>
        <v>0</v>
      </c>
      <c r="P20" s="22">
        <f t="shared" si="14"/>
        <v>0</v>
      </c>
      <c r="Q20" s="22">
        <f t="shared" si="15"/>
        <v>0</v>
      </c>
      <c r="R20" s="22">
        <f t="shared" si="16"/>
        <v>150</v>
      </c>
      <c r="S20" s="22">
        <f t="shared" si="17"/>
        <v>0</v>
      </c>
      <c r="T20" s="23">
        <f t="shared" si="18"/>
        <v>150</v>
      </c>
    </row>
    <row r="21" spans="1:20" s="24" customFormat="1" ht="11.25" customHeight="1">
      <c r="C21" s="30"/>
      <c r="D21" s="21">
        <f>'Поворська ЗОШ'!D21+'Пісочненська ЗОШ '!D21+'Козлиничівська ЗОШ '!D21+'Гривятківська ЗОШ  '!D21</f>
        <v>0</v>
      </c>
      <c r="E21" s="21">
        <f>'Поворська ЗОШ'!E21+'Пісочненська ЗОШ '!E21+'Козлиничівська ЗОШ '!E21+'Гривятківська ЗОШ  '!E21</f>
        <v>0</v>
      </c>
      <c r="F21" s="21">
        <f>'Поворська ЗОШ'!F21+'Пісочненська ЗОШ '!F21+'Козлиничівська ЗОШ '!F21+'Гривятківська ЗОШ  '!F21</f>
        <v>0</v>
      </c>
      <c r="G21" s="21">
        <f>'Поворська ЗОШ'!G21+'Пісочненська ЗОШ '!G21+'Козлиничівська ЗОШ '!G21+'Гривятківська ЗОШ  '!G21</f>
        <v>0</v>
      </c>
      <c r="H21" s="21">
        <f>'Поворська ЗОШ'!H21+'Пісочненська ЗОШ '!H21+'Козлиничівська ЗОШ '!H21+'Гривятківська ЗОШ  '!H21</f>
        <v>0</v>
      </c>
      <c r="I21" s="21">
        <f>'Поворська ЗОШ'!I21+'Пісочненська ЗОШ '!I21+'Козлиничівська ЗОШ '!I21+'Гривятківська ЗОШ  '!I21</f>
        <v>22079.33</v>
      </c>
      <c r="J21" s="21">
        <f>'Поворська ЗОШ'!J21+'Пісочненська ЗОШ '!J21+'Козлиничівська ЗОШ '!J21+'Гривятківська ЗОШ  '!J21</f>
        <v>0</v>
      </c>
      <c r="K21" s="21">
        <f>'Поворська ЗОШ'!K21+'Пісочненська ЗОШ '!K21+'Козлиничівська ЗОШ '!K21+'Гривятківська ЗОШ  '!K21</f>
        <v>0</v>
      </c>
      <c r="L21" s="21">
        <f>'Поворська ЗОШ'!L21+'Пісочненська ЗОШ '!L21+'Козлиничівська ЗОШ '!L21+'Гривятківська ЗОШ  '!L21</f>
        <v>6450</v>
      </c>
      <c r="M21" s="21">
        <f>'Поворська ЗОШ'!M21+'Пісочненська ЗОШ '!M21+'Козлиничівська ЗОШ '!M21+'Гривятківська ЗОШ  '!M21</f>
        <v>0</v>
      </c>
      <c r="N21" s="21">
        <f>'Поворська ЗОШ'!N21+'Пісочненська ЗОШ '!N21+'Козлиничівська ЗОШ '!N21+'Гривятківська ЗОШ  '!N21</f>
        <v>0</v>
      </c>
      <c r="O21" s="21">
        <f>'Поворська ЗОШ'!O21+'Пісочненська ЗОШ '!O21+'Козлиничівська ЗОШ '!O21+'Гривятківська ЗОШ  '!O21</f>
        <v>0</v>
      </c>
      <c r="P21" s="22">
        <f t="shared" si="14"/>
        <v>0</v>
      </c>
      <c r="Q21" s="22">
        <f t="shared" si="15"/>
        <v>22079.33</v>
      </c>
      <c r="R21" s="22">
        <f t="shared" si="16"/>
        <v>6450</v>
      </c>
      <c r="S21" s="22">
        <f t="shared" si="17"/>
        <v>0</v>
      </c>
      <c r="T21" s="23">
        <f t="shared" si="18"/>
        <v>28529.33</v>
      </c>
    </row>
    <row r="22" spans="1:20" s="24" customFormat="1" ht="11.25" customHeight="1">
      <c r="C22" s="30"/>
      <c r="D22" s="21">
        <f>'Поворська ЗОШ'!D22+'Пісочненська ЗОШ '!D22+'Козлиничівська ЗОШ '!D22+'Гривятківська ЗОШ  '!D22</f>
        <v>0</v>
      </c>
      <c r="E22" s="21">
        <f>'Поворська ЗОШ'!E22+'Пісочненська ЗОШ '!E22+'Козлиничівська ЗОШ '!E22+'Гривятківська ЗОШ  '!E22</f>
        <v>0</v>
      </c>
      <c r="F22" s="21">
        <f>'Поворська ЗОШ'!F22+'Пісочненська ЗОШ '!F22+'Козлиничівська ЗОШ '!F22+'Гривятківська ЗОШ  '!F22</f>
        <v>0</v>
      </c>
      <c r="G22" s="21">
        <f>'Поворська ЗОШ'!G22+'Пісочненська ЗОШ '!G22+'Козлиничівська ЗОШ '!G22+'Гривятківська ЗОШ  '!G22</f>
        <v>0</v>
      </c>
      <c r="H22" s="21">
        <f>'Поворська ЗОШ'!H22+'Пісочненська ЗОШ '!H22+'Козлиничівська ЗОШ '!H22+'Гривятківська ЗОШ  '!H22</f>
        <v>0</v>
      </c>
      <c r="I22" s="21">
        <f>'Поворська ЗОШ'!I22+'Пісочненська ЗОШ '!I22+'Козлиничівська ЗОШ '!I22+'Гривятківська ЗОШ  '!I22</f>
        <v>0</v>
      </c>
      <c r="J22" s="21">
        <f>'Поворська ЗОШ'!J22+'Пісочненська ЗОШ '!J22+'Козлиничівська ЗОШ '!J22+'Гривятківська ЗОШ  '!J22</f>
        <v>0</v>
      </c>
      <c r="K22" s="21">
        <f>'Поворська ЗОШ'!K22+'Пісочненська ЗОШ '!K22+'Козлиничівська ЗОШ '!K22+'Гривятківська ЗОШ  '!K22</f>
        <v>0</v>
      </c>
      <c r="L22" s="21">
        <f>'Поворська ЗОШ'!L22+'Пісочненська ЗОШ '!L22+'Козлиничівська ЗОШ '!L22+'Гривятківська ЗОШ  '!L22</f>
        <v>2600</v>
      </c>
      <c r="M22" s="21">
        <f>'Поворська ЗОШ'!M22+'Пісочненська ЗОШ '!M22+'Козлиничівська ЗОШ '!M22+'Гривятківська ЗОШ  '!M22</f>
        <v>0</v>
      </c>
      <c r="N22" s="21">
        <f>'Поворська ЗОШ'!N22+'Пісочненська ЗОШ '!N22+'Козлиничівська ЗОШ '!N22+'Гривятківська ЗОШ  '!N22</f>
        <v>0</v>
      </c>
      <c r="O22" s="21">
        <f>'Поворська ЗОШ'!O22+'Пісочненська ЗОШ '!O22+'Козлиничівська ЗОШ '!O22+'Гривятківська ЗОШ  '!O22</f>
        <v>0</v>
      </c>
      <c r="P22" s="22">
        <f t="shared" si="14"/>
        <v>0</v>
      </c>
      <c r="Q22" s="22">
        <f t="shared" si="15"/>
        <v>0</v>
      </c>
      <c r="R22" s="22">
        <f t="shared" si="16"/>
        <v>2600</v>
      </c>
      <c r="S22" s="22">
        <f t="shared" si="17"/>
        <v>0</v>
      </c>
      <c r="T22" s="23">
        <f t="shared" si="18"/>
        <v>2600</v>
      </c>
    </row>
    <row r="23" spans="1:20" s="24" customFormat="1" ht="11.25" customHeight="1">
      <c r="C23" s="30"/>
      <c r="D23" s="21">
        <f>'Поворська ЗОШ'!D23+'Пісочненська ЗОШ '!D23+'Козлиничівська ЗОШ '!D23+'Гривятківська ЗОШ  '!D23</f>
        <v>0</v>
      </c>
      <c r="E23" s="21">
        <f>'Поворська ЗОШ'!E23+'Пісочненська ЗОШ '!E23+'Козлиничівська ЗОШ '!E23+'Гривятківська ЗОШ  '!E23</f>
        <v>0</v>
      </c>
      <c r="F23" s="21">
        <f>'Поворська ЗОШ'!F23+'Пісочненська ЗОШ '!F23+'Козлиничівська ЗОШ '!F23+'Гривятківська ЗОШ  '!F23</f>
        <v>0</v>
      </c>
      <c r="G23" s="21">
        <f>'Поворська ЗОШ'!G23+'Пісочненська ЗОШ '!G23+'Козлиничівська ЗОШ '!G23+'Гривятківська ЗОШ  '!G23</f>
        <v>0</v>
      </c>
      <c r="H23" s="21">
        <f>'Поворська ЗОШ'!H23+'Пісочненська ЗОШ '!H23+'Козлиничівська ЗОШ '!H23+'Гривятківська ЗОШ  '!H23</f>
        <v>0</v>
      </c>
      <c r="I23" s="21">
        <f>'Поворська ЗОШ'!I23+'Пісочненська ЗОШ '!I23+'Козлиничівська ЗОШ '!I23+'Гривятківська ЗОШ  '!I23</f>
        <v>0</v>
      </c>
      <c r="J23" s="21">
        <f>'Поворська ЗОШ'!J23+'Пісочненська ЗОШ '!J23+'Козлиничівська ЗОШ '!J23+'Гривятківська ЗОШ  '!J23</f>
        <v>0</v>
      </c>
      <c r="K23" s="21">
        <f>'Поворська ЗОШ'!K23+'Пісочненська ЗОШ '!K23+'Козлиничівська ЗОШ '!K23+'Гривятківська ЗОШ  '!K23</f>
        <v>0</v>
      </c>
      <c r="L23" s="21">
        <f>'Поворська ЗОШ'!L23+'Пісочненська ЗОШ '!L23+'Козлиничівська ЗОШ '!L23+'Гривятківська ЗОШ  '!L23</f>
        <v>0</v>
      </c>
      <c r="M23" s="21">
        <f>'Поворська ЗОШ'!M23+'Пісочненська ЗОШ '!M23+'Козлиничівська ЗОШ '!M23+'Гривятківська ЗОШ  '!M23</f>
        <v>0</v>
      </c>
      <c r="N23" s="21">
        <f>'Поворська ЗОШ'!N23+'Пісочненська ЗОШ '!N23+'Козлиничівська ЗОШ '!N23+'Гривятківська ЗОШ  '!N23</f>
        <v>0</v>
      </c>
      <c r="O23" s="21">
        <f>'Поворська ЗОШ'!O23+'Пісочненська ЗОШ '!O23+'Козлиничівська ЗОШ '!O23+'Гривятківська ЗОШ  '!O23</f>
        <v>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0</v>
      </c>
      <c r="T23" s="23">
        <f t="shared" si="18"/>
        <v>0</v>
      </c>
    </row>
    <row r="24" spans="1:20" s="24" customFormat="1" ht="11.25" customHeight="1">
      <c r="C24" s="30"/>
      <c r="D24" s="21">
        <f>'Поворська ЗОШ'!D24+'Пісочненська ЗОШ '!D24+'Козлиничівська ЗОШ '!D24+'Гривятківська ЗОШ  '!D24</f>
        <v>0</v>
      </c>
      <c r="E24" s="21">
        <f>'Поворська ЗОШ'!E24+'Пісочненська ЗОШ '!E24+'Козлиничівська ЗОШ '!E24+'Гривятківська ЗОШ  '!E24</f>
        <v>0</v>
      </c>
      <c r="F24" s="21">
        <f>'Поворська ЗОШ'!F24+'Пісочненська ЗОШ '!F24+'Козлиничівська ЗОШ '!F24+'Гривятківська ЗОШ  '!F24</f>
        <v>315</v>
      </c>
      <c r="G24" s="21">
        <f>'Поворська ЗОШ'!G24+'Пісочненська ЗОШ '!G24+'Козлиничівська ЗОШ '!G24+'Гривятківська ЗОШ  '!G24</f>
        <v>0</v>
      </c>
      <c r="H24" s="21">
        <f>'Поворська ЗОШ'!H24+'Пісочненська ЗОШ '!H24+'Козлиничівська ЗОШ '!H24+'Гривятківська ЗОШ  '!H24</f>
        <v>0</v>
      </c>
      <c r="I24" s="21">
        <f>'Поворська ЗОШ'!I24+'Пісочненська ЗОШ '!I24+'Козлиничівська ЗОШ '!I24+'Гривятківська ЗОШ  '!I24</f>
        <v>0</v>
      </c>
      <c r="J24" s="21">
        <f>'Поворська ЗОШ'!J24+'Пісочненська ЗОШ '!J24+'Козлиничівська ЗОШ '!J24+'Гривятківська ЗОШ  '!J24</f>
        <v>0</v>
      </c>
      <c r="K24" s="21">
        <f>'Поворська ЗОШ'!K24+'Пісочненська ЗОШ '!K24+'Козлиничівська ЗОШ '!K24+'Гривятківська ЗОШ  '!K24</f>
        <v>0</v>
      </c>
      <c r="L24" s="21">
        <f>'Поворська ЗОШ'!L24+'Пісочненська ЗОШ '!L24+'Козлиничівська ЗОШ '!L24+'Гривятківська ЗОШ  '!L24</f>
        <v>0</v>
      </c>
      <c r="M24" s="21">
        <f>'Поворська ЗОШ'!M24+'Пісочненська ЗОШ '!M24+'Козлиничівська ЗОШ '!M24+'Гривятківська ЗОШ  '!M24</f>
        <v>0</v>
      </c>
      <c r="N24" s="21">
        <f>'Поворська ЗОШ'!N24+'Пісочненська ЗОШ '!N24+'Козлиничівська ЗОШ '!N24+'Гривятківська ЗОШ  '!N24</f>
        <v>0</v>
      </c>
      <c r="O24" s="21">
        <f>'Поворська ЗОШ'!O24+'Пісочненська ЗОШ '!O24+'Козлиничівська ЗОШ '!O24+'Гривятківська ЗОШ  '!O24</f>
        <v>0</v>
      </c>
      <c r="P24" s="22">
        <f t="shared" si="14"/>
        <v>315</v>
      </c>
      <c r="Q24" s="22">
        <f t="shared" si="15"/>
        <v>0</v>
      </c>
      <c r="R24" s="22">
        <f t="shared" si="16"/>
        <v>0</v>
      </c>
      <c r="S24" s="22">
        <f t="shared" si="17"/>
        <v>0</v>
      </c>
      <c r="T24" s="23">
        <f t="shared" si="18"/>
        <v>315</v>
      </c>
    </row>
    <row r="25" spans="1:20" s="24" customFormat="1" ht="11.25" customHeight="1">
      <c r="C25" s="30"/>
      <c r="D25" s="21">
        <f>'Поворська ЗОШ'!D25+'Пісочненська ЗОШ '!D25+'Козлиничівська ЗОШ '!D25+'Гривятківська ЗОШ  '!D25</f>
        <v>0</v>
      </c>
      <c r="E25" s="21">
        <f>'Поворська ЗОШ'!E25+'Пісочненська ЗОШ '!E25+'Козлиничівська ЗОШ '!E25+'Гривятківська ЗОШ  '!E25</f>
        <v>0</v>
      </c>
      <c r="F25" s="21">
        <f>'Поворська ЗОШ'!F25+'Пісочненська ЗОШ '!F25+'Козлиничівська ЗОШ '!F25+'Гривятківська ЗОШ  '!F25</f>
        <v>0</v>
      </c>
      <c r="G25" s="21">
        <f>'Поворська ЗОШ'!G25+'Пісочненська ЗОШ '!G25+'Козлиничівська ЗОШ '!G25+'Гривятківська ЗОШ  '!G25</f>
        <v>0</v>
      </c>
      <c r="H25" s="21">
        <f>'Поворська ЗОШ'!H25+'Пісочненська ЗОШ '!H25+'Козлиничівська ЗОШ '!H25+'Гривятківська ЗОШ  '!H25</f>
        <v>0</v>
      </c>
      <c r="I25" s="21">
        <f>'Поворська ЗОШ'!I25+'Пісочненська ЗОШ '!I25+'Козлиничівська ЗОШ '!I25+'Гривятківська ЗОШ  '!I25</f>
        <v>8997.36</v>
      </c>
      <c r="J25" s="21">
        <f>'Поворська ЗОШ'!J25+'Пісочненська ЗОШ '!J25+'Козлиничівська ЗОШ '!J25+'Гривятківська ЗОШ  '!J25</f>
        <v>0</v>
      </c>
      <c r="K25" s="21">
        <f>'Поворська ЗОШ'!K25+'Пісочненська ЗОШ '!K25+'Козлиничівська ЗОШ '!K25+'Гривятківська ЗОШ  '!K25</f>
        <v>0</v>
      </c>
      <c r="L25" s="21">
        <f>'Поворська ЗОШ'!L25+'Пісочненська ЗОШ '!L25+'Козлиничівська ЗОШ '!L25+'Гривятківська ЗОШ  '!L25</f>
        <v>0</v>
      </c>
      <c r="M25" s="21">
        <f>'Поворська ЗОШ'!M25+'Пісочненська ЗОШ '!M25+'Козлиничівська ЗОШ '!M25+'Гривятківська ЗОШ  '!M25</f>
        <v>0</v>
      </c>
      <c r="N25" s="21">
        <f>'Поворська ЗОШ'!N25+'Пісочненська ЗОШ '!N25+'Козлиничівська ЗОШ '!N25+'Гривятківська ЗОШ  '!N25</f>
        <v>0</v>
      </c>
      <c r="O25" s="21">
        <f>'Поворська ЗОШ'!O25+'Пісочненська ЗОШ '!O25+'Козлиничівська ЗОШ '!O25+'Гривятківська ЗОШ  '!O25</f>
        <v>0</v>
      </c>
      <c r="P25" s="22">
        <f t="shared" si="14"/>
        <v>0</v>
      </c>
      <c r="Q25" s="22">
        <f t="shared" si="15"/>
        <v>8997.36</v>
      </c>
      <c r="R25" s="22">
        <f t="shared" si="16"/>
        <v>0</v>
      </c>
      <c r="S25" s="22">
        <f t="shared" si="17"/>
        <v>0</v>
      </c>
      <c r="T25" s="23">
        <f t="shared" si="18"/>
        <v>8997.36</v>
      </c>
    </row>
    <row r="26" spans="1:20" s="24" customFormat="1" ht="11.25" customHeight="1">
      <c r="C26" s="30"/>
      <c r="D26" s="21">
        <f>'Поворська ЗОШ'!D26+'Пісочненська ЗОШ '!D26+'Козлиничівська ЗОШ '!D26+'Гривятківська ЗОШ  '!D26</f>
        <v>0</v>
      </c>
      <c r="E26" s="21">
        <f>'Поворська ЗОШ'!E26+'Пісочненська ЗОШ '!E26+'Козлиничівська ЗОШ '!E26+'Гривятківська ЗОШ  '!E26</f>
        <v>0</v>
      </c>
      <c r="F26" s="21">
        <f>'Поворська ЗОШ'!F26+'Пісочненська ЗОШ '!F26+'Козлиничівська ЗОШ '!F26+'Гривятківська ЗОШ  '!F26</f>
        <v>0</v>
      </c>
      <c r="G26" s="21">
        <f>'Поворська ЗОШ'!G26+'Пісочненська ЗОШ '!G26+'Козлиничівська ЗОШ '!G26+'Гривятківська ЗОШ  '!G26</f>
        <v>0</v>
      </c>
      <c r="H26" s="21">
        <f>'Поворська ЗОШ'!H26+'Пісочненська ЗОШ '!H26+'Козлиничівська ЗОШ '!H26+'Гривятківська ЗОШ  '!H26</f>
        <v>0</v>
      </c>
      <c r="I26" s="21">
        <f>'Поворська ЗОШ'!I26+'Пісочненська ЗОШ '!I26+'Козлиничівська ЗОШ '!I26+'Гривятківська ЗОШ  '!I26</f>
        <v>2418</v>
      </c>
      <c r="J26" s="21">
        <f>'Поворська ЗОШ'!J26+'Пісочненська ЗОШ '!J26+'Козлиничівська ЗОШ '!J26+'Гривятківська ЗОШ  '!J26</f>
        <v>0</v>
      </c>
      <c r="K26" s="21">
        <f>'Поворська ЗОШ'!K26+'Пісочненська ЗОШ '!K26+'Козлиничівська ЗОШ '!K26+'Гривятківська ЗОШ  '!K26</f>
        <v>0</v>
      </c>
      <c r="L26" s="21">
        <f>'Поворська ЗОШ'!L26+'Пісочненська ЗОШ '!L26+'Козлиничівська ЗОШ '!L26+'Гривятківська ЗОШ  '!L26</f>
        <v>0</v>
      </c>
      <c r="M26" s="21">
        <f>'Поворська ЗОШ'!M26+'Пісочненська ЗОШ '!M26+'Козлиничівська ЗОШ '!M26+'Гривятківська ЗОШ  '!M26</f>
        <v>0</v>
      </c>
      <c r="N26" s="21">
        <f>'Поворська ЗОШ'!N26+'Пісочненська ЗОШ '!N26+'Козлиничівська ЗОШ '!N26+'Гривятківська ЗОШ  '!N26</f>
        <v>0</v>
      </c>
      <c r="O26" s="21">
        <f>'Поворська ЗОШ'!O26+'Пісочненська ЗОШ '!O26+'Козлиничівська ЗОШ '!O26+'Гривятківська ЗОШ  '!O26</f>
        <v>0</v>
      </c>
      <c r="P26" s="22">
        <f t="shared" si="14"/>
        <v>0</v>
      </c>
      <c r="Q26" s="22">
        <f t="shared" si="15"/>
        <v>2418</v>
      </c>
      <c r="R26" s="22">
        <f t="shared" si="16"/>
        <v>0</v>
      </c>
      <c r="S26" s="22">
        <f t="shared" si="17"/>
        <v>0</v>
      </c>
      <c r="T26" s="23">
        <f t="shared" si="18"/>
        <v>2418</v>
      </c>
    </row>
    <row r="27" spans="1:20" s="24" customFormat="1" ht="11.25" customHeight="1">
      <c r="C27" s="30"/>
      <c r="D27" s="21">
        <f>'Поворська ЗОШ'!D27+'Пісочненська ЗОШ '!D27+'Козлиничівська ЗОШ '!D27+'Гривятківська ЗОШ  '!D27</f>
        <v>0</v>
      </c>
      <c r="E27" s="21">
        <f>'Поворська ЗОШ'!E27+'Пісочненська ЗОШ '!E27+'Козлиничівська ЗОШ '!E27+'Гривятківська ЗОШ  '!E27</f>
        <v>0</v>
      </c>
      <c r="F27" s="21">
        <f>'Поворська ЗОШ'!F27+'Пісочненська ЗОШ '!F27+'Козлиничівська ЗОШ '!F27+'Гривятківська ЗОШ  '!F27</f>
        <v>0</v>
      </c>
      <c r="G27" s="21">
        <f>'Поворська ЗОШ'!G27+'Пісочненська ЗОШ '!G27+'Козлиничівська ЗОШ '!G27+'Гривятківська ЗОШ  '!G27</f>
        <v>0</v>
      </c>
      <c r="H27" s="21">
        <f>'Поворська ЗОШ'!H27+'Пісочненська ЗОШ '!H27+'Козлиничівська ЗОШ '!H27+'Гривятківська ЗОШ  '!H27</f>
        <v>0</v>
      </c>
      <c r="I27" s="21">
        <f>'Поворська ЗОШ'!I27+'Пісочненська ЗОШ '!I27+'Козлиничівська ЗОШ '!I27+'Гривятківська ЗОШ  '!I27</f>
        <v>0</v>
      </c>
      <c r="J27" s="21">
        <f>'Поворська ЗОШ'!J27+'Пісочненська ЗОШ '!J27+'Козлиничівська ЗОШ '!J27+'Гривятківська ЗОШ  '!J27</f>
        <v>0</v>
      </c>
      <c r="K27" s="21">
        <f>'Поворська ЗОШ'!K27+'Пісочненська ЗОШ '!K27+'Козлиничівська ЗОШ '!K27+'Гривятківська ЗОШ  '!K27</f>
        <v>0</v>
      </c>
      <c r="L27" s="21">
        <f>'Поворська ЗОШ'!L27+'Пісочненська ЗОШ '!L27+'Козлиничівська ЗОШ '!L27+'Гривятківська ЗОШ  '!L27</f>
        <v>4006</v>
      </c>
      <c r="M27" s="21">
        <f>'Поворська ЗОШ'!M27+'Пісочненська ЗОШ '!M27+'Козлиничівська ЗОШ '!M27+'Гривятківська ЗОШ  '!M27</f>
        <v>0</v>
      </c>
      <c r="N27" s="21">
        <f>'Поворська ЗОШ'!N27+'Пісочненська ЗОШ '!N27+'Козлиничівська ЗОШ '!N27+'Гривятківська ЗОШ  '!N27</f>
        <v>0</v>
      </c>
      <c r="O27" s="21">
        <f>'Поворська ЗОШ'!O27+'Пісочненська ЗОШ '!O27+'Козлиничівська ЗОШ '!O27+'Гривятківська ЗОШ  '!O27</f>
        <v>0</v>
      </c>
      <c r="P27" s="22">
        <f t="shared" si="14"/>
        <v>0</v>
      </c>
      <c r="Q27" s="22">
        <f t="shared" si="15"/>
        <v>0</v>
      </c>
      <c r="R27" s="22">
        <f t="shared" si="16"/>
        <v>4006</v>
      </c>
      <c r="S27" s="22">
        <f t="shared" si="17"/>
        <v>0</v>
      </c>
      <c r="T27" s="23">
        <f t="shared" si="18"/>
        <v>4006</v>
      </c>
    </row>
    <row r="28" spans="1:20" s="24" customFormat="1" ht="11.25" customHeight="1">
      <c r="C28" s="30"/>
      <c r="D28" s="21">
        <f>'Поворська ЗОШ'!D28+'Пісочненська ЗОШ '!D28+'Козлиничівська ЗОШ '!D28+'Гривятківська ЗОШ  '!D28</f>
        <v>0</v>
      </c>
      <c r="E28" s="21">
        <f>'Поворська ЗОШ'!E28+'Пісочненська ЗОШ '!E28+'Козлиничівська ЗОШ '!E28+'Гривятківська ЗОШ  '!E28</f>
        <v>0</v>
      </c>
      <c r="F28" s="21">
        <f>'Поворська ЗОШ'!F28+'Пісочненська ЗОШ '!F28+'Козлиничівська ЗОШ '!F28+'Гривятківська ЗОШ  '!F28</f>
        <v>0</v>
      </c>
      <c r="G28" s="21">
        <f>'Поворська ЗОШ'!G28+'Пісочненська ЗОШ '!G28+'Козлиничівська ЗОШ '!G28+'Гривятківська ЗОШ  '!G28</f>
        <v>0</v>
      </c>
      <c r="H28" s="21">
        <f>'Поворська ЗОШ'!H28+'Пісочненська ЗОШ '!H28+'Козлиничівська ЗОШ '!H28+'Гривятківська ЗОШ  '!H28</f>
        <v>0</v>
      </c>
      <c r="I28" s="21">
        <f>'Поворська ЗОШ'!I28+'Пісочненська ЗОШ '!I28+'Козлиничівська ЗОШ '!I28+'Гривятківська ЗОШ  '!I28</f>
        <v>0</v>
      </c>
      <c r="J28" s="21">
        <f>'Поворська ЗОШ'!J28+'Пісочненська ЗОШ '!J28+'Козлиничівська ЗОШ '!J28+'Гривятківська ЗОШ  '!J28</f>
        <v>0</v>
      </c>
      <c r="K28" s="21">
        <f>'Поворська ЗОШ'!K28+'Пісочненська ЗОШ '!K28+'Козлиничівська ЗОШ '!K28+'Гривятківська ЗОШ  '!K28</f>
        <v>0</v>
      </c>
      <c r="L28" s="21">
        <f>'Поворська ЗОШ'!L28+'Пісочненська ЗОШ '!L28+'Козлиничівська ЗОШ '!L28+'Гривятківська ЗОШ  '!L28</f>
        <v>0</v>
      </c>
      <c r="M28" s="21">
        <f>'Поворська ЗОШ'!M28+'Пісочненська ЗОШ '!M28+'Козлиничівська ЗОШ '!M28+'Гривятківська ЗОШ  '!M28</f>
        <v>0</v>
      </c>
      <c r="N28" s="21">
        <f>'Поворська ЗОШ'!N28+'Пісочненська ЗОШ '!N28+'Козлиничівська ЗОШ '!N28+'Гривятківська ЗОШ  '!N28</f>
        <v>0</v>
      </c>
      <c r="O28" s="21">
        <f>'Поворська ЗОШ'!O28+'Пісочненська ЗОШ '!O28+'Козлиничівська ЗОШ '!O28+'Гривятківська ЗОШ 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>
      <c r="A29" s="35">
        <v>2230</v>
      </c>
      <c r="B29" s="11" t="s">
        <v>24</v>
      </c>
      <c r="C29" s="12"/>
      <c r="D29" s="13">
        <f>'Поворська ЗОШ'!D29+'Пісочненська ЗОШ '!D29+'Козлиничівська ЗОШ '!D29+'Гривятківська ЗОШ  '!D29</f>
        <v>0</v>
      </c>
      <c r="E29" s="13">
        <f>'Поворська ЗОШ'!E29+'Пісочненська ЗОШ '!E29+'Козлиничівська ЗОШ '!E29+'Гривятківська ЗОШ  '!E29</f>
        <v>0</v>
      </c>
      <c r="F29" s="13">
        <f>'Поворська ЗОШ'!F29+'Пісочненська ЗОШ '!F29+'Козлиничівська ЗОШ '!F29+'Гривятківська ЗОШ  '!F29</f>
        <v>114637.96</v>
      </c>
      <c r="G29" s="13">
        <f>'Поворська ЗОШ'!G29+'Пісочненська ЗОШ '!G29+'Козлиничівська ЗОШ '!G29+'Гривятківська ЗОШ  '!G29</f>
        <v>0</v>
      </c>
      <c r="H29" s="13">
        <f>'Поворська ЗОШ'!H29+'Пісочненська ЗОШ '!H29+'Козлиничівська ЗОШ '!H29+'Гривятківська ЗОШ  '!H29</f>
        <v>0</v>
      </c>
      <c r="I29" s="13">
        <f>'Поворська ЗОШ'!I29+'Пісочненська ЗОШ '!I29+'Козлиничівська ЗОШ '!I29+'Гривятківська ЗОШ  '!I29</f>
        <v>84927.28</v>
      </c>
      <c r="J29" s="13">
        <f>'Поворська ЗОШ'!J29+'Пісочненська ЗОШ '!J29+'Козлиничівська ЗОШ '!J29+'Гривятківська ЗОШ  '!J29</f>
        <v>0</v>
      </c>
      <c r="K29" s="13">
        <f>'Поворська ЗОШ'!K29+'Пісочненська ЗОШ '!K29+'Козлиничівська ЗОШ '!K29+'Гривятківська ЗОШ  '!K29</f>
        <v>0</v>
      </c>
      <c r="L29" s="13">
        <f>'Поворська ЗОШ'!L29+'Пісочненська ЗОШ '!L29+'Козлиничівська ЗОШ '!L29+'Гривятківська ЗОШ  '!L29</f>
        <v>83797.399999999994</v>
      </c>
      <c r="M29" s="13">
        <f>'Поворська ЗОШ'!M29+'Пісочненська ЗОШ '!M29+'Козлиничівська ЗОШ '!M29+'Гривятківська ЗОШ  '!M29</f>
        <v>0</v>
      </c>
      <c r="N29" s="13">
        <f>'Поворська ЗОШ'!N29+'Пісочненська ЗОШ '!N29+'Козлиничівська ЗОШ '!N29+'Гривятківська ЗОШ  '!N29</f>
        <v>0</v>
      </c>
      <c r="O29" s="13">
        <f>'Поворська ЗОШ'!O29+'Пісочненська ЗОШ '!O29+'Козлиничівська ЗОШ '!O29+'Гривятківська ЗОШ  '!O29</f>
        <v>0</v>
      </c>
      <c r="P29" s="14">
        <f t="shared" si="4"/>
        <v>114637.96</v>
      </c>
      <c r="Q29" s="14">
        <f t="shared" si="5"/>
        <v>84927.28</v>
      </c>
      <c r="R29" s="14">
        <f t="shared" si="6"/>
        <v>83797.399999999994</v>
      </c>
      <c r="S29" s="14">
        <f t="shared" si="7"/>
        <v>0</v>
      </c>
      <c r="T29" s="53">
        <f t="shared" si="8"/>
        <v>283362.64</v>
      </c>
    </row>
    <row r="30" spans="1:20" s="24" customFormat="1" ht="11.25" customHeight="1">
      <c r="B30" s="24" t="s">
        <v>15</v>
      </c>
      <c r="C30" s="30"/>
      <c r="D30" s="21">
        <f>'Поворська ЗОШ'!D30+'Пісочненська ЗОШ '!D30+'Козлиничівська ЗОШ '!D30+'Гривятківська ЗОШ  '!D30</f>
        <v>0</v>
      </c>
      <c r="E30" s="21">
        <f>'Поворська ЗОШ'!E30+'Пісочненська ЗОШ '!E30+'Козлиничівська ЗОШ '!E30+'Гривятківська ЗОШ  '!E30</f>
        <v>0</v>
      </c>
      <c r="F30" s="21">
        <f>'Поворська ЗОШ'!F30+'Пісочненська ЗОШ '!F30+'Козлиничівська ЗОШ '!F30+'Гривятківська ЗОШ  '!F30</f>
        <v>64832.14</v>
      </c>
      <c r="G30" s="21">
        <f>'Поворська ЗОШ'!G30+'Пісочненська ЗОШ '!G30+'Козлиничівська ЗОШ '!G30+'Гривятківська ЗОШ  '!G30</f>
        <v>0</v>
      </c>
      <c r="H30" s="21">
        <f>'Поворська ЗОШ'!H30+'Пісочненська ЗОШ '!H30+'Козлиничівська ЗОШ '!H30+'Гривятківська ЗОШ  '!H30</f>
        <v>0</v>
      </c>
      <c r="I30" s="21">
        <f>'Поворська ЗОШ'!I30+'Пісочненська ЗОШ '!I30+'Козлиничівська ЗОШ '!I30+'Гривятківська ЗОШ  '!I30</f>
        <v>27351.23</v>
      </c>
      <c r="J30" s="21">
        <f>'Поворська ЗОШ'!J30+'Пісочненська ЗОШ '!J30+'Козлиничівська ЗОШ '!J30+'Гривятківська ЗОШ  '!J30</f>
        <v>0</v>
      </c>
      <c r="K30" s="21">
        <f>'Поворська ЗОШ'!K30+'Пісочненська ЗОШ '!K30+'Козлиничівська ЗОШ '!K30+'Гривятківська ЗОШ  '!K30</f>
        <v>0</v>
      </c>
      <c r="L30" s="21">
        <f>'Поворська ЗОШ'!L30+'Пісочненська ЗОШ '!L30+'Козлиничівська ЗОШ '!L30+'Гривятківська ЗОШ  '!L30</f>
        <v>15980.09</v>
      </c>
      <c r="M30" s="21">
        <f>'Поворська ЗОШ'!M30+'Пісочненська ЗОШ '!M30+'Козлиничівська ЗОШ '!M30+'Гривятківська ЗОШ  '!M30</f>
        <v>0</v>
      </c>
      <c r="N30" s="21">
        <f>'Поворська ЗОШ'!N30+'Пісочненська ЗОШ '!N30+'Козлиничівська ЗОШ '!N30+'Гривятківська ЗОШ  '!N30</f>
        <v>0</v>
      </c>
      <c r="O30" s="21">
        <f>'Поворська ЗОШ'!O30+'Пісочненська ЗОШ '!O30+'Козлиничівська ЗОШ '!O30+'Гривятківська ЗОШ  '!O30</f>
        <v>0</v>
      </c>
      <c r="P30" s="22">
        <f t="shared" si="4"/>
        <v>64832.14</v>
      </c>
      <c r="Q30" s="22">
        <f t="shared" si="5"/>
        <v>27351.23</v>
      </c>
      <c r="R30" s="22">
        <f t="shared" si="6"/>
        <v>15980.09</v>
      </c>
      <c r="S30" s="22">
        <f t="shared" si="7"/>
        <v>0</v>
      </c>
      <c r="T30" s="23">
        <f t="shared" si="8"/>
        <v>108163.45999999999</v>
      </c>
    </row>
    <row r="31" spans="1:20" s="24" customFormat="1" ht="11.25" customHeight="1">
      <c r="B31" s="24" t="s">
        <v>16</v>
      </c>
      <c r="C31" s="30"/>
      <c r="D31" s="21">
        <f>'Поворська ЗОШ'!D31+'Пісочненська ЗОШ '!D31+'Козлиничівська ЗОШ '!D31+'Гривятківська ЗОШ  '!D31</f>
        <v>0</v>
      </c>
      <c r="E31" s="21">
        <f>'Поворська ЗОШ'!E31+'Пісочненська ЗОШ '!E31+'Козлиничівська ЗОШ '!E31+'Гривятківська ЗОШ  '!E31</f>
        <v>0</v>
      </c>
      <c r="F31" s="21">
        <f>'Поворська ЗОШ'!F31+'Пісочненська ЗОШ '!F31+'Козлиничівська ЗОШ '!F31+'Гривятківська ЗОШ  '!F31</f>
        <v>47165.819999999992</v>
      </c>
      <c r="G31" s="21">
        <f>'Поворська ЗОШ'!G31+'Пісочненська ЗОШ '!G31+'Козлиничівська ЗОШ '!G31+'Гривятківська ЗОШ  '!G31</f>
        <v>0</v>
      </c>
      <c r="H31" s="21">
        <f>'Поворська ЗОШ'!H31+'Пісочненська ЗОШ '!H31+'Козлиничівська ЗОШ '!H31+'Гривятківська ЗОШ  '!H31</f>
        <v>0</v>
      </c>
      <c r="I31" s="21">
        <f>'Поворська ЗОШ'!I31+'Пісочненська ЗОШ '!I31+'Козлиничівська ЗОШ '!I31+'Гривятківська ЗОШ  '!I31</f>
        <v>57276.049999999996</v>
      </c>
      <c r="J31" s="21">
        <f>'Поворська ЗОШ'!J31+'Пісочненська ЗОШ '!J31+'Козлиничівська ЗОШ '!J31+'Гривятківська ЗОШ  '!J31</f>
        <v>0</v>
      </c>
      <c r="K31" s="21">
        <f>'Поворська ЗОШ'!K31+'Пісочненська ЗОШ '!K31+'Козлиничівська ЗОШ '!K31+'Гривятківська ЗОШ  '!K31</f>
        <v>0</v>
      </c>
      <c r="L31" s="21">
        <f>'Поворська ЗОШ'!L31+'Пісочненська ЗОШ '!L31+'Козлиничівська ЗОШ '!L31+'Гривятківська ЗОШ  '!L31</f>
        <v>39953.31</v>
      </c>
      <c r="M31" s="21">
        <f>'Поворська ЗОШ'!M31+'Пісочненська ЗОШ '!M31+'Козлиничівська ЗОШ '!M31+'Гривятківська ЗОШ  '!M31</f>
        <v>0</v>
      </c>
      <c r="N31" s="21">
        <f>'Поворська ЗОШ'!N31+'Пісочненська ЗОШ '!N31+'Козлиничівська ЗОШ '!N31+'Гривятківська ЗОШ  '!N31</f>
        <v>0</v>
      </c>
      <c r="O31" s="21">
        <f>'Поворська ЗОШ'!O31+'Пісочненська ЗОШ '!O31+'Козлиничівська ЗОШ '!O31+'Гривятківська ЗОШ  '!O31</f>
        <v>0</v>
      </c>
      <c r="P31" s="22">
        <f t="shared" si="4"/>
        <v>47165.819999999992</v>
      </c>
      <c r="Q31" s="22">
        <f t="shared" si="5"/>
        <v>57276.049999999996</v>
      </c>
      <c r="R31" s="22">
        <f t="shared" si="6"/>
        <v>39953.31</v>
      </c>
      <c r="S31" s="22">
        <f t="shared" si="7"/>
        <v>0</v>
      </c>
      <c r="T31" s="23">
        <f t="shared" si="8"/>
        <v>144395.18</v>
      </c>
    </row>
    <row r="32" spans="1:20" s="24" customFormat="1" ht="11.25" customHeight="1">
      <c r="B32" s="24" t="s">
        <v>39</v>
      </c>
      <c r="C32" s="30"/>
      <c r="D32" s="21">
        <f>'Поворська ЗОШ'!D32+'Пісочненська ЗОШ '!D32+'Козлиничівська ЗОШ '!D32+'Гривятківська ЗОШ  '!D32</f>
        <v>0</v>
      </c>
      <c r="E32" s="21">
        <f>'Поворська ЗОШ'!E32+'Пісочненська ЗОШ '!E32+'Козлиничівська ЗОШ '!E32+'Гривятківська ЗОШ  '!E32</f>
        <v>0</v>
      </c>
      <c r="F32" s="21">
        <f>'Поворська ЗОШ'!F32+'Пісочненська ЗОШ '!F32+'Козлиничівська ЗОШ '!F32+'Гривятківська ЗОШ  '!F32</f>
        <v>2640</v>
      </c>
      <c r="G32" s="21">
        <f>'Поворська ЗОШ'!G32+'Пісочненська ЗОШ '!G32+'Козлиничівська ЗОШ '!G32+'Гривятківська ЗОШ  '!G32</f>
        <v>0</v>
      </c>
      <c r="H32" s="21">
        <f>'Поворська ЗОШ'!H32+'Пісочненська ЗОШ '!H32+'Козлиничівська ЗОШ '!H32+'Гривятківська ЗОШ  '!H32</f>
        <v>0</v>
      </c>
      <c r="I32" s="21">
        <f>'Поворська ЗОШ'!I32+'Пісочненська ЗОШ '!I32+'Козлиничівська ЗОШ '!I32+'Гривятківська ЗОШ  '!I32</f>
        <v>300</v>
      </c>
      <c r="J32" s="21">
        <f>'Поворська ЗОШ'!J32+'Пісочненська ЗОШ '!J32+'Козлиничівська ЗОШ '!J32+'Гривятківська ЗОШ  '!J32</f>
        <v>0</v>
      </c>
      <c r="K32" s="21">
        <f>'Поворська ЗОШ'!K32+'Пісочненська ЗОШ '!K32+'Козлиничівська ЗОШ '!K32+'Гривятківська ЗОШ  '!K32</f>
        <v>0</v>
      </c>
      <c r="L32" s="21">
        <f>'Поворська ЗОШ'!L32+'Пісочненська ЗОШ '!L32+'Козлиничівська ЗОШ '!L32+'Гривятківська ЗОШ  '!L32</f>
        <v>27864</v>
      </c>
      <c r="M32" s="21">
        <f>'Поворська ЗОШ'!M32+'Пісочненська ЗОШ '!M32+'Козлиничівська ЗОШ '!M32+'Гривятківська ЗОШ  '!M32</f>
        <v>0</v>
      </c>
      <c r="N32" s="21">
        <f>'Поворська ЗОШ'!N32+'Пісочненська ЗОШ '!N32+'Козлиничівська ЗОШ '!N32+'Гривятківська ЗОШ  '!N32</f>
        <v>0</v>
      </c>
      <c r="O32" s="21">
        <f>'Поворська ЗОШ'!O32+'Пісочненська ЗОШ '!O32+'Козлиничівська ЗОШ '!O32+'Гривятківська ЗОШ  '!O32</f>
        <v>0</v>
      </c>
      <c r="P32" s="22">
        <f t="shared" si="4"/>
        <v>2640</v>
      </c>
      <c r="Q32" s="22">
        <f t="shared" si="5"/>
        <v>300</v>
      </c>
      <c r="R32" s="22">
        <f t="shared" si="6"/>
        <v>27864</v>
      </c>
      <c r="S32" s="22">
        <f t="shared" si="7"/>
        <v>0</v>
      </c>
      <c r="T32" s="23">
        <f t="shared" si="8"/>
        <v>30804</v>
      </c>
    </row>
    <row r="33" spans="1:20" s="24" customFormat="1" ht="11.25" customHeight="1">
      <c r="C33" s="30"/>
      <c r="D33" s="21">
        <f>'Поворська ЗОШ'!D33+'Пісочненська ЗОШ '!D33+'Козлиничівська ЗОШ '!D33+'Гривятківська ЗОШ  '!D33</f>
        <v>0</v>
      </c>
      <c r="E33" s="21">
        <f>'Поворська ЗОШ'!E33+'Пісочненська ЗОШ '!E33+'Козлиничівська ЗОШ '!E33+'Гривятківська ЗОШ  '!E33</f>
        <v>0</v>
      </c>
      <c r="F33" s="21">
        <f>'Поворська ЗОШ'!F33+'Пісочненська ЗОШ '!F33+'Козлиничівська ЗОШ '!F33+'Гривятківська ЗОШ  '!F33</f>
        <v>0</v>
      </c>
      <c r="G33" s="21">
        <f>'Поворська ЗОШ'!G33+'Пісочненська ЗОШ '!G33+'Козлиничівська ЗОШ '!G33+'Гривятківська ЗОШ  '!G33</f>
        <v>0</v>
      </c>
      <c r="H33" s="21">
        <f>'Поворська ЗОШ'!H33+'Пісочненська ЗОШ '!H33+'Козлиничівська ЗОШ '!H33+'Гривятківська ЗОШ  '!H33</f>
        <v>0</v>
      </c>
      <c r="I33" s="21">
        <f>'Поворська ЗОШ'!I33+'Пісочненська ЗОШ '!I33+'Козлиничівська ЗОШ '!I33+'Гривятківська ЗОШ  '!I33</f>
        <v>0</v>
      </c>
      <c r="J33" s="21">
        <f>'Поворська ЗОШ'!J33+'Пісочненська ЗОШ '!J33+'Козлиничівська ЗОШ '!J33+'Гривятківська ЗОШ  '!J33</f>
        <v>0</v>
      </c>
      <c r="K33" s="21">
        <f>'Поворська ЗОШ'!K33+'Пісочненська ЗОШ '!K33+'Козлиничівська ЗОШ '!K33+'Гривятківська ЗОШ  '!K33</f>
        <v>0</v>
      </c>
      <c r="L33" s="21">
        <f>'Поворська ЗОШ'!L33+'Пісочненська ЗОШ '!L33+'Козлиничівська ЗОШ '!L33+'Гривятківська ЗОШ  '!L33</f>
        <v>0</v>
      </c>
      <c r="M33" s="21">
        <f>'Поворська ЗОШ'!M33+'Пісочненська ЗОШ '!M33+'Козлиничівська ЗОШ '!M33+'Гривятківська ЗОШ  '!M33</f>
        <v>0</v>
      </c>
      <c r="N33" s="21">
        <f>'Поворська ЗОШ'!N33+'Пісочненська ЗОШ '!N33+'Козлиничівська ЗОШ '!N33+'Гривятківська ЗОШ  '!N33</f>
        <v>0</v>
      </c>
      <c r="O33" s="21">
        <f>'Поворська ЗОШ'!O33+'Пісочненська ЗОШ '!O33+'Козлиничівська ЗОШ '!O33+'Гривятківська ЗОШ 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5">
        <v>2240</v>
      </c>
      <c r="B34" s="11" t="s">
        <v>15</v>
      </c>
      <c r="C34" s="12"/>
      <c r="D34" s="13">
        <f>'Поворська ЗОШ'!D34+'Пісочненська ЗОШ '!D34+'Козлиничівська ЗОШ '!D34+'Гривятківська ЗОШ  '!D34</f>
        <v>0</v>
      </c>
      <c r="E34" s="13">
        <f>'Поворська ЗОШ'!E34+'Пісочненська ЗОШ '!E34+'Козлиничівська ЗОШ '!E34+'Гривятківська ЗОШ  '!E34</f>
        <v>0</v>
      </c>
      <c r="F34" s="13">
        <f>'Поворська ЗОШ'!F34+'Пісочненська ЗОШ '!F34+'Козлиничівська ЗОШ '!F34+'Гривятківська ЗОШ  '!F34</f>
        <v>4827.17</v>
      </c>
      <c r="G34" s="13">
        <f>'Поворська ЗОШ'!G34+'Пісочненська ЗОШ '!G34+'Козлиничівська ЗОШ '!G34+'Гривятківська ЗОШ  '!G34</f>
        <v>0</v>
      </c>
      <c r="H34" s="13">
        <f>'Поворська ЗОШ'!H34+'Пісочненська ЗОШ '!H34+'Козлиничівська ЗОШ '!H34+'Гривятківська ЗОШ  '!H34</f>
        <v>0</v>
      </c>
      <c r="I34" s="13">
        <f>'Поворська ЗОШ'!I34+'Пісочненська ЗОШ '!I34+'Козлиничівська ЗОШ '!I34+'Гривятківська ЗОШ  '!I34</f>
        <v>4557.3100000000004</v>
      </c>
      <c r="J34" s="13">
        <f>'Поворська ЗОШ'!J34+'Пісочненська ЗОШ '!J34+'Козлиничівська ЗОШ '!J34+'Гривятківська ЗОШ  '!J34</f>
        <v>0</v>
      </c>
      <c r="K34" s="13">
        <f>'Поворська ЗОШ'!K34+'Пісочненська ЗОШ '!K34+'Козлиничівська ЗОШ '!K34+'Гривятківська ЗОШ  '!K34</f>
        <v>0</v>
      </c>
      <c r="L34" s="13">
        <f>'Поворська ЗОШ'!L34+'Пісочненська ЗОШ '!L34+'Козлиничівська ЗОШ '!L34+'Гривятківська ЗОШ  '!L34</f>
        <v>6921.84</v>
      </c>
      <c r="M34" s="13">
        <f>'Поворська ЗОШ'!M34+'Пісочненська ЗОШ '!M34+'Козлиничівська ЗОШ '!M34+'Гривятківська ЗОШ  '!M34</f>
        <v>0</v>
      </c>
      <c r="N34" s="13">
        <f>'Поворська ЗОШ'!N34+'Пісочненська ЗОШ '!N34+'Козлиничівська ЗОШ '!N34+'Гривятківська ЗОШ  '!N34</f>
        <v>0</v>
      </c>
      <c r="O34" s="13">
        <f>'Поворська ЗОШ'!O34+'Пісочненська ЗОШ '!O34+'Козлиничівська ЗОШ '!O34+'Гривятківська ЗОШ  '!O34</f>
        <v>0</v>
      </c>
      <c r="P34" s="14">
        <f t="shared" si="4"/>
        <v>4827.17</v>
      </c>
      <c r="Q34" s="14">
        <f t="shared" si="5"/>
        <v>4557.3100000000004</v>
      </c>
      <c r="R34" s="14">
        <f t="shared" si="6"/>
        <v>6921.84</v>
      </c>
      <c r="S34" s="14">
        <f t="shared" si="7"/>
        <v>0</v>
      </c>
      <c r="T34" s="53">
        <f t="shared" si="8"/>
        <v>16306.32</v>
      </c>
    </row>
    <row r="35" spans="1:20" s="24" customFormat="1" ht="11.25" customHeight="1">
      <c r="C35" s="30" t="s">
        <v>19</v>
      </c>
      <c r="D35" s="21">
        <f>'Поворська ЗОШ'!D35+'Пісочненська ЗОШ '!D35+'Козлиничівська ЗОШ '!D35+'Гривятківська ЗОШ  '!D35</f>
        <v>0</v>
      </c>
      <c r="E35" s="21">
        <f>'Поворська ЗОШ'!E35+'Пісочненська ЗОШ '!E35+'Козлиничівська ЗОШ '!E35+'Гривятківська ЗОШ  '!E35</f>
        <v>0</v>
      </c>
      <c r="F35" s="21">
        <f>'Поворська ЗОШ'!F35+'Пісочненська ЗОШ '!F35+'Козлиничівська ЗОШ '!F35+'Гривятківська ЗОШ  '!F35</f>
        <v>500</v>
      </c>
      <c r="G35" s="21">
        <f>'Поворська ЗОШ'!G35+'Пісочненська ЗОШ '!G35+'Козлиничівська ЗОШ '!G35+'Гривятківська ЗОШ  '!G35</f>
        <v>0</v>
      </c>
      <c r="H35" s="21">
        <f>'Поворська ЗОШ'!H35+'Пісочненська ЗОШ '!H35+'Козлиничівська ЗОШ '!H35+'Гривятківська ЗОШ  '!H35</f>
        <v>0</v>
      </c>
      <c r="I35" s="21">
        <f>'Поворська ЗОШ'!I35+'Пісочненська ЗОШ '!I35+'Козлиничівська ЗОШ '!I35+'Гривятківська ЗОШ  '!I35</f>
        <v>1000</v>
      </c>
      <c r="J35" s="21">
        <f>'Поворська ЗОШ'!J35+'Пісочненська ЗОШ '!J35+'Козлиничівська ЗОШ '!J35+'Гривятківська ЗОШ  '!J35</f>
        <v>0</v>
      </c>
      <c r="K35" s="21">
        <f>'Поворська ЗОШ'!K35+'Пісочненська ЗОШ '!K35+'Козлиничівська ЗОШ '!K35+'Гривятківська ЗОШ  '!K35</f>
        <v>0</v>
      </c>
      <c r="L35" s="21">
        <f>'Поворська ЗОШ'!L35+'Пісочненська ЗОШ '!L35+'Козлиничівська ЗОШ '!L35+'Гривятківська ЗОШ  '!L35</f>
        <v>500</v>
      </c>
      <c r="M35" s="21">
        <f>'Поворська ЗОШ'!M35+'Пісочненська ЗОШ '!M35+'Козлиничівська ЗОШ '!M35+'Гривятківська ЗОШ  '!M35</f>
        <v>0</v>
      </c>
      <c r="N35" s="21">
        <f>'Поворська ЗОШ'!N35+'Пісочненська ЗОШ '!N35+'Козлиничівська ЗОШ '!N35+'Гривятківська ЗОШ  '!N35</f>
        <v>0</v>
      </c>
      <c r="O35" s="21">
        <f>'Поворська ЗОШ'!O35+'Пісочненська ЗОШ '!O35+'Козлиничівська ЗОШ '!O35+'Гривятківська ЗОШ  '!O35</f>
        <v>0</v>
      </c>
      <c r="P35" s="22">
        <f t="shared" si="4"/>
        <v>500</v>
      </c>
      <c r="Q35" s="22">
        <f t="shared" si="5"/>
        <v>1000</v>
      </c>
      <c r="R35" s="22">
        <f t="shared" si="6"/>
        <v>500</v>
      </c>
      <c r="S35" s="22">
        <f t="shared" si="7"/>
        <v>0</v>
      </c>
      <c r="T35" s="23">
        <f t="shared" si="8"/>
        <v>2000</v>
      </c>
    </row>
    <row r="36" spans="1:20" s="24" customFormat="1" ht="11.25" customHeight="1">
      <c r="C36" s="30" t="s">
        <v>22</v>
      </c>
      <c r="D36" s="21">
        <f>'Поворська ЗОШ'!D36+'Пісочненська ЗОШ '!D36+'Козлиничівська ЗОШ '!D36+'Гривятківська ЗОШ  '!D36</f>
        <v>0</v>
      </c>
      <c r="E36" s="21">
        <f>'Поворська ЗОШ'!E36+'Пісочненська ЗОШ '!E36+'Козлиничівська ЗОШ '!E36+'Гривятківська ЗОШ  '!E36</f>
        <v>0</v>
      </c>
      <c r="F36" s="21">
        <f>'Поворська ЗОШ'!F36+'Пісочненська ЗОШ '!F36+'Козлиничівська ЗОШ '!F36+'Гривятківська ЗОШ  '!F36</f>
        <v>840.92</v>
      </c>
      <c r="G36" s="21">
        <f>'Поворська ЗОШ'!G36+'Пісочненська ЗОШ '!G36+'Козлиничівська ЗОШ '!G36+'Гривятківська ЗОШ  '!G36</f>
        <v>0</v>
      </c>
      <c r="H36" s="21">
        <f>'Поворська ЗОШ'!H36+'Пісочненська ЗОШ '!H36+'Козлиничівська ЗОШ '!H36+'Гривятківська ЗОШ  '!H36</f>
        <v>0</v>
      </c>
      <c r="I36" s="21">
        <f>'Поворська ЗОШ'!I36+'Пісочненська ЗОШ '!I36+'Козлиничівська ЗОШ '!I36+'Гривятківська ЗОШ  '!I36</f>
        <v>878.4</v>
      </c>
      <c r="J36" s="21">
        <f>'Поворська ЗОШ'!J36+'Пісочненська ЗОШ '!J36+'Козлиничівська ЗОШ '!J36+'Гривятківська ЗОШ  '!J36</f>
        <v>0</v>
      </c>
      <c r="K36" s="21">
        <f>'Поворська ЗОШ'!K36+'Пісочненська ЗОШ '!K36+'Козлиничівська ЗОШ '!K36+'Гривятківська ЗОШ  '!K36</f>
        <v>0</v>
      </c>
      <c r="L36" s="21">
        <f>'Поворська ЗОШ'!L36+'Пісочненська ЗОШ '!L36+'Козлиничівська ЗОШ '!L36+'Гривятківська ЗОШ  '!L36</f>
        <v>878.4</v>
      </c>
      <c r="M36" s="21">
        <f>'Поворська ЗОШ'!M36+'Пісочненська ЗОШ '!M36+'Козлиничівська ЗОШ '!M36+'Гривятківська ЗОШ  '!M36</f>
        <v>0</v>
      </c>
      <c r="N36" s="21">
        <f>'Поворська ЗОШ'!N36+'Пісочненська ЗОШ '!N36+'Козлиничівська ЗОШ '!N36+'Гривятківська ЗОШ  '!N36</f>
        <v>0</v>
      </c>
      <c r="O36" s="21">
        <f>'Поворська ЗОШ'!O36+'Пісочненська ЗОШ '!O36+'Козлиничівська ЗОШ '!O36+'Гривятківська ЗОШ  '!O36</f>
        <v>0</v>
      </c>
      <c r="P36" s="22">
        <f t="shared" si="4"/>
        <v>840.92</v>
      </c>
      <c r="Q36" s="22">
        <f t="shared" si="5"/>
        <v>878.4</v>
      </c>
      <c r="R36" s="22">
        <f t="shared" si="6"/>
        <v>878.4</v>
      </c>
      <c r="S36" s="22">
        <f t="shared" si="7"/>
        <v>0</v>
      </c>
      <c r="T36" s="23">
        <f t="shared" si="8"/>
        <v>2597.7199999999998</v>
      </c>
    </row>
    <row r="37" spans="1:20" s="24" customFormat="1" ht="11.25" customHeight="1">
      <c r="C37" s="30" t="s">
        <v>23</v>
      </c>
      <c r="D37" s="21">
        <f>'Поворська ЗОШ'!D37+'Пісочненська ЗОШ '!D37+'Козлиничівська ЗОШ '!D37+'Гривятківська ЗОШ  '!D37</f>
        <v>0</v>
      </c>
      <c r="E37" s="21">
        <f>'Поворська ЗОШ'!E37+'Пісочненська ЗОШ '!E37+'Козлиничівська ЗОШ '!E37+'Гривятківська ЗОШ  '!E37</f>
        <v>0</v>
      </c>
      <c r="F37" s="21">
        <f>'Поворська ЗОШ'!F37+'Пісочненська ЗОШ '!F37+'Козлиничівська ЗОШ '!F37+'Гривятківська ЗОШ  '!F37</f>
        <v>646.38</v>
      </c>
      <c r="G37" s="21">
        <f>'Поворська ЗОШ'!G37+'Пісочненська ЗОШ '!G37+'Козлиничівська ЗОШ '!G37+'Гривятківська ЗОШ  '!G37</f>
        <v>0</v>
      </c>
      <c r="H37" s="21">
        <f>'Поворська ЗОШ'!H37+'Пісочненська ЗОШ '!H37+'Козлиничівська ЗОШ '!H37+'Гривятківська ЗОШ  '!H37</f>
        <v>0</v>
      </c>
      <c r="I37" s="21">
        <f>'Поворська ЗОШ'!I37+'Пісочненська ЗОШ '!I37+'Козлиничівська ЗОШ '!I37+'Гривятківська ЗОШ  '!I37</f>
        <v>1346.91</v>
      </c>
      <c r="J37" s="21">
        <f>'Поворська ЗОШ'!J37+'Пісочненська ЗОШ '!J37+'Козлиничівська ЗОШ '!J37+'Гривятківська ЗОШ  '!J37</f>
        <v>0</v>
      </c>
      <c r="K37" s="21">
        <f>'Поворська ЗОШ'!K37+'Пісочненська ЗОШ '!K37+'Козлиничівська ЗОШ '!K37+'Гривятківська ЗОШ  '!K37</f>
        <v>0</v>
      </c>
      <c r="L37" s="21">
        <f>'Поворська ЗОШ'!L37+'Пісочненська ЗОШ '!L37+'Козлиничівська ЗОШ '!L37+'Гривятківська ЗОШ  '!L37</f>
        <v>0</v>
      </c>
      <c r="M37" s="21">
        <f>'Поворська ЗОШ'!M37+'Пісочненська ЗОШ '!M37+'Козлиничівська ЗОШ '!M37+'Гривятківська ЗОШ  '!M37</f>
        <v>0</v>
      </c>
      <c r="N37" s="21">
        <f>'Поворська ЗОШ'!N37+'Пісочненська ЗОШ '!N37+'Козлиничівська ЗОШ '!N37+'Гривятківська ЗОШ  '!N37</f>
        <v>0</v>
      </c>
      <c r="O37" s="21">
        <f>'Поворська ЗОШ'!O37+'Пісочненська ЗОШ '!O37+'Козлиничівська ЗОШ '!O37+'Гривятківська ЗОШ  '!O37</f>
        <v>0</v>
      </c>
      <c r="P37" s="22">
        <f t="shared" si="4"/>
        <v>646.38</v>
      </c>
      <c r="Q37" s="22">
        <f t="shared" si="5"/>
        <v>1346.91</v>
      </c>
      <c r="R37" s="22">
        <f t="shared" si="6"/>
        <v>0</v>
      </c>
      <c r="S37" s="22">
        <f t="shared" si="7"/>
        <v>0</v>
      </c>
      <c r="T37" s="23">
        <f t="shared" si="8"/>
        <v>1993.29</v>
      </c>
    </row>
    <row r="38" spans="1:20" s="24" customFormat="1" ht="11.25" customHeight="1">
      <c r="C38" s="30"/>
      <c r="D38" s="21">
        <f>'Поворська ЗОШ'!D38+'Пісочненська ЗОШ '!D38+'Козлиничівська ЗОШ '!D38+'Гривятківська ЗОШ  '!D38</f>
        <v>0</v>
      </c>
      <c r="E38" s="21">
        <f>'Поворська ЗОШ'!E38+'Пісочненська ЗОШ '!E38+'Козлиничівська ЗОШ '!E38+'Гривятківська ЗОШ  '!E38</f>
        <v>0</v>
      </c>
      <c r="F38" s="21">
        <f>'Поворська ЗОШ'!F38+'Пісочненська ЗОШ '!F38+'Козлиничівська ЗОШ '!F38+'Гривятківська ЗОШ  '!F38</f>
        <v>86</v>
      </c>
      <c r="G38" s="21">
        <f>'Поворська ЗОШ'!G38+'Пісочненська ЗОШ '!G38+'Козлиничівська ЗОШ '!G38+'Гривятківська ЗОШ  '!G38</f>
        <v>0</v>
      </c>
      <c r="H38" s="21">
        <f>'Поворська ЗОШ'!H38+'Пісочненська ЗОШ '!H38+'Козлиничівська ЗОШ '!H38+'Гривятківська ЗОШ  '!H38</f>
        <v>0</v>
      </c>
      <c r="I38" s="21">
        <f>'Поворська ЗОШ'!I38+'Пісочненська ЗОШ '!I38+'Козлиничівська ЗОШ '!I38+'Гривятківська ЗОШ  '!I38</f>
        <v>0</v>
      </c>
      <c r="J38" s="21">
        <f>'Поворська ЗОШ'!J38+'Пісочненська ЗОШ '!J38+'Козлиничівська ЗОШ '!J38+'Гривятківська ЗОШ  '!J38</f>
        <v>0</v>
      </c>
      <c r="K38" s="21">
        <f>'Поворська ЗОШ'!K38+'Пісочненська ЗОШ '!K38+'Козлиничівська ЗОШ '!K38+'Гривятківська ЗОШ  '!K38</f>
        <v>0</v>
      </c>
      <c r="L38" s="21">
        <f>'Поворська ЗОШ'!L38+'Пісочненська ЗОШ '!L38+'Козлиничівська ЗОШ '!L38+'Гривятківська ЗОШ  '!L38</f>
        <v>334.82</v>
      </c>
      <c r="M38" s="21">
        <f>'Поворська ЗОШ'!M38+'Пісочненська ЗОШ '!M38+'Козлиничівська ЗОШ '!M38+'Гривятківська ЗОШ  '!M38</f>
        <v>0</v>
      </c>
      <c r="N38" s="21">
        <f>'Поворська ЗОШ'!N38+'Пісочненська ЗОШ '!N38+'Козлиничівська ЗОШ '!N38+'Гривятківська ЗОШ  '!N38</f>
        <v>0</v>
      </c>
      <c r="O38" s="21">
        <f>'Поворська ЗОШ'!O38+'Пісочненська ЗОШ '!O38+'Козлиничівська ЗОШ '!O38+'Гривятківська ЗОШ  '!O38</f>
        <v>0</v>
      </c>
      <c r="P38" s="22">
        <f t="shared" si="4"/>
        <v>86</v>
      </c>
      <c r="Q38" s="22">
        <f t="shared" si="5"/>
        <v>0</v>
      </c>
      <c r="R38" s="22">
        <f t="shared" si="6"/>
        <v>334.82</v>
      </c>
      <c r="S38" s="22">
        <f t="shared" si="7"/>
        <v>0</v>
      </c>
      <c r="T38" s="23">
        <f t="shared" si="8"/>
        <v>420.82</v>
      </c>
    </row>
    <row r="39" spans="1:20" s="24" customFormat="1" ht="11.25" customHeight="1">
      <c r="C39" s="30"/>
      <c r="D39" s="21">
        <f>'Поворська ЗОШ'!D39+'Пісочненська ЗОШ '!D39+'Козлиничівська ЗОШ '!D39+'Гривятківська ЗОШ  '!D39</f>
        <v>0</v>
      </c>
      <c r="E39" s="21">
        <f>'Поворська ЗОШ'!E39+'Пісочненська ЗОШ '!E39+'Козлиничівська ЗОШ '!E39+'Гривятківська ЗОШ  '!E39</f>
        <v>0</v>
      </c>
      <c r="F39" s="21">
        <f>'Поворська ЗОШ'!F39+'Пісочненська ЗОШ '!F39+'Козлиничівська ЗОШ '!F39+'Гривятківська ЗОШ  '!F39</f>
        <v>0</v>
      </c>
      <c r="G39" s="21">
        <f>'Поворська ЗОШ'!G39+'Пісочненська ЗОШ '!G39+'Козлиничівська ЗОШ '!G39+'Гривятківська ЗОШ  '!G39</f>
        <v>0</v>
      </c>
      <c r="H39" s="21">
        <f>'Поворська ЗОШ'!H39+'Пісочненська ЗОШ '!H39+'Козлиничівська ЗОШ '!H39+'Гривятківська ЗОШ  '!H39</f>
        <v>0</v>
      </c>
      <c r="I39" s="21">
        <f>'Поворська ЗОШ'!I39+'Пісочненська ЗОШ '!I39+'Козлиничівська ЗОШ '!I39+'Гривятківська ЗОШ  '!I39</f>
        <v>0</v>
      </c>
      <c r="J39" s="21">
        <f>'Поворська ЗОШ'!J39+'Пісочненська ЗОШ '!J39+'Козлиничівська ЗОШ '!J39+'Гривятківська ЗОШ  '!J39</f>
        <v>0</v>
      </c>
      <c r="K39" s="21">
        <f>'Поворська ЗОШ'!K39+'Пісочненська ЗОШ '!K39+'Козлиничівська ЗОШ '!K39+'Гривятківська ЗОШ  '!K39</f>
        <v>0</v>
      </c>
      <c r="L39" s="21">
        <f>'Поворська ЗОШ'!L39+'Пісочненська ЗОШ '!L39+'Козлиничівська ЗОШ '!L39+'Гривятківська ЗОШ  '!L39</f>
        <v>0</v>
      </c>
      <c r="M39" s="21">
        <f>'Поворська ЗОШ'!M39+'Пісочненська ЗОШ '!M39+'Козлиничівська ЗОШ '!M39+'Гривятківська ЗОШ  '!M39</f>
        <v>0</v>
      </c>
      <c r="N39" s="21">
        <f>'Поворська ЗОШ'!N39+'Пісочненська ЗОШ '!N39+'Козлиничівська ЗОШ '!N39+'Гривятківська ЗОШ  '!N39</f>
        <v>0</v>
      </c>
      <c r="O39" s="21">
        <f>'Поворська ЗОШ'!O39+'Пісочненська ЗОШ '!O39+'Козлиничівська ЗОШ '!O39+'Гривятківська ЗОШ  '!O39</f>
        <v>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0</v>
      </c>
      <c r="T39" s="23">
        <f t="shared" si="8"/>
        <v>0</v>
      </c>
    </row>
    <row r="40" spans="1:20" s="24" customFormat="1" ht="11.25" customHeight="1">
      <c r="C40" s="30"/>
      <c r="D40" s="21">
        <f>'Поворська ЗОШ'!D40+'Пісочненська ЗОШ '!D40+'Козлиничівська ЗОШ '!D40+'Гривятківська ЗОШ  '!D40</f>
        <v>0</v>
      </c>
      <c r="E40" s="21">
        <f>'Поворська ЗОШ'!E40+'Пісочненська ЗОШ '!E40+'Козлиничівська ЗОШ '!E40+'Гривятківська ЗОШ  '!E40</f>
        <v>0</v>
      </c>
      <c r="F40" s="21">
        <f>'Поворська ЗОШ'!F40+'Пісочненська ЗОШ '!F40+'Козлиничівська ЗОШ '!F40+'Гривятківська ЗОШ  '!F40</f>
        <v>0</v>
      </c>
      <c r="G40" s="21">
        <f>'Поворська ЗОШ'!G40+'Пісочненська ЗОШ '!G40+'Козлиничівська ЗОШ '!G40+'Гривятківська ЗОШ  '!G40</f>
        <v>0</v>
      </c>
      <c r="H40" s="21">
        <f>'Поворська ЗОШ'!H40+'Пісочненська ЗОШ '!H40+'Козлиничівська ЗОШ '!H40+'Гривятківська ЗОШ  '!H40</f>
        <v>0</v>
      </c>
      <c r="I40" s="21">
        <f>'Поворська ЗОШ'!I40+'Пісочненська ЗОШ '!I40+'Козлиничівська ЗОШ '!I40+'Гривятківська ЗОШ  '!I40</f>
        <v>0</v>
      </c>
      <c r="J40" s="21">
        <f>'Поворська ЗОШ'!J40+'Пісочненська ЗОШ '!J40+'Козлиничівська ЗОШ '!J40+'Гривятківська ЗОШ  '!J40</f>
        <v>0</v>
      </c>
      <c r="K40" s="21">
        <f>'Поворська ЗОШ'!K40+'Пісочненська ЗОШ '!K40+'Козлиничівська ЗОШ '!K40+'Гривятківська ЗОШ  '!K40</f>
        <v>0</v>
      </c>
      <c r="L40" s="21">
        <f>'Поворська ЗОШ'!L40+'Пісочненська ЗОШ '!L40+'Козлиничівська ЗОШ '!L40+'Гривятківська ЗОШ  '!L40</f>
        <v>0</v>
      </c>
      <c r="M40" s="21">
        <f>'Поворська ЗОШ'!M40+'Пісочненська ЗОШ '!M40+'Козлиничівська ЗОШ '!M40+'Гривятківська ЗОШ  '!M40</f>
        <v>0</v>
      </c>
      <c r="N40" s="21">
        <f>'Поворська ЗОШ'!N40+'Пісочненська ЗОШ '!N40+'Козлиничівська ЗОШ '!N40+'Гривятківська ЗОШ  '!N40</f>
        <v>0</v>
      </c>
      <c r="O40" s="21">
        <f>'Поворська ЗОШ'!O40+'Пісочненська ЗОШ '!O40+'Козлиничівська ЗОШ '!O40+'Гривятківська ЗОШ  '!O40</f>
        <v>0</v>
      </c>
      <c r="P40" s="22">
        <f t="shared" si="4"/>
        <v>0</v>
      </c>
      <c r="Q40" s="22">
        <f t="shared" si="5"/>
        <v>0</v>
      </c>
      <c r="R40" s="22">
        <f t="shared" si="6"/>
        <v>0</v>
      </c>
      <c r="S40" s="22">
        <f t="shared" si="7"/>
        <v>0</v>
      </c>
      <c r="T40" s="23">
        <f t="shared" si="8"/>
        <v>0</v>
      </c>
    </row>
    <row r="41" spans="1:20" s="24" customFormat="1" ht="11.25" customHeight="1">
      <c r="C41" s="30"/>
      <c r="D41" s="21">
        <f>'Поворська ЗОШ'!D41+'Пісочненська ЗОШ '!D41+'Козлиничівська ЗОШ '!D41+'Гривятківська ЗОШ  '!D41</f>
        <v>0</v>
      </c>
      <c r="E41" s="21">
        <f>'Поворська ЗОШ'!E41+'Пісочненська ЗОШ '!E41+'Козлиничівська ЗОШ '!E41+'Гривятківська ЗОШ  '!E41</f>
        <v>0</v>
      </c>
      <c r="F41" s="21">
        <f>'Поворська ЗОШ'!F41+'Пісочненська ЗОШ '!F41+'Козлиничівська ЗОШ '!F41+'Гривятківська ЗОШ  '!F41</f>
        <v>391.57</v>
      </c>
      <c r="G41" s="21">
        <f>'Поворська ЗОШ'!G41+'Пісочненська ЗОШ '!G41+'Козлиничівська ЗОШ '!G41+'Гривятківська ЗОШ  '!G41</f>
        <v>0</v>
      </c>
      <c r="H41" s="21">
        <f>'Поворська ЗОШ'!H41+'Пісочненська ЗОШ '!H41+'Козлиничівська ЗОШ '!H41+'Гривятківська ЗОШ  '!H41</f>
        <v>0</v>
      </c>
      <c r="I41" s="21">
        <f>'Поворська ЗОШ'!I41+'Пісочненська ЗОШ '!I41+'Козлиничівська ЗОШ '!I41+'Гривятківська ЗОШ  '!I41</f>
        <v>0</v>
      </c>
      <c r="J41" s="21">
        <f>'Поворська ЗОШ'!J41+'Пісочненська ЗОШ '!J41+'Козлиничівська ЗОШ '!J41+'Гривятківська ЗОШ  '!J41</f>
        <v>0</v>
      </c>
      <c r="K41" s="21">
        <f>'Поворська ЗОШ'!K41+'Пісочненська ЗОШ '!K41+'Козлиничівська ЗОШ '!K41+'Гривятківська ЗОШ  '!K41</f>
        <v>0</v>
      </c>
      <c r="L41" s="21">
        <f>'Поворська ЗОШ'!L41+'Пісочненська ЗОШ '!L41+'Козлиничівська ЗОШ '!L41+'Гривятківська ЗОШ  '!L41</f>
        <v>881.58</v>
      </c>
      <c r="M41" s="21">
        <f>'Поворська ЗОШ'!M41+'Пісочненська ЗОШ '!M41+'Козлиничівська ЗОШ '!M41+'Гривятківська ЗОШ  '!M41</f>
        <v>0</v>
      </c>
      <c r="N41" s="21">
        <f>'Поворська ЗОШ'!N41+'Пісочненська ЗОШ '!N41+'Козлиничівська ЗОШ '!N41+'Гривятківська ЗОШ  '!N41</f>
        <v>0</v>
      </c>
      <c r="O41" s="21">
        <f>'Поворська ЗОШ'!O41+'Пісочненська ЗОШ '!O41+'Козлиничівська ЗОШ '!O41+'Гривятківська ЗОШ  '!O41</f>
        <v>0</v>
      </c>
      <c r="P41" s="22">
        <f t="shared" si="4"/>
        <v>391.57</v>
      </c>
      <c r="Q41" s="22">
        <f t="shared" si="5"/>
        <v>0</v>
      </c>
      <c r="R41" s="22">
        <f t="shared" si="6"/>
        <v>881.58</v>
      </c>
      <c r="S41" s="22">
        <f t="shared" si="7"/>
        <v>0</v>
      </c>
      <c r="T41" s="23">
        <f t="shared" si="8"/>
        <v>1273.1500000000001</v>
      </c>
    </row>
    <row r="42" spans="1:20" s="24" customFormat="1" ht="11.25" customHeight="1">
      <c r="C42" s="30"/>
      <c r="D42" s="21">
        <f>'Поворська ЗОШ'!D42+'Пісочненська ЗОШ '!D42+'Козлиничівська ЗОШ '!D42+'Гривятківська ЗОШ  '!D42</f>
        <v>0</v>
      </c>
      <c r="E42" s="21">
        <f>'Поворська ЗОШ'!E42+'Пісочненська ЗОШ '!E42+'Козлиничівська ЗОШ '!E42+'Гривятківська ЗОШ  '!E42</f>
        <v>0</v>
      </c>
      <c r="F42" s="21">
        <f>'Поворська ЗОШ'!F42+'Пісочненська ЗОШ '!F42+'Козлиничівська ЗОШ '!F42+'Гривятківська ЗОШ  '!F42</f>
        <v>0</v>
      </c>
      <c r="G42" s="21">
        <f>'Поворська ЗОШ'!G42+'Пісочненська ЗОШ '!G42+'Козлиничівська ЗОШ '!G42+'Гривятківська ЗОШ  '!G42</f>
        <v>0</v>
      </c>
      <c r="H42" s="21">
        <f>'Поворська ЗОШ'!H42+'Пісочненська ЗОШ '!H42+'Козлиничівська ЗОШ '!H42+'Гривятківська ЗОШ  '!H42</f>
        <v>0</v>
      </c>
      <c r="I42" s="21">
        <f>'Поворська ЗОШ'!I42+'Пісочненська ЗОШ '!I42+'Козлиничівська ЗОШ '!I42+'Гривятківська ЗОШ  '!I42</f>
        <v>0</v>
      </c>
      <c r="J42" s="21">
        <f>'Поворська ЗОШ'!J42+'Пісочненська ЗОШ '!J42+'Козлиничівська ЗОШ '!J42+'Гривятківська ЗОШ  '!J42</f>
        <v>0</v>
      </c>
      <c r="K42" s="21">
        <f>'Поворська ЗОШ'!K42+'Пісочненська ЗОШ '!K42+'Козлиничівська ЗОШ '!K42+'Гривятківська ЗОШ  '!K42</f>
        <v>0</v>
      </c>
      <c r="L42" s="21">
        <f>'Поворська ЗОШ'!L42+'Пісочненська ЗОШ '!L42+'Козлиничівська ЗОШ '!L42+'Гривятківська ЗОШ  '!L42</f>
        <v>334.82</v>
      </c>
      <c r="M42" s="21">
        <f>'Поворська ЗОШ'!M42+'Пісочненська ЗОШ '!M42+'Козлиничівська ЗОШ '!M42+'Гривятківська ЗОШ  '!M42</f>
        <v>0</v>
      </c>
      <c r="N42" s="21">
        <f>'Поворська ЗОШ'!N42+'Пісочненська ЗОШ '!N42+'Козлиничівська ЗОШ '!N42+'Гривятківська ЗОШ  '!N42</f>
        <v>0</v>
      </c>
      <c r="O42" s="21">
        <f>'Поворська ЗОШ'!O42+'Пісочненська ЗОШ '!O42+'Козлиничівська ЗОШ '!O42+'Гривятківська ЗОШ  '!O42</f>
        <v>0</v>
      </c>
      <c r="P42" s="22">
        <f t="shared" si="4"/>
        <v>0</v>
      </c>
      <c r="Q42" s="22">
        <f t="shared" si="5"/>
        <v>0</v>
      </c>
      <c r="R42" s="22">
        <f t="shared" si="6"/>
        <v>334.82</v>
      </c>
      <c r="S42" s="22">
        <f t="shared" si="7"/>
        <v>0</v>
      </c>
      <c r="T42" s="23">
        <f t="shared" si="8"/>
        <v>334.82</v>
      </c>
    </row>
    <row r="43" spans="1:20" s="24" customFormat="1" ht="11.25" customHeight="1">
      <c r="C43" s="30"/>
      <c r="D43" s="21">
        <f>'Поворська ЗОШ'!D43+'Пісочненська ЗОШ '!D43+'Козлиничівська ЗОШ '!D43+'Гривятківська ЗОШ  '!D43</f>
        <v>0</v>
      </c>
      <c r="E43" s="21">
        <f>'Поворська ЗОШ'!E43+'Пісочненська ЗОШ '!E43+'Козлиничівська ЗОШ '!E43+'Гривятківська ЗОШ  '!E43</f>
        <v>0</v>
      </c>
      <c r="F43" s="21">
        <f>'Поворська ЗОШ'!F43+'Пісочненська ЗОШ '!F43+'Козлиничівська ЗОШ '!F43+'Гривятківська ЗОШ  '!F43</f>
        <v>0</v>
      </c>
      <c r="G43" s="21">
        <f>'Поворська ЗОШ'!G43+'Пісочненська ЗОШ '!G43+'Козлиничівська ЗОШ '!G43+'Гривятківська ЗОШ  '!G43</f>
        <v>0</v>
      </c>
      <c r="H43" s="21">
        <f>'Поворська ЗОШ'!H43+'Пісочненська ЗОШ '!H43+'Козлиничівська ЗОШ '!H43+'Гривятківська ЗОШ  '!H43</f>
        <v>0</v>
      </c>
      <c r="I43" s="21">
        <f>'Поворська ЗОШ'!I43+'Пісочненська ЗОШ '!I43+'Козлиничівська ЗОШ '!I43+'Гривятківська ЗОШ  '!I43</f>
        <v>0</v>
      </c>
      <c r="J43" s="21">
        <f>'Поворська ЗОШ'!J43+'Пісочненська ЗОШ '!J43+'Козлиничівська ЗОШ '!J43+'Гривятківська ЗОШ  '!J43</f>
        <v>0</v>
      </c>
      <c r="K43" s="21">
        <f>'Поворська ЗОШ'!K43+'Пісочненська ЗОШ '!K43+'Козлиничівська ЗОШ '!K43+'Гривятківська ЗОШ  '!K43</f>
        <v>0</v>
      </c>
      <c r="L43" s="21">
        <f>'Поворська ЗОШ'!L43+'Пісочненська ЗОШ '!L43+'Козлиничівська ЗОШ '!L43+'Гривятківська ЗОШ  '!L43</f>
        <v>0</v>
      </c>
      <c r="M43" s="21">
        <f>'Поворська ЗОШ'!M43+'Пісочненська ЗОШ '!M43+'Козлиничівська ЗОШ '!M43+'Гривятківська ЗОШ  '!M43</f>
        <v>0</v>
      </c>
      <c r="N43" s="21">
        <f>'Поворська ЗОШ'!N43+'Пісочненська ЗОШ '!N43+'Козлиничівська ЗОШ '!N43+'Гривятківська ЗОШ  '!N43</f>
        <v>0</v>
      </c>
      <c r="O43" s="21">
        <f>'Поворська ЗОШ'!O43+'Пісочненська ЗОШ '!O43+'Козлиничівська ЗОШ '!O43+'Гривятківська ЗОШ  '!O43</f>
        <v>0</v>
      </c>
      <c r="P43" s="22">
        <f t="shared" si="4"/>
        <v>0</v>
      </c>
      <c r="Q43" s="22">
        <f t="shared" si="5"/>
        <v>0</v>
      </c>
      <c r="R43" s="22">
        <f t="shared" si="6"/>
        <v>0</v>
      </c>
      <c r="S43" s="22">
        <f t="shared" si="7"/>
        <v>0</v>
      </c>
      <c r="T43" s="23">
        <f t="shared" si="8"/>
        <v>0</v>
      </c>
    </row>
    <row r="44" spans="1:20" s="24" customFormat="1" ht="11.25" customHeight="1">
      <c r="C44" s="30"/>
      <c r="D44" s="21">
        <f>'Поворська ЗОШ'!D44+'Пісочненська ЗОШ '!D44+'Козлиничівська ЗОШ '!D44+'Гривятківська ЗОШ  '!D44</f>
        <v>0</v>
      </c>
      <c r="E44" s="21">
        <f>'Поворська ЗОШ'!E44+'Пісочненська ЗОШ '!E44+'Козлиничівська ЗОШ '!E44+'Гривятківська ЗОШ  '!E44</f>
        <v>0</v>
      </c>
      <c r="F44" s="21">
        <f>'Поворська ЗОШ'!F44+'Пісочненська ЗОШ '!F44+'Козлиничівська ЗОШ '!F44+'Гривятківська ЗОШ  '!F44</f>
        <v>0</v>
      </c>
      <c r="G44" s="21">
        <f>'Поворська ЗОШ'!G44+'Пісочненська ЗОШ '!G44+'Козлиничівська ЗОШ '!G44+'Гривятківська ЗОШ  '!G44</f>
        <v>0</v>
      </c>
      <c r="H44" s="21">
        <f>'Поворська ЗОШ'!H44+'Пісочненська ЗОШ '!H44+'Козлиничівська ЗОШ '!H44+'Гривятківська ЗОШ  '!H44</f>
        <v>0</v>
      </c>
      <c r="I44" s="21">
        <f>'Поворська ЗОШ'!I44+'Пісочненська ЗОШ '!I44+'Козлиничівська ЗОШ '!I44+'Гривятківська ЗОШ  '!I44</f>
        <v>980</v>
      </c>
      <c r="J44" s="21">
        <f>'Поворська ЗОШ'!J44+'Пісочненська ЗОШ '!J44+'Козлиничівська ЗОШ '!J44+'Гривятківська ЗОШ  '!J44</f>
        <v>0</v>
      </c>
      <c r="K44" s="21">
        <f>'Поворська ЗОШ'!K44+'Пісочненська ЗОШ '!K44+'Козлиничівська ЗОШ '!K44+'Гривятківська ЗОШ  '!K44</f>
        <v>0</v>
      </c>
      <c r="L44" s="21">
        <f>'Поворська ЗОШ'!L44+'Пісочненська ЗОШ '!L44+'Козлиничівська ЗОШ '!L44+'Гривятківська ЗОШ  '!L44</f>
        <v>0</v>
      </c>
      <c r="M44" s="21">
        <f>'Поворська ЗОШ'!M44+'Пісочненська ЗОШ '!M44+'Козлиничівська ЗОШ '!M44+'Гривятківська ЗОШ  '!M44</f>
        <v>0</v>
      </c>
      <c r="N44" s="21">
        <f>'Поворська ЗОШ'!N44+'Пісочненська ЗОШ '!N44+'Козлиничівська ЗОШ '!N44+'Гривятківська ЗОШ  '!N44</f>
        <v>0</v>
      </c>
      <c r="O44" s="21">
        <f>'Поворська ЗОШ'!O44+'Пісочненська ЗОШ '!O44+'Козлиничівська ЗОШ '!O44+'Гривятківська ЗОШ  '!O44</f>
        <v>0</v>
      </c>
      <c r="P44" s="22">
        <f t="shared" si="4"/>
        <v>0</v>
      </c>
      <c r="Q44" s="22">
        <f t="shared" si="5"/>
        <v>980</v>
      </c>
      <c r="R44" s="22">
        <f t="shared" si="6"/>
        <v>0</v>
      </c>
      <c r="S44" s="22">
        <f t="shared" si="7"/>
        <v>0</v>
      </c>
      <c r="T44" s="23">
        <f t="shared" si="8"/>
        <v>980</v>
      </c>
    </row>
    <row r="45" spans="1:20" s="24" customFormat="1" ht="11.25" customHeight="1">
      <c r="C45" s="30"/>
      <c r="D45" s="21">
        <f>'Поворська ЗОШ'!D45+'Пісочненська ЗОШ '!D45+'Козлиничівська ЗОШ '!D45+'Гривятківська ЗОШ  '!D45</f>
        <v>0</v>
      </c>
      <c r="E45" s="21">
        <f>'Поворська ЗОШ'!E45+'Пісочненська ЗОШ '!E45+'Козлиничівська ЗОШ '!E45+'Гривятківська ЗОШ  '!E45</f>
        <v>0</v>
      </c>
      <c r="F45" s="21">
        <f>'Поворська ЗОШ'!F45+'Пісочненська ЗОШ '!F45+'Козлиничівська ЗОШ '!F45+'Гривятківська ЗОШ  '!F45</f>
        <v>267.52</v>
      </c>
      <c r="G45" s="21">
        <f>'Поворська ЗОШ'!G45+'Пісочненська ЗОШ '!G45+'Козлиничівська ЗОШ '!G45+'Гривятківська ЗОШ  '!G45</f>
        <v>0</v>
      </c>
      <c r="H45" s="21">
        <f>'Поворська ЗОШ'!H45+'Пісочненська ЗОШ '!H45+'Козлиничівська ЗОШ '!H45+'Гривятківська ЗОШ  '!H45</f>
        <v>0</v>
      </c>
      <c r="I45" s="21">
        <f>'Поворська ЗОШ'!I45+'Пісочненська ЗОШ '!I45+'Козлиничівська ЗОШ '!I45+'Гривятківська ЗОШ  '!I45</f>
        <v>352</v>
      </c>
      <c r="J45" s="21">
        <f>'Поворська ЗОШ'!J45+'Пісочненська ЗОШ '!J45+'Козлиничівська ЗОШ '!J45+'Гривятківська ЗОШ  '!J45</f>
        <v>0</v>
      </c>
      <c r="K45" s="21">
        <f>'Поворська ЗОШ'!K45+'Пісочненська ЗОШ '!K45+'Козлиничівська ЗОШ '!K45+'Гривятківська ЗОШ  '!K45</f>
        <v>0</v>
      </c>
      <c r="L45" s="21">
        <f>'Поворська ЗОШ'!L45+'Пісочненська ЗОШ '!L45+'Козлиничівська ЗОШ '!L45+'Гривятківська ЗОШ  '!L45</f>
        <v>537.58000000000004</v>
      </c>
      <c r="M45" s="21">
        <f>'Поворська ЗОШ'!M45+'Пісочненська ЗОШ '!M45+'Козлиничівська ЗОШ '!M45+'Гривятківська ЗОШ  '!M45</f>
        <v>0</v>
      </c>
      <c r="N45" s="21">
        <f>'Поворська ЗОШ'!N45+'Пісочненська ЗОШ '!N45+'Козлиничівська ЗОШ '!N45+'Гривятківська ЗОШ  '!N45</f>
        <v>0</v>
      </c>
      <c r="O45" s="21">
        <f>'Поворська ЗОШ'!O45+'Пісочненська ЗОШ '!O45+'Козлиничівська ЗОШ '!O45+'Гривятківська ЗОШ  '!O45</f>
        <v>0</v>
      </c>
      <c r="P45" s="22">
        <f t="shared" si="4"/>
        <v>267.52</v>
      </c>
      <c r="Q45" s="22">
        <f t="shared" si="5"/>
        <v>352</v>
      </c>
      <c r="R45" s="22">
        <f t="shared" si="6"/>
        <v>537.58000000000004</v>
      </c>
      <c r="S45" s="22">
        <f t="shared" si="7"/>
        <v>0</v>
      </c>
      <c r="T45" s="23">
        <f t="shared" si="8"/>
        <v>1157.0999999999999</v>
      </c>
    </row>
    <row r="46" spans="1:20" s="24" customFormat="1" ht="11.25" customHeight="1">
      <c r="C46" s="30"/>
      <c r="D46" s="21">
        <f>'Поворська ЗОШ'!D46+'Пісочненська ЗОШ '!D46+'Козлиничівська ЗОШ '!D46+'Гривятківська ЗОШ  '!D46</f>
        <v>0</v>
      </c>
      <c r="E46" s="21">
        <f>'Поворська ЗОШ'!E46+'Пісочненська ЗОШ '!E46+'Козлиничівська ЗОШ '!E46+'Гривятківська ЗОШ  '!E46</f>
        <v>0</v>
      </c>
      <c r="F46" s="21">
        <f>'Поворська ЗОШ'!F46+'Пісочненська ЗОШ '!F46+'Козлиничівська ЗОШ '!F46+'Гривятківська ЗОШ  '!F46</f>
        <v>2094.7800000000002</v>
      </c>
      <c r="G46" s="21">
        <f>'Поворська ЗОШ'!G46+'Пісочненська ЗОШ '!G46+'Козлиничівська ЗОШ '!G46+'Гривятківська ЗОШ  '!G46</f>
        <v>0</v>
      </c>
      <c r="H46" s="21">
        <f>'Поворська ЗОШ'!H46+'Пісочненська ЗОШ '!H46+'Козлиничівська ЗОШ '!H46+'Гривятківська ЗОШ  '!H46</f>
        <v>0</v>
      </c>
      <c r="I46" s="21">
        <f>'Поворська ЗОШ'!I46+'Пісочненська ЗОШ '!I46+'Козлиничівська ЗОШ '!I46+'Гривятківська ЗОШ  '!I46</f>
        <v>0</v>
      </c>
      <c r="J46" s="21">
        <f>'Поворська ЗОШ'!J46+'Пісочненська ЗОШ '!J46+'Козлиничівська ЗОШ '!J46+'Гривятківська ЗОШ  '!J46</f>
        <v>0</v>
      </c>
      <c r="K46" s="21">
        <f>'Поворська ЗОШ'!K46+'Пісочненська ЗОШ '!K46+'Козлиничівська ЗОШ '!K46+'Гривятківська ЗОШ  '!K46</f>
        <v>0</v>
      </c>
      <c r="L46" s="21">
        <f>'Поворська ЗОШ'!L46+'Пісочненська ЗОШ '!L46+'Козлиничівська ЗОШ '!L46+'Гривятківська ЗОШ  '!L46</f>
        <v>2115.33</v>
      </c>
      <c r="M46" s="21">
        <f>'Поворська ЗОШ'!M46+'Пісочненська ЗОШ '!M46+'Козлиничівська ЗОШ '!M46+'Гривятківська ЗОШ  '!M46</f>
        <v>0</v>
      </c>
      <c r="N46" s="21">
        <f>'Поворська ЗОШ'!N46+'Пісочненська ЗОШ '!N46+'Козлиничівська ЗОШ '!N46+'Гривятківська ЗОШ  '!N46</f>
        <v>0</v>
      </c>
      <c r="O46" s="21">
        <f>'Поворська ЗОШ'!O46+'Пісочненська ЗОШ '!O46+'Козлиничівська ЗОШ '!O46+'Гривятківська ЗОШ  '!O46</f>
        <v>0</v>
      </c>
      <c r="P46" s="22">
        <f t="shared" si="4"/>
        <v>2094.7800000000002</v>
      </c>
      <c r="Q46" s="22">
        <f t="shared" si="5"/>
        <v>0</v>
      </c>
      <c r="R46" s="22">
        <f t="shared" si="6"/>
        <v>2115.33</v>
      </c>
      <c r="S46" s="22">
        <f t="shared" si="7"/>
        <v>0</v>
      </c>
      <c r="T46" s="23">
        <f t="shared" si="8"/>
        <v>4210.1100000000006</v>
      </c>
    </row>
    <row r="47" spans="1:20" s="24" customFormat="1" ht="11.25" customHeight="1">
      <c r="C47" s="30"/>
      <c r="D47" s="21">
        <f>'Поворська ЗОШ'!D47+'Пісочненська ЗОШ '!D47+'Козлиничівська ЗОШ '!D47+'Гривятківська ЗОШ  '!D47</f>
        <v>0</v>
      </c>
      <c r="E47" s="21">
        <f>'Поворська ЗОШ'!E47+'Пісочненська ЗОШ '!E47+'Козлиничівська ЗОШ '!E47+'Гривятківська ЗОШ  '!E47</f>
        <v>0</v>
      </c>
      <c r="F47" s="21">
        <f>'Поворська ЗОШ'!F47+'Пісочненська ЗОШ '!F47+'Козлиничівська ЗОШ '!F47+'Гривятківська ЗОШ  '!F47</f>
        <v>0</v>
      </c>
      <c r="G47" s="21">
        <f>'Поворська ЗОШ'!G47+'Пісочненська ЗОШ '!G47+'Козлиничівська ЗОШ '!G47+'Гривятківська ЗОШ  '!G47</f>
        <v>0</v>
      </c>
      <c r="H47" s="21">
        <f>'Поворська ЗОШ'!H47+'Пісочненська ЗОШ '!H47+'Козлиничівська ЗОШ '!H47+'Гривятківська ЗОШ  '!H47</f>
        <v>0</v>
      </c>
      <c r="I47" s="21">
        <f>'Поворська ЗОШ'!I47+'Пісочненська ЗОШ '!I47+'Козлиничівська ЗОШ '!I47+'Гривятківська ЗОШ  '!I47</f>
        <v>0</v>
      </c>
      <c r="J47" s="21">
        <f>'Поворська ЗОШ'!J47+'Пісочненська ЗОШ '!J47+'Козлиничівська ЗОШ '!J47+'Гривятківська ЗОШ  '!J47</f>
        <v>0</v>
      </c>
      <c r="K47" s="21">
        <f>'Поворська ЗОШ'!K47+'Пісочненська ЗОШ '!K47+'Козлиничівська ЗОШ '!K47+'Гривятківська ЗОШ  '!K47</f>
        <v>0</v>
      </c>
      <c r="L47" s="21">
        <f>'Поворська ЗОШ'!L47+'Пісочненська ЗОШ '!L47+'Козлиничівська ЗОШ '!L47+'Гривятківська ЗОШ  '!L47</f>
        <v>0</v>
      </c>
      <c r="M47" s="21">
        <f>'Поворська ЗОШ'!M47+'Пісочненська ЗОШ '!M47+'Козлиничівська ЗОШ '!M47+'Гривятківська ЗОШ  '!M47</f>
        <v>0</v>
      </c>
      <c r="N47" s="21">
        <f>'Поворська ЗОШ'!N47+'Пісочненська ЗОШ '!N47+'Козлиничівська ЗОШ '!N47+'Гривятківська ЗОШ  '!N47</f>
        <v>0</v>
      </c>
      <c r="O47" s="21">
        <f>'Поворська ЗОШ'!O47+'Пісочненська ЗОШ '!O47+'Козлиничівська ЗОШ '!O47+'Гривятківська ЗОШ  '!O47</f>
        <v>0</v>
      </c>
      <c r="P47" s="22">
        <f t="shared" si="4"/>
        <v>0</v>
      </c>
      <c r="Q47" s="22">
        <f t="shared" si="5"/>
        <v>0</v>
      </c>
      <c r="R47" s="22">
        <f t="shared" si="6"/>
        <v>0</v>
      </c>
      <c r="S47" s="22">
        <f t="shared" si="7"/>
        <v>0</v>
      </c>
      <c r="T47" s="23">
        <f t="shared" si="8"/>
        <v>0</v>
      </c>
    </row>
    <row r="48" spans="1:20" s="24" customFormat="1" ht="11.25" customHeight="1">
      <c r="C48" s="30"/>
      <c r="D48" s="21">
        <f>'Поворська ЗОШ'!D48+'Пісочненська ЗОШ '!D48+'Козлиничівська ЗОШ '!D48+'Гривятківська ЗОШ  '!D48</f>
        <v>0</v>
      </c>
      <c r="E48" s="21">
        <f>'Поворська ЗОШ'!E48+'Пісочненська ЗОШ '!E48+'Козлиничівська ЗОШ '!E48+'Гривятківська ЗОШ  '!E48</f>
        <v>0</v>
      </c>
      <c r="F48" s="21">
        <f>'Поворська ЗОШ'!F48+'Пісочненська ЗОШ '!F48+'Козлиничівська ЗОШ '!F48+'Гривятківська ЗОШ  '!F48</f>
        <v>0</v>
      </c>
      <c r="G48" s="21">
        <f>'Поворська ЗОШ'!G48+'Пісочненська ЗОШ '!G48+'Козлиничівська ЗОШ '!G48+'Гривятківська ЗОШ  '!G48</f>
        <v>0</v>
      </c>
      <c r="H48" s="21">
        <f>'Поворська ЗОШ'!H48+'Пісочненська ЗОШ '!H48+'Козлиничівська ЗОШ '!H48+'Гривятківська ЗОШ  '!H48</f>
        <v>0</v>
      </c>
      <c r="I48" s="21">
        <f>'Поворська ЗОШ'!I48+'Пісочненська ЗОШ '!I48+'Козлиничівська ЗОШ '!I48+'Гривятківська ЗОШ  '!I48</f>
        <v>0</v>
      </c>
      <c r="J48" s="21">
        <f>'Поворська ЗОШ'!J48+'Пісочненська ЗОШ '!J48+'Козлиничівська ЗОШ '!J48+'Гривятківська ЗОШ  '!J48</f>
        <v>0</v>
      </c>
      <c r="K48" s="21">
        <f>'Поворська ЗОШ'!K48+'Пісочненська ЗОШ '!K48+'Козлиничівська ЗОШ '!K48+'Гривятківська ЗОШ  '!K48</f>
        <v>0</v>
      </c>
      <c r="L48" s="21">
        <f>'Поворська ЗОШ'!L48+'Пісочненська ЗОШ '!L48+'Козлиничівська ЗОШ '!L48+'Гривятківська ЗОШ  '!L48</f>
        <v>0</v>
      </c>
      <c r="M48" s="21">
        <f>'Поворська ЗОШ'!M48+'Пісочненська ЗОШ '!M48+'Козлиничівська ЗОШ '!M48+'Гривятківська ЗОШ  '!M48</f>
        <v>0</v>
      </c>
      <c r="N48" s="21">
        <f>'Поворська ЗОШ'!N48+'Пісочненська ЗОШ '!N48+'Козлиничівська ЗОШ '!N48+'Гривятківська ЗОШ  '!N48</f>
        <v>0</v>
      </c>
      <c r="O48" s="21">
        <f>'Поворська ЗОШ'!O48+'Пісочненська ЗОШ '!O48+'Козлиничівська ЗОШ '!O48+'Гривятківська ЗОШ  '!O48</f>
        <v>0</v>
      </c>
      <c r="P48" s="22">
        <f t="shared" si="4"/>
        <v>0</v>
      </c>
      <c r="Q48" s="22">
        <f t="shared" si="5"/>
        <v>0</v>
      </c>
      <c r="R48" s="22">
        <f t="shared" si="6"/>
        <v>0</v>
      </c>
      <c r="S48" s="22">
        <f t="shared" si="7"/>
        <v>0</v>
      </c>
      <c r="T48" s="23">
        <f t="shared" si="8"/>
        <v>0</v>
      </c>
    </row>
    <row r="49" spans="3:20" s="24" customFormat="1" ht="11.25" customHeight="1">
      <c r="C49" s="30"/>
      <c r="D49" s="21">
        <f>'Поворська ЗОШ'!D49+'Пісочненська ЗОШ '!D49+'Козлиничівська ЗОШ '!D49+'Гривятківська ЗОШ  '!D49</f>
        <v>0</v>
      </c>
      <c r="E49" s="21">
        <f>'Поворська ЗОШ'!E49+'Пісочненська ЗОШ '!E49+'Козлиничівська ЗОШ '!E49+'Гривятківська ЗОШ  '!E49</f>
        <v>0</v>
      </c>
      <c r="F49" s="21">
        <f>'Поворська ЗОШ'!F49+'Пісочненська ЗОШ '!F49+'Козлиничівська ЗОШ '!F49+'Гривятківська ЗОШ  '!F49</f>
        <v>0</v>
      </c>
      <c r="G49" s="21">
        <f>'Поворська ЗОШ'!G49+'Пісочненська ЗОШ '!G49+'Козлиничівська ЗОШ '!G49+'Гривятківська ЗОШ  '!G49</f>
        <v>0</v>
      </c>
      <c r="H49" s="21">
        <f>'Поворська ЗОШ'!H49+'Пісочненська ЗОШ '!H49+'Козлиничівська ЗОШ '!H49+'Гривятківська ЗОШ  '!H49</f>
        <v>0</v>
      </c>
      <c r="I49" s="21">
        <f>'Поворська ЗОШ'!I49+'Пісочненська ЗОШ '!I49+'Козлиничівська ЗОШ '!I49+'Гривятківська ЗОШ  '!I49</f>
        <v>0</v>
      </c>
      <c r="J49" s="21">
        <f>'Поворська ЗОШ'!J49+'Пісочненська ЗОШ '!J49+'Козлиничівська ЗОШ '!J49+'Гривятківська ЗОШ  '!J49</f>
        <v>0</v>
      </c>
      <c r="K49" s="21">
        <f>'Поворська ЗОШ'!K49+'Пісочненська ЗОШ '!K49+'Козлиничівська ЗОШ '!K49+'Гривятківська ЗОШ  '!K49</f>
        <v>0</v>
      </c>
      <c r="L49" s="21">
        <f>'Поворська ЗОШ'!L49+'Пісочненська ЗОШ '!L49+'Козлиничівська ЗОШ '!L49+'Гривятківська ЗОШ  '!L49</f>
        <v>0</v>
      </c>
      <c r="M49" s="21">
        <f>'Поворська ЗОШ'!M49+'Пісочненська ЗОШ '!M49+'Козлиничівська ЗОШ '!M49+'Гривятківська ЗОШ  '!M49</f>
        <v>0</v>
      </c>
      <c r="N49" s="21">
        <f>'Поворська ЗОШ'!N49+'Пісочненська ЗОШ '!N49+'Козлиничівська ЗОШ '!N49+'Гривятківська ЗОШ  '!N49</f>
        <v>0</v>
      </c>
      <c r="O49" s="21">
        <f>'Поворська ЗОШ'!O49+'Пісочненська ЗОШ '!O49+'Козлиничівська ЗОШ '!O49+'Гривятківська ЗОШ  '!O49</f>
        <v>0</v>
      </c>
      <c r="P49" s="22">
        <f t="shared" si="4"/>
        <v>0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0</v>
      </c>
    </row>
    <row r="50" spans="3:20" s="24" customFormat="1" ht="11.25" customHeight="1">
      <c r="C50" s="30"/>
      <c r="D50" s="21">
        <f>'Поворська ЗОШ'!D50+'Пісочненська ЗОШ '!D50+'Козлиничівська ЗОШ '!D50+'Гривятківська ЗОШ  '!D50</f>
        <v>0</v>
      </c>
      <c r="E50" s="21">
        <f>'Поворська ЗОШ'!E50+'Пісочненська ЗОШ '!E50+'Козлиничівська ЗОШ '!E50+'Гривятківська ЗОШ  '!E50</f>
        <v>0</v>
      </c>
      <c r="F50" s="21">
        <f>'Поворська ЗОШ'!F50+'Пісочненська ЗОШ '!F50+'Козлиничівська ЗОШ '!F50+'Гривятківська ЗОШ  '!F50</f>
        <v>0</v>
      </c>
      <c r="G50" s="21">
        <f>'Поворська ЗОШ'!G50+'Пісочненська ЗОШ '!G50+'Козлиничівська ЗОШ '!G50+'Гривятківська ЗОШ  '!G50</f>
        <v>0</v>
      </c>
      <c r="H50" s="21">
        <f>'Поворська ЗОШ'!H50+'Пісочненська ЗОШ '!H50+'Козлиничівська ЗОШ '!H50+'Гривятківська ЗОШ  '!H50</f>
        <v>0</v>
      </c>
      <c r="I50" s="21">
        <f>'Поворська ЗОШ'!I50+'Пісочненська ЗОШ '!I50+'Козлиничівська ЗОШ '!I50+'Гривятківська ЗОШ  '!I50</f>
        <v>0</v>
      </c>
      <c r="J50" s="21">
        <f>'Поворська ЗОШ'!J50+'Пісочненська ЗОШ '!J50+'Козлиничівська ЗОШ '!J50+'Гривятківська ЗОШ  '!J50</f>
        <v>0</v>
      </c>
      <c r="K50" s="21">
        <f>'Поворська ЗОШ'!K50+'Пісочненська ЗОШ '!K50+'Козлиничівська ЗОШ '!K50+'Гривятківська ЗОШ  '!K50</f>
        <v>0</v>
      </c>
      <c r="L50" s="21">
        <f>'Поворська ЗОШ'!L50+'Пісочненська ЗОШ '!L50+'Козлиничівська ЗОШ '!L50+'Гривятківська ЗОШ  '!L50</f>
        <v>0</v>
      </c>
      <c r="M50" s="21">
        <f>'Поворська ЗОШ'!M50+'Пісочненська ЗОШ '!M50+'Козлиничівська ЗОШ '!M50+'Гривятківська ЗОШ  '!M50</f>
        <v>0</v>
      </c>
      <c r="N50" s="21">
        <f>'Поворська ЗОШ'!N50+'Пісочненська ЗОШ '!N50+'Козлиничівська ЗОШ '!N50+'Гривятківська ЗОШ  '!N50</f>
        <v>0</v>
      </c>
      <c r="O50" s="21">
        <f>'Поворська ЗОШ'!O50+'Пісочненська ЗОШ '!O50+'Козлиничівська ЗОШ '!O50+'Гривятківська ЗОШ  '!O50</f>
        <v>0</v>
      </c>
      <c r="P50" s="22">
        <f t="shared" si="4"/>
        <v>0</v>
      </c>
      <c r="Q50" s="22">
        <f t="shared" si="5"/>
        <v>0</v>
      </c>
      <c r="R50" s="22">
        <f t="shared" si="6"/>
        <v>0</v>
      </c>
      <c r="S50" s="22">
        <f t="shared" si="7"/>
        <v>0</v>
      </c>
      <c r="T50" s="23">
        <f t="shared" si="8"/>
        <v>0</v>
      </c>
    </row>
    <row r="51" spans="3:20" s="24" customFormat="1" ht="11.25" customHeight="1">
      <c r="C51" s="30"/>
      <c r="D51" s="21">
        <f>'Поворська ЗОШ'!D51+'Пісочненська ЗОШ '!D51+'Козлиничівська ЗОШ '!D51+'Гривятківська ЗОШ  '!D51</f>
        <v>0</v>
      </c>
      <c r="E51" s="21">
        <f>'Поворська ЗОШ'!E51+'Пісочненська ЗОШ '!E51+'Козлиничівська ЗОШ '!E51+'Гривятківська ЗОШ  '!E51</f>
        <v>0</v>
      </c>
      <c r="F51" s="21">
        <f>'Поворська ЗОШ'!F51+'Пісочненська ЗОШ '!F51+'Козлиничівська ЗОШ '!F51+'Гривятківська ЗОШ  '!F51</f>
        <v>0</v>
      </c>
      <c r="G51" s="21">
        <f>'Поворська ЗОШ'!G51+'Пісочненська ЗОШ '!G51+'Козлиничівська ЗОШ '!G51+'Гривятківська ЗОШ  '!G51</f>
        <v>0</v>
      </c>
      <c r="H51" s="21">
        <f>'Поворська ЗОШ'!H51+'Пісочненська ЗОШ '!H51+'Козлиничівська ЗОШ '!H51+'Гривятківська ЗОШ  '!H51</f>
        <v>0</v>
      </c>
      <c r="I51" s="21">
        <f>'Поворська ЗОШ'!I51+'Пісочненська ЗОШ '!I51+'Козлиничівська ЗОШ '!I51+'Гривятківська ЗОШ  '!I51</f>
        <v>0</v>
      </c>
      <c r="J51" s="21">
        <f>'Поворська ЗОШ'!J51+'Пісочненська ЗОШ '!J51+'Козлиничівська ЗОШ '!J51+'Гривятківська ЗОШ  '!J51</f>
        <v>0</v>
      </c>
      <c r="K51" s="21">
        <f>'Поворська ЗОШ'!K51+'Пісочненська ЗОШ '!K51+'Козлиничівська ЗОШ '!K51+'Гривятківська ЗОШ  '!K51</f>
        <v>0</v>
      </c>
      <c r="L51" s="21">
        <f>'Поворська ЗОШ'!L51+'Пісочненська ЗОШ '!L51+'Козлиничівська ЗОШ '!L51+'Гривятківська ЗОШ  '!L51</f>
        <v>1339.31</v>
      </c>
      <c r="M51" s="21">
        <f>'Поворська ЗОШ'!M51+'Пісочненська ЗОШ '!M51+'Козлиничівська ЗОШ '!M51+'Гривятківська ЗОШ  '!M51</f>
        <v>0</v>
      </c>
      <c r="N51" s="21">
        <f>'Поворська ЗОШ'!N51+'Пісочненська ЗОШ '!N51+'Козлиничівська ЗОШ '!N51+'Гривятківська ЗОШ  '!N51</f>
        <v>0</v>
      </c>
      <c r="O51" s="21">
        <f>'Поворська ЗОШ'!O51+'Пісочненська ЗОШ '!O51+'Козлиничівська ЗОШ '!O51+'Гривятківська ЗОШ  '!O51</f>
        <v>0</v>
      </c>
      <c r="P51" s="22">
        <f t="shared" si="4"/>
        <v>0</v>
      </c>
      <c r="Q51" s="22">
        <f t="shared" si="5"/>
        <v>0</v>
      </c>
      <c r="R51" s="22">
        <f t="shared" si="6"/>
        <v>1339.31</v>
      </c>
      <c r="S51" s="22">
        <f t="shared" si="7"/>
        <v>0</v>
      </c>
      <c r="T51" s="23">
        <f t="shared" si="8"/>
        <v>1339.31</v>
      </c>
    </row>
    <row r="52" spans="3:20" s="24" customFormat="1" ht="11.25" customHeight="1">
      <c r="C52" s="30"/>
      <c r="D52" s="21">
        <f>'Поворська ЗОШ'!D52+'Пісочненська ЗОШ '!D52+'Козлиничівська ЗОШ '!D52+'Гривятківська ЗОШ  '!D52</f>
        <v>0</v>
      </c>
      <c r="E52" s="21">
        <f>'Поворська ЗОШ'!E52+'Пісочненська ЗОШ '!E52+'Козлиничівська ЗОШ '!E52+'Гривятківська ЗОШ  '!E52</f>
        <v>0</v>
      </c>
      <c r="F52" s="21">
        <f>'Поворська ЗОШ'!F52+'Пісочненська ЗОШ '!F52+'Козлиничівська ЗОШ '!F52+'Гривятківська ЗОШ  '!F52</f>
        <v>0</v>
      </c>
      <c r="G52" s="21">
        <f>'Поворська ЗОШ'!G52+'Пісочненська ЗОШ '!G52+'Козлиничівська ЗОШ '!G52+'Гривятківська ЗОШ  '!G52</f>
        <v>0</v>
      </c>
      <c r="H52" s="21">
        <f>'Поворська ЗОШ'!H52+'Пісочненська ЗОШ '!H52+'Козлиничівська ЗОШ '!H52+'Гривятківська ЗОШ  '!H52</f>
        <v>0</v>
      </c>
      <c r="I52" s="21">
        <f>'Поворська ЗОШ'!I52+'Пісочненська ЗОШ '!I52+'Козлиничівська ЗОШ '!I52+'Гривятківська ЗОШ  '!I52</f>
        <v>0</v>
      </c>
      <c r="J52" s="21">
        <f>'Поворська ЗОШ'!J52+'Пісочненська ЗОШ '!J52+'Козлиничівська ЗОШ '!J52+'Гривятківська ЗОШ  '!J52</f>
        <v>0</v>
      </c>
      <c r="K52" s="21">
        <f>'Поворська ЗОШ'!K52+'Пісочненська ЗОШ '!K52+'Козлиничівська ЗОШ '!K52+'Гривятківська ЗОШ  '!K52</f>
        <v>0</v>
      </c>
      <c r="L52" s="21">
        <f>'Поворська ЗОШ'!L52+'Пісочненська ЗОШ '!L52+'Козлиничівська ЗОШ '!L52+'Гривятківська ЗОШ  '!L52</f>
        <v>0</v>
      </c>
      <c r="M52" s="21">
        <f>'Поворська ЗОШ'!M52+'Пісочненська ЗОШ '!M52+'Козлиничівська ЗОШ '!M52+'Гривятківська ЗОШ  '!M52</f>
        <v>0</v>
      </c>
      <c r="N52" s="21">
        <f>'Поворська ЗОШ'!N52+'Пісочненська ЗОШ '!N52+'Козлиничівська ЗОШ '!N52+'Гривятківська ЗОШ  '!N52</f>
        <v>0</v>
      </c>
      <c r="O52" s="21">
        <f>'Поворська ЗОШ'!O52+'Пісочненська ЗОШ '!O52+'Козлиничівська ЗОШ '!O52+'Гривятківська ЗОШ 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>
      <c r="C53" s="30"/>
      <c r="D53" s="21">
        <f>'Поворська ЗОШ'!D53+'Пісочненська ЗОШ '!D53+'Козлиничівська ЗОШ '!D53+'Гривятківська ЗОШ  '!D53</f>
        <v>0</v>
      </c>
      <c r="E53" s="21">
        <f>'Поворська ЗОШ'!E53+'Пісочненська ЗОШ '!E53+'Козлиничівська ЗОШ '!E53+'Гривятківська ЗОШ  '!E53</f>
        <v>0</v>
      </c>
      <c r="F53" s="21">
        <f>'Поворська ЗОШ'!F53+'Пісочненська ЗОШ '!F53+'Козлиничівська ЗОШ '!F53+'Гривятківська ЗОШ  '!F53</f>
        <v>0</v>
      </c>
      <c r="G53" s="21">
        <f>'Поворська ЗОШ'!G53+'Пісочненська ЗОШ '!G53+'Козлиничівська ЗОШ '!G53+'Гривятківська ЗОШ  '!G53</f>
        <v>0</v>
      </c>
      <c r="H53" s="21">
        <f>'Поворська ЗОШ'!H53+'Пісочненська ЗОШ '!H53+'Козлиничівська ЗОШ '!H53+'Гривятківська ЗОШ  '!H53</f>
        <v>0</v>
      </c>
      <c r="I53" s="21">
        <f>'Поворська ЗОШ'!I53+'Пісочненська ЗОШ '!I53+'Козлиничівська ЗОШ '!I53+'Гривятківська ЗОШ  '!I53</f>
        <v>0</v>
      </c>
      <c r="J53" s="21">
        <f>'Поворська ЗОШ'!J53+'Пісочненська ЗОШ '!J53+'Козлиничівська ЗОШ '!J53+'Гривятківська ЗОШ  '!J53</f>
        <v>0</v>
      </c>
      <c r="K53" s="21">
        <f>'Поворська ЗОШ'!K53+'Пісочненська ЗОШ '!K53+'Козлиничівська ЗОШ '!K53+'Гривятківська ЗОШ  '!K53</f>
        <v>0</v>
      </c>
      <c r="L53" s="21">
        <f>'Поворська ЗОШ'!L53+'Пісочненська ЗОШ '!L53+'Козлиничівська ЗОШ '!L53+'Гривятківська ЗОШ  '!L53</f>
        <v>0</v>
      </c>
      <c r="M53" s="21">
        <f>'Поворська ЗОШ'!M53+'Пісочненська ЗОШ '!M53+'Козлиничівська ЗОШ '!M53+'Гривятківська ЗОШ  '!M53</f>
        <v>0</v>
      </c>
      <c r="N53" s="21">
        <f>'Поворська ЗОШ'!N53+'Пісочненська ЗОШ '!N53+'Козлиничівська ЗОШ '!N53+'Гривятківська ЗОШ  '!N53</f>
        <v>0</v>
      </c>
      <c r="O53" s="21">
        <f>'Поворська ЗОШ'!O53+'Пісочненська ЗОШ '!O53+'Козлиничівська ЗОШ '!O53+'Гривятківська ЗОШ 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30"/>
      <c r="D54" s="21">
        <f>'Поворська ЗОШ'!D54+'Пісочненська ЗОШ '!D54+'Козлиничівська ЗОШ '!D54+'Гривятківська ЗОШ  '!D54</f>
        <v>0</v>
      </c>
      <c r="E54" s="21">
        <f>'Поворська ЗОШ'!E54+'Пісочненська ЗОШ '!E54+'Козлиничівська ЗОШ '!E54+'Гривятківська ЗОШ  '!E54</f>
        <v>0</v>
      </c>
      <c r="F54" s="21">
        <f>'Поворська ЗОШ'!F54+'Пісочненська ЗОШ '!F54+'Козлиничівська ЗОШ '!F54+'Гривятківська ЗОШ  '!F54</f>
        <v>0</v>
      </c>
      <c r="G54" s="21">
        <f>'Поворська ЗОШ'!G54+'Пісочненська ЗОШ '!G54+'Козлиничівська ЗОШ '!G54+'Гривятківська ЗОШ  '!G54</f>
        <v>0</v>
      </c>
      <c r="H54" s="21">
        <f>'Поворська ЗОШ'!H54+'Пісочненська ЗОШ '!H54+'Козлиничівська ЗОШ '!H54+'Гривятківська ЗОШ  '!H54</f>
        <v>0</v>
      </c>
      <c r="I54" s="21">
        <f>'Поворська ЗОШ'!I54+'Пісочненська ЗОШ '!I54+'Козлиничівська ЗОШ '!I54+'Гривятківська ЗОШ  '!I54</f>
        <v>0</v>
      </c>
      <c r="J54" s="21">
        <f>'Поворська ЗОШ'!J54+'Пісочненська ЗОШ '!J54+'Козлиничівська ЗОШ '!J54+'Гривятківська ЗОШ  '!J54</f>
        <v>0</v>
      </c>
      <c r="K54" s="21">
        <f>'Поворська ЗОШ'!K54+'Пісочненська ЗОШ '!K54+'Козлиничівська ЗОШ '!K54+'Гривятківська ЗОШ  '!K54</f>
        <v>0</v>
      </c>
      <c r="L54" s="21">
        <f>'Поворська ЗОШ'!L54+'Пісочненська ЗОШ '!L54+'Козлиничівська ЗОШ '!L54+'Гривятківська ЗОШ  '!L54</f>
        <v>0</v>
      </c>
      <c r="M54" s="21">
        <f>'Поворська ЗОШ'!M54+'Пісочненська ЗОШ '!M54+'Козлиничівська ЗОШ '!M54+'Гривятківська ЗОШ  '!M54</f>
        <v>0</v>
      </c>
      <c r="N54" s="21">
        <f>'Поворська ЗОШ'!N54+'Пісочненська ЗОШ '!N54+'Козлиничівська ЗОШ '!N54+'Гривятківська ЗОШ  '!N54</f>
        <v>0</v>
      </c>
      <c r="O54" s="21">
        <f>'Поворська ЗОШ'!O54+'Пісочненська ЗОШ '!O54+'Козлиничівська ЗОШ '!O54+'Гривятківська ЗОШ 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30"/>
      <c r="D55" s="21">
        <f>'Поворська ЗОШ'!D55+'Пісочненська ЗОШ '!D55+'Козлиничівська ЗОШ '!D55+'Гривятківська ЗОШ  '!D55</f>
        <v>0</v>
      </c>
      <c r="E55" s="21">
        <f>'Поворська ЗОШ'!E55+'Пісочненська ЗОШ '!E55+'Козлиничівська ЗОШ '!E55+'Гривятківська ЗОШ  '!E55</f>
        <v>0</v>
      </c>
      <c r="F55" s="21">
        <f>'Поворська ЗОШ'!F55+'Пісочненська ЗОШ '!F55+'Козлиничівська ЗОШ '!F55+'Гривятківська ЗОШ  '!F55</f>
        <v>0</v>
      </c>
      <c r="G55" s="21">
        <f>'Поворська ЗОШ'!G55+'Пісочненська ЗОШ '!G55+'Козлиничівська ЗОШ '!G55+'Гривятківська ЗОШ  '!G55</f>
        <v>0</v>
      </c>
      <c r="H55" s="21">
        <f>'Поворська ЗОШ'!H55+'Пісочненська ЗОШ '!H55+'Козлиничівська ЗОШ '!H55+'Гривятківська ЗОШ  '!H55</f>
        <v>0</v>
      </c>
      <c r="I55" s="21">
        <f>'Поворська ЗОШ'!I55+'Пісочненська ЗОШ '!I55+'Козлиничівська ЗОШ '!I55+'Гривятківська ЗОШ  '!I55</f>
        <v>0</v>
      </c>
      <c r="J55" s="21">
        <f>'Поворська ЗОШ'!J55+'Пісочненська ЗОШ '!J55+'Козлиничівська ЗОШ '!J55+'Гривятківська ЗОШ  '!J55</f>
        <v>0</v>
      </c>
      <c r="K55" s="21">
        <f>'Поворська ЗОШ'!K55+'Пісочненська ЗОШ '!K55+'Козлиничівська ЗОШ '!K55+'Гривятківська ЗОШ  '!K55</f>
        <v>0</v>
      </c>
      <c r="L55" s="21">
        <f>'Поворська ЗОШ'!L55+'Пісочненська ЗОШ '!L55+'Козлиничівська ЗОШ '!L55+'Гривятківська ЗОШ  '!L55</f>
        <v>0</v>
      </c>
      <c r="M55" s="21">
        <f>'Поворська ЗОШ'!M55+'Пісочненська ЗОШ '!M55+'Козлиничівська ЗОШ '!M55+'Гривятківська ЗОШ  '!M55</f>
        <v>0</v>
      </c>
      <c r="N55" s="21">
        <f>'Поворська ЗОШ'!N55+'Пісочненська ЗОШ '!N55+'Козлиничівська ЗОШ '!N55+'Гривятківська ЗОШ  '!N55</f>
        <v>0</v>
      </c>
      <c r="O55" s="21">
        <f>'Поворська ЗОШ'!O55+'Пісочненська ЗОШ '!O55+'Козлиничівська ЗОШ '!O55+'Гривятківська ЗОШ 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30"/>
      <c r="D56" s="21">
        <f>'Поворська ЗОШ'!D56+'Пісочненська ЗОШ '!D56+'Козлиничівська ЗОШ '!D56+'Гривятківська ЗОШ  '!D56</f>
        <v>0</v>
      </c>
      <c r="E56" s="21">
        <f>'Поворська ЗОШ'!E56+'Пісочненська ЗОШ '!E56+'Козлиничівська ЗОШ '!E56+'Гривятківська ЗОШ  '!E56</f>
        <v>0</v>
      </c>
      <c r="F56" s="21">
        <f>'Поворська ЗОШ'!F56+'Пісочненська ЗОШ '!F56+'Козлиничівська ЗОШ '!F56+'Гривятківська ЗОШ  '!F56</f>
        <v>0</v>
      </c>
      <c r="G56" s="21">
        <f>'Поворська ЗОШ'!G56+'Пісочненська ЗОШ '!G56+'Козлиничівська ЗОШ '!G56+'Гривятківська ЗОШ  '!G56</f>
        <v>0</v>
      </c>
      <c r="H56" s="21">
        <f>'Поворська ЗОШ'!H56+'Пісочненська ЗОШ '!H56+'Козлиничівська ЗОШ '!H56+'Гривятківська ЗОШ  '!H56</f>
        <v>0</v>
      </c>
      <c r="I56" s="21">
        <f>'Поворська ЗОШ'!I56+'Пісочненська ЗОШ '!I56+'Козлиничівська ЗОШ '!I56+'Гривятківська ЗОШ  '!I56</f>
        <v>0</v>
      </c>
      <c r="J56" s="21">
        <f>'Поворська ЗОШ'!J56+'Пісочненська ЗОШ '!J56+'Козлиничівська ЗОШ '!J56+'Гривятківська ЗОШ  '!J56</f>
        <v>0</v>
      </c>
      <c r="K56" s="21">
        <f>'Поворська ЗОШ'!K56+'Пісочненська ЗОШ '!K56+'Козлиничівська ЗОШ '!K56+'Гривятківська ЗОШ  '!K56</f>
        <v>0</v>
      </c>
      <c r="L56" s="21">
        <f>'Поворська ЗОШ'!L56+'Пісочненська ЗОШ '!L56+'Козлиничівська ЗОШ '!L56+'Гривятківська ЗОШ  '!L56</f>
        <v>0</v>
      </c>
      <c r="M56" s="21">
        <f>'Поворська ЗОШ'!M56+'Пісочненська ЗОШ '!M56+'Козлиничівська ЗОШ '!M56+'Гривятківська ЗОШ  '!M56</f>
        <v>0</v>
      </c>
      <c r="N56" s="21">
        <f>'Поворська ЗОШ'!N56+'Пісочненська ЗОШ '!N56+'Козлиничівська ЗОШ '!N56+'Гривятківська ЗОШ  '!N56</f>
        <v>0</v>
      </c>
      <c r="O56" s="21">
        <f>'Поворська ЗОШ'!O56+'Пісочненська ЗОШ '!O56+'Козлиничівська ЗОШ '!O56+'Гривятківська ЗОШ 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30"/>
      <c r="D57" s="21">
        <f>'Поворська ЗОШ'!D57+'Пісочненська ЗОШ '!D57+'Козлиничівська ЗОШ '!D57+'Гривятківська ЗОШ  '!D57</f>
        <v>0</v>
      </c>
      <c r="E57" s="21">
        <f>'Поворська ЗОШ'!E57+'Пісочненська ЗОШ '!E57+'Козлиничівська ЗОШ '!E57+'Гривятківська ЗОШ  '!E57</f>
        <v>0</v>
      </c>
      <c r="F57" s="21">
        <f>'Поворська ЗОШ'!F57+'Пісочненська ЗОШ '!F57+'Козлиничівська ЗОШ '!F57+'Гривятківська ЗОШ  '!F57</f>
        <v>0</v>
      </c>
      <c r="G57" s="21">
        <f>'Поворська ЗОШ'!G57+'Пісочненська ЗОШ '!G57+'Козлиничівська ЗОШ '!G57+'Гривятківська ЗОШ  '!G57</f>
        <v>0</v>
      </c>
      <c r="H57" s="21">
        <f>'Поворська ЗОШ'!H57+'Пісочненська ЗОШ '!H57+'Козлиничівська ЗОШ '!H57+'Гривятківська ЗОШ  '!H57</f>
        <v>0</v>
      </c>
      <c r="I57" s="21">
        <f>'Поворська ЗОШ'!I57+'Пісочненська ЗОШ '!I57+'Козлиничівська ЗОШ '!I57+'Гривятківська ЗОШ  '!I57</f>
        <v>0</v>
      </c>
      <c r="J57" s="21">
        <f>'Поворська ЗОШ'!J57+'Пісочненська ЗОШ '!J57+'Козлиничівська ЗОШ '!J57+'Гривятківська ЗОШ  '!J57</f>
        <v>0</v>
      </c>
      <c r="K57" s="21">
        <f>'Поворська ЗОШ'!K57+'Пісочненська ЗОШ '!K57+'Козлиничівська ЗОШ '!K57+'Гривятківська ЗОШ  '!K57</f>
        <v>0</v>
      </c>
      <c r="L57" s="21">
        <f>'Поворська ЗОШ'!L57+'Пісочненська ЗОШ '!L57+'Козлиничівська ЗОШ '!L57+'Гривятківська ЗОШ  '!L57</f>
        <v>0</v>
      </c>
      <c r="M57" s="21">
        <f>'Поворська ЗОШ'!M57+'Пісочненська ЗОШ '!M57+'Козлиничівська ЗОШ '!M57+'Гривятківська ЗОШ  '!M57</f>
        <v>0</v>
      </c>
      <c r="N57" s="21">
        <f>'Поворська ЗОШ'!N57+'Пісочненська ЗОШ '!N57+'Козлиничівська ЗОШ '!N57+'Гривятківська ЗОШ  '!N57</f>
        <v>0</v>
      </c>
      <c r="O57" s="21">
        <f>'Поворська ЗОШ'!O57+'Пісочненська ЗОШ '!O57+'Козлиничівська ЗОШ '!O57+'Гривятківська ЗОШ 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30"/>
      <c r="D58" s="21">
        <f>'Поворська ЗОШ'!D58+'Пісочненська ЗОШ '!D58+'Козлиничівська ЗОШ '!D58+'Гривятківська ЗОШ  '!D58</f>
        <v>0</v>
      </c>
      <c r="E58" s="21">
        <f>'Поворська ЗОШ'!E58+'Пісочненська ЗОШ '!E58+'Козлиничівська ЗОШ '!E58+'Гривятківська ЗОШ  '!E58</f>
        <v>0</v>
      </c>
      <c r="F58" s="21">
        <f>'Поворська ЗОШ'!F58+'Пісочненська ЗОШ '!F58+'Козлиничівська ЗОШ '!F58+'Гривятківська ЗОШ  '!F58</f>
        <v>0</v>
      </c>
      <c r="G58" s="21">
        <f>'Поворська ЗОШ'!G58+'Пісочненська ЗОШ '!G58+'Козлиничівська ЗОШ '!G58+'Гривятківська ЗОШ  '!G58</f>
        <v>0</v>
      </c>
      <c r="H58" s="21">
        <f>'Поворська ЗОШ'!H58+'Пісочненська ЗОШ '!H58+'Козлиничівська ЗОШ '!H58+'Гривятківська ЗОШ  '!H58</f>
        <v>0</v>
      </c>
      <c r="I58" s="21">
        <f>'Поворська ЗОШ'!I58+'Пісочненська ЗОШ '!I58+'Козлиничівська ЗОШ '!I58+'Гривятківська ЗОШ  '!I58</f>
        <v>0</v>
      </c>
      <c r="J58" s="21">
        <f>'Поворська ЗОШ'!J58+'Пісочненська ЗОШ '!J58+'Козлиничівська ЗОШ '!J58+'Гривятківська ЗОШ  '!J58</f>
        <v>0</v>
      </c>
      <c r="K58" s="21">
        <f>'Поворська ЗОШ'!K58+'Пісочненська ЗОШ '!K58+'Козлиничівська ЗОШ '!K58+'Гривятківська ЗОШ  '!K58</f>
        <v>0</v>
      </c>
      <c r="L58" s="21">
        <f>'Поворська ЗОШ'!L58+'Пісочненська ЗОШ '!L58+'Козлиничівська ЗОШ '!L58+'Гривятківська ЗОШ  '!L58</f>
        <v>0</v>
      </c>
      <c r="M58" s="21">
        <f>'Поворська ЗОШ'!M58+'Пісочненська ЗОШ '!M58+'Козлиничівська ЗОШ '!M58+'Гривятківська ЗОШ  '!M58</f>
        <v>0</v>
      </c>
      <c r="N58" s="21">
        <f>'Поворська ЗОШ'!N58+'Пісочненська ЗОШ '!N58+'Козлиничівська ЗОШ '!N58+'Гривятківська ЗОШ  '!N58</f>
        <v>0</v>
      </c>
      <c r="O58" s="21">
        <f>'Поворська ЗОШ'!O58+'Пісочненська ЗОШ '!O58+'Козлиничівська ЗОШ '!O58+'Гривятківська ЗОШ 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30"/>
      <c r="D59" s="21">
        <f>'Поворська ЗОШ'!D59+'Пісочненська ЗОШ '!D59+'Козлиничівська ЗОШ '!D59+'Гривятківська ЗОШ  '!D59</f>
        <v>0</v>
      </c>
      <c r="E59" s="21">
        <f>'Поворська ЗОШ'!E59+'Пісочненська ЗОШ '!E59+'Козлиничівська ЗОШ '!E59+'Гривятківська ЗОШ  '!E59</f>
        <v>0</v>
      </c>
      <c r="F59" s="21">
        <f>'Поворська ЗОШ'!F59+'Пісочненська ЗОШ '!F59+'Козлиничівська ЗОШ '!F59+'Гривятківська ЗОШ  '!F59</f>
        <v>0</v>
      </c>
      <c r="G59" s="21">
        <f>'Поворська ЗОШ'!G59+'Пісочненська ЗОШ '!G59+'Козлиничівська ЗОШ '!G59+'Гривятківська ЗОШ  '!G59</f>
        <v>0</v>
      </c>
      <c r="H59" s="21">
        <f>'Поворська ЗОШ'!H59+'Пісочненська ЗОШ '!H59+'Козлиничівська ЗОШ '!H59+'Гривятківська ЗОШ  '!H59</f>
        <v>0</v>
      </c>
      <c r="I59" s="21">
        <f>'Поворська ЗОШ'!I59+'Пісочненська ЗОШ '!I59+'Козлиничівська ЗОШ '!I59+'Гривятківська ЗОШ  '!I59</f>
        <v>0</v>
      </c>
      <c r="J59" s="21">
        <f>'Поворська ЗОШ'!J59+'Пісочненська ЗОШ '!J59+'Козлиничівська ЗОШ '!J59+'Гривятківська ЗОШ  '!J59</f>
        <v>0</v>
      </c>
      <c r="K59" s="21">
        <f>'Поворська ЗОШ'!K59+'Пісочненська ЗОШ '!K59+'Козлиничівська ЗОШ '!K59+'Гривятківська ЗОШ  '!K59</f>
        <v>0</v>
      </c>
      <c r="L59" s="21">
        <f>'Поворська ЗОШ'!L59+'Пісочненська ЗОШ '!L59+'Козлиничівська ЗОШ '!L59+'Гривятківська ЗОШ  '!L59</f>
        <v>0</v>
      </c>
      <c r="M59" s="21">
        <f>'Поворська ЗОШ'!M59+'Пісочненська ЗОШ '!M59+'Козлиничівська ЗОШ '!M59+'Гривятківська ЗОШ  '!M59</f>
        <v>0</v>
      </c>
      <c r="N59" s="21">
        <f>'Поворська ЗОШ'!N59+'Пісочненська ЗОШ '!N59+'Козлиничівська ЗОШ '!N59+'Гривятківська ЗОШ  '!N59</f>
        <v>0</v>
      </c>
      <c r="O59" s="21">
        <f>'Поворська ЗОШ'!O59+'Пісочненська ЗОШ '!O59+'Козлиничівська ЗОШ '!O59+'Гривятківська ЗОШ 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30"/>
      <c r="D60" s="21">
        <f>'Поворська ЗОШ'!D60+'Пісочненська ЗОШ '!D60+'Козлиничівська ЗОШ '!D60+'Гривятківська ЗОШ  '!D60</f>
        <v>0</v>
      </c>
      <c r="E60" s="21">
        <f>'Поворська ЗОШ'!E60+'Пісочненська ЗОШ '!E60+'Козлиничівська ЗОШ '!E60+'Гривятківська ЗОШ  '!E60</f>
        <v>0</v>
      </c>
      <c r="F60" s="21">
        <f>'Поворська ЗОШ'!F60+'Пісочненська ЗОШ '!F60+'Козлиничівська ЗОШ '!F60+'Гривятківська ЗОШ  '!F60</f>
        <v>0</v>
      </c>
      <c r="G60" s="21">
        <f>'Поворська ЗОШ'!G60+'Пісочненська ЗОШ '!G60+'Козлиничівська ЗОШ '!G60+'Гривятківська ЗОШ  '!G60</f>
        <v>0</v>
      </c>
      <c r="H60" s="21">
        <f>'Поворська ЗОШ'!H60+'Пісочненська ЗОШ '!H60+'Козлиничівська ЗОШ '!H60+'Гривятківська ЗОШ  '!H60</f>
        <v>0</v>
      </c>
      <c r="I60" s="21">
        <f>'Поворська ЗОШ'!I60+'Пісочненська ЗОШ '!I60+'Козлиничівська ЗОШ '!I60+'Гривятківська ЗОШ  '!I60</f>
        <v>0</v>
      </c>
      <c r="J60" s="21">
        <f>'Поворська ЗОШ'!J60+'Пісочненська ЗОШ '!J60+'Козлиничівська ЗОШ '!J60+'Гривятківська ЗОШ  '!J60</f>
        <v>0</v>
      </c>
      <c r="K60" s="21">
        <f>'Поворська ЗОШ'!K60+'Пісочненська ЗОШ '!K60+'Козлиничівська ЗОШ '!K60+'Гривятківська ЗОШ  '!K60</f>
        <v>0</v>
      </c>
      <c r="L60" s="21">
        <f>'Поворська ЗОШ'!L60+'Пісочненська ЗОШ '!L60+'Козлиничівська ЗОШ '!L60+'Гривятківська ЗОШ  '!L60</f>
        <v>0</v>
      </c>
      <c r="M60" s="21">
        <f>'Поворська ЗОШ'!M60+'Пісочненська ЗОШ '!M60+'Козлиничівська ЗОШ '!M60+'Гривятківська ЗОШ  '!M60</f>
        <v>0</v>
      </c>
      <c r="N60" s="21">
        <f>'Поворська ЗОШ'!N60+'Пісочненська ЗОШ '!N60+'Козлиничівська ЗОШ '!N60+'Гривятківська ЗОШ  '!N60</f>
        <v>0</v>
      </c>
      <c r="O60" s="21">
        <f>'Поворська ЗОШ'!O60+'Пісочненська ЗОШ '!O60+'Козлиничівська ЗОШ '!O60+'Гривятківська ЗОШ 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30"/>
      <c r="D61" s="21">
        <f>'Поворська ЗОШ'!D61+'Пісочненська ЗОШ '!D61+'Козлиничівська ЗОШ '!D61+'Гривятківська ЗОШ  '!D61</f>
        <v>0</v>
      </c>
      <c r="E61" s="21">
        <f>'Поворська ЗОШ'!E61+'Пісочненська ЗОШ '!E61+'Козлиничівська ЗОШ '!E61+'Гривятківська ЗОШ  '!E61</f>
        <v>0</v>
      </c>
      <c r="F61" s="21">
        <f>'Поворська ЗОШ'!F61+'Пісочненська ЗОШ '!F61+'Козлиничівська ЗОШ '!F61+'Гривятківська ЗОШ  '!F61</f>
        <v>0</v>
      </c>
      <c r="G61" s="21">
        <f>'Поворська ЗОШ'!G61+'Пісочненська ЗОШ '!G61+'Козлиничівська ЗОШ '!G61+'Гривятківська ЗОШ  '!G61</f>
        <v>0</v>
      </c>
      <c r="H61" s="21">
        <f>'Поворська ЗОШ'!H61+'Пісочненська ЗОШ '!H61+'Козлиничівська ЗОШ '!H61+'Гривятківська ЗОШ  '!H61</f>
        <v>0</v>
      </c>
      <c r="I61" s="21">
        <f>'Поворська ЗОШ'!I61+'Пісочненська ЗОШ '!I61+'Козлиничівська ЗОШ '!I61+'Гривятківська ЗОШ  '!I61</f>
        <v>0</v>
      </c>
      <c r="J61" s="21">
        <f>'Поворська ЗОШ'!J61+'Пісочненська ЗОШ '!J61+'Козлиничівська ЗОШ '!J61+'Гривятківська ЗОШ  '!J61</f>
        <v>0</v>
      </c>
      <c r="K61" s="21">
        <f>'Поворська ЗОШ'!K61+'Пісочненська ЗОШ '!K61+'Козлиничівська ЗОШ '!K61+'Гривятківська ЗОШ  '!K61</f>
        <v>0</v>
      </c>
      <c r="L61" s="21">
        <f>'Поворська ЗОШ'!L61+'Пісочненська ЗОШ '!L61+'Козлиничівська ЗОШ '!L61+'Гривятківська ЗОШ  '!L61</f>
        <v>0</v>
      </c>
      <c r="M61" s="21">
        <f>'Поворська ЗОШ'!M61+'Пісочненська ЗОШ '!M61+'Козлиничівська ЗОШ '!M61+'Гривятківська ЗОШ  '!M61</f>
        <v>0</v>
      </c>
      <c r="N61" s="21">
        <f>'Поворська ЗОШ'!N61+'Пісочненська ЗОШ '!N61+'Козлиничівська ЗОШ '!N61+'Гривятківська ЗОШ  '!N61</f>
        <v>0</v>
      </c>
      <c r="O61" s="21">
        <f>'Поворська ЗОШ'!O61+'Пісочненська ЗОШ '!O61+'Козлиничівська ЗОШ '!O61+'Гривятківська ЗОШ 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30"/>
      <c r="D62" s="21">
        <f>'Поворська ЗОШ'!D62+'Пісочненська ЗОШ '!D62+'Козлиничівська ЗОШ '!D62+'Гривятківська ЗОШ  '!D62</f>
        <v>0</v>
      </c>
      <c r="E62" s="21">
        <f>'Поворська ЗОШ'!E62+'Пісочненська ЗОШ '!E62+'Козлиничівська ЗОШ '!E62+'Гривятківська ЗОШ  '!E62</f>
        <v>0</v>
      </c>
      <c r="F62" s="21">
        <f>'Поворська ЗОШ'!F62+'Пісочненська ЗОШ '!F62+'Козлиничівська ЗОШ '!F62+'Гривятківська ЗОШ  '!F62</f>
        <v>0</v>
      </c>
      <c r="G62" s="21">
        <f>'Поворська ЗОШ'!G62+'Пісочненська ЗОШ '!G62+'Козлиничівська ЗОШ '!G62+'Гривятківська ЗОШ  '!G62</f>
        <v>0</v>
      </c>
      <c r="H62" s="21">
        <f>'Поворська ЗОШ'!H62+'Пісочненська ЗОШ '!H62+'Козлиничівська ЗОШ '!H62+'Гривятківська ЗОШ  '!H62</f>
        <v>0</v>
      </c>
      <c r="I62" s="21">
        <f>'Поворська ЗОШ'!I62+'Пісочненська ЗОШ '!I62+'Козлиничівська ЗОШ '!I62+'Гривятківська ЗОШ  '!I62</f>
        <v>0</v>
      </c>
      <c r="J62" s="21">
        <f>'Поворська ЗОШ'!J62+'Пісочненська ЗОШ '!J62+'Козлиничівська ЗОШ '!J62+'Гривятківська ЗОШ  '!J62</f>
        <v>0</v>
      </c>
      <c r="K62" s="21">
        <f>'Поворська ЗОШ'!K62+'Пісочненська ЗОШ '!K62+'Козлиничівська ЗОШ '!K62+'Гривятківська ЗОШ  '!K62</f>
        <v>0</v>
      </c>
      <c r="L62" s="21">
        <f>'Поворська ЗОШ'!L62+'Пісочненська ЗОШ '!L62+'Козлиничівська ЗОШ '!L62+'Гривятківська ЗОШ  '!L62</f>
        <v>0</v>
      </c>
      <c r="M62" s="21">
        <f>'Поворська ЗОШ'!M62+'Пісочненська ЗОШ '!M62+'Козлиничівська ЗОШ '!M62+'Гривятківська ЗОШ  '!M62</f>
        <v>0</v>
      </c>
      <c r="N62" s="21">
        <f>'Поворська ЗОШ'!N62+'Пісочненська ЗОШ '!N62+'Козлиничівська ЗОШ '!N62+'Гривятківська ЗОШ  '!N62</f>
        <v>0</v>
      </c>
      <c r="O62" s="21">
        <f>'Поворська ЗОШ'!O62+'Пісочненська ЗОШ '!O62+'Козлиничівська ЗОШ '!O62+'Гривятківська ЗОШ 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30"/>
      <c r="D63" s="21">
        <f>'Поворська ЗОШ'!D63+'Пісочненська ЗОШ '!D63+'Козлиничівська ЗОШ '!D63+'Гривятківська ЗОШ  '!D63</f>
        <v>0</v>
      </c>
      <c r="E63" s="21">
        <f>'Поворська ЗОШ'!E63+'Пісочненська ЗОШ '!E63+'Козлиничівська ЗОШ '!E63+'Гривятківська ЗОШ  '!E63</f>
        <v>0</v>
      </c>
      <c r="F63" s="21">
        <f>'Поворська ЗОШ'!F63+'Пісочненська ЗОШ '!F63+'Козлиничівська ЗОШ '!F63+'Гривятківська ЗОШ  '!F63</f>
        <v>0</v>
      </c>
      <c r="G63" s="21">
        <f>'Поворська ЗОШ'!G63+'Пісочненська ЗОШ '!G63+'Козлиничівська ЗОШ '!G63+'Гривятківська ЗОШ  '!G63</f>
        <v>0</v>
      </c>
      <c r="H63" s="21">
        <f>'Поворська ЗОШ'!H63+'Пісочненська ЗОШ '!H63+'Козлиничівська ЗОШ '!H63+'Гривятківська ЗОШ  '!H63</f>
        <v>0</v>
      </c>
      <c r="I63" s="21">
        <f>'Поворська ЗОШ'!I63+'Пісочненська ЗОШ '!I63+'Козлиничівська ЗОШ '!I63+'Гривятківська ЗОШ  '!I63</f>
        <v>0</v>
      </c>
      <c r="J63" s="21">
        <f>'Поворська ЗОШ'!J63+'Пісочненська ЗОШ '!J63+'Козлиничівська ЗОШ '!J63+'Гривятківська ЗОШ  '!J63</f>
        <v>0</v>
      </c>
      <c r="K63" s="21">
        <f>'Поворська ЗОШ'!K63+'Пісочненська ЗОШ '!K63+'Козлиничівська ЗОШ '!K63+'Гривятківська ЗОШ  '!K63</f>
        <v>0</v>
      </c>
      <c r="L63" s="21">
        <f>'Поворська ЗОШ'!L63+'Пісочненська ЗОШ '!L63+'Козлиничівська ЗОШ '!L63+'Гривятківська ЗОШ  '!L63</f>
        <v>0</v>
      </c>
      <c r="M63" s="21">
        <f>'Поворська ЗОШ'!M63+'Пісочненська ЗОШ '!M63+'Козлиничівська ЗОШ '!M63+'Гривятківська ЗОШ  '!M63</f>
        <v>0</v>
      </c>
      <c r="N63" s="21">
        <f>'Поворська ЗОШ'!N63+'Пісочненська ЗОШ '!N63+'Козлиничівська ЗОШ '!N63+'Гривятківська ЗОШ  '!N63</f>
        <v>0</v>
      </c>
      <c r="O63" s="21">
        <f>'Поворська ЗОШ'!O63+'Пісочненська ЗОШ '!O63+'Козлиничівська ЗОШ '!O63+'Гривятківська ЗОШ 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30"/>
      <c r="D64" s="21">
        <f>'Поворська ЗОШ'!D64+'Пісочненська ЗОШ '!D64+'Козлиничівська ЗОШ '!D64+'Гривятківська ЗОШ  '!D64</f>
        <v>0</v>
      </c>
      <c r="E64" s="21">
        <f>'Поворська ЗОШ'!E64+'Пісочненська ЗОШ '!E64+'Козлиничівська ЗОШ '!E64+'Гривятківська ЗОШ  '!E64</f>
        <v>0</v>
      </c>
      <c r="F64" s="21">
        <f>'Поворська ЗОШ'!F64+'Пісочненська ЗОШ '!F64+'Козлиничівська ЗОШ '!F64+'Гривятківська ЗОШ  '!F64</f>
        <v>0</v>
      </c>
      <c r="G64" s="21">
        <f>'Поворська ЗОШ'!G64+'Пісочненська ЗОШ '!G64+'Козлиничівська ЗОШ '!G64+'Гривятківська ЗОШ  '!G64</f>
        <v>0</v>
      </c>
      <c r="H64" s="21">
        <f>'Поворська ЗОШ'!H64+'Пісочненська ЗОШ '!H64+'Козлиничівська ЗОШ '!H64+'Гривятківська ЗОШ  '!H64</f>
        <v>0</v>
      </c>
      <c r="I64" s="21">
        <f>'Поворська ЗОШ'!I64+'Пісочненська ЗОШ '!I64+'Козлиничівська ЗОШ '!I64+'Гривятківська ЗОШ  '!I64</f>
        <v>0</v>
      </c>
      <c r="J64" s="21">
        <f>'Поворська ЗОШ'!J64+'Пісочненська ЗОШ '!J64+'Козлиничівська ЗОШ '!J64+'Гривятківська ЗОШ  '!J64</f>
        <v>0</v>
      </c>
      <c r="K64" s="21">
        <f>'Поворська ЗОШ'!K64+'Пісочненська ЗОШ '!K64+'Козлиничівська ЗОШ '!K64+'Гривятківська ЗОШ  '!K64</f>
        <v>0</v>
      </c>
      <c r="L64" s="21">
        <f>'Поворська ЗОШ'!L64+'Пісочненська ЗОШ '!L64+'Козлиничівська ЗОШ '!L64+'Гривятківська ЗОШ  '!L64</f>
        <v>0</v>
      </c>
      <c r="M64" s="21">
        <f>'Поворська ЗОШ'!M64+'Пісочненська ЗОШ '!M64+'Козлиничівська ЗОШ '!M64+'Гривятківська ЗОШ  '!M64</f>
        <v>0</v>
      </c>
      <c r="N64" s="21">
        <f>'Поворська ЗОШ'!N64+'Пісочненська ЗОШ '!N64+'Козлиничівська ЗОШ '!N64+'Гривятківська ЗОШ  '!N64</f>
        <v>0</v>
      </c>
      <c r="O64" s="21">
        <f>'Поворська ЗОШ'!O64+'Пісочненська ЗОШ '!O64+'Козлиничівська ЗОШ '!O64+'Гривятківська ЗОШ 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30"/>
      <c r="D65" s="21">
        <f>'Поворська ЗОШ'!D65+'Пісочненська ЗОШ '!D65+'Козлиничівська ЗОШ '!D65+'Гривятківська ЗОШ  '!D65</f>
        <v>0</v>
      </c>
      <c r="E65" s="21">
        <f>'Поворська ЗОШ'!E65+'Пісочненська ЗОШ '!E65+'Козлиничівська ЗОШ '!E65+'Гривятківська ЗОШ  '!E65</f>
        <v>0</v>
      </c>
      <c r="F65" s="21">
        <f>'Поворська ЗОШ'!F65+'Пісочненська ЗОШ '!F65+'Козлиничівська ЗОШ '!F65+'Гривятківська ЗОШ  '!F65</f>
        <v>0</v>
      </c>
      <c r="G65" s="21">
        <f>'Поворська ЗОШ'!G65+'Пісочненська ЗОШ '!G65+'Козлиничівська ЗОШ '!G65+'Гривятківська ЗОШ  '!G65</f>
        <v>0</v>
      </c>
      <c r="H65" s="21">
        <f>'Поворська ЗОШ'!H65+'Пісочненська ЗОШ '!H65+'Козлиничівська ЗОШ '!H65+'Гривятківська ЗОШ  '!H65</f>
        <v>0</v>
      </c>
      <c r="I65" s="21">
        <f>'Поворська ЗОШ'!I65+'Пісочненська ЗОШ '!I65+'Козлиничівська ЗОШ '!I65+'Гривятківська ЗОШ  '!I65</f>
        <v>0</v>
      </c>
      <c r="J65" s="21">
        <f>'Поворська ЗОШ'!J65+'Пісочненська ЗОШ '!J65+'Козлиничівська ЗОШ '!J65+'Гривятківська ЗОШ  '!J65</f>
        <v>0</v>
      </c>
      <c r="K65" s="21">
        <f>'Поворська ЗОШ'!K65+'Пісочненська ЗОШ '!K65+'Козлиничівська ЗОШ '!K65+'Гривятківська ЗОШ  '!K65</f>
        <v>0</v>
      </c>
      <c r="L65" s="21">
        <f>'Поворська ЗОШ'!L65+'Пісочненська ЗОШ '!L65+'Козлиничівська ЗОШ '!L65+'Гривятківська ЗОШ  '!L65</f>
        <v>0</v>
      </c>
      <c r="M65" s="21">
        <f>'Поворська ЗОШ'!M65+'Пісочненська ЗОШ '!M65+'Козлиничівська ЗОШ '!M65+'Гривятківська ЗОШ  '!M65</f>
        <v>0</v>
      </c>
      <c r="N65" s="21">
        <f>'Поворська ЗОШ'!N65+'Пісочненська ЗОШ '!N65+'Козлиничівська ЗОШ '!N65+'Гривятківська ЗОШ  '!N65</f>
        <v>0</v>
      </c>
      <c r="O65" s="21">
        <f>'Поворська ЗОШ'!O65+'Пісочненська ЗОШ '!O65+'Козлиничівська ЗОШ '!O65+'Гривятківська ЗОШ 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30"/>
      <c r="D66" s="21">
        <f>'Поворська ЗОШ'!D66+'Пісочненська ЗОШ '!D66+'Козлиничівська ЗОШ '!D66+'Гривятківська ЗОШ  '!D66</f>
        <v>0</v>
      </c>
      <c r="E66" s="21">
        <f>'Поворська ЗОШ'!E66+'Пісочненська ЗОШ '!E66+'Козлиничівська ЗОШ '!E66+'Гривятківська ЗОШ  '!E66</f>
        <v>0</v>
      </c>
      <c r="F66" s="21">
        <f>'Поворська ЗОШ'!F66+'Пісочненська ЗОШ '!F66+'Козлиничівська ЗОШ '!F66+'Гривятківська ЗОШ  '!F66</f>
        <v>0</v>
      </c>
      <c r="G66" s="21">
        <f>'Поворська ЗОШ'!G66+'Пісочненська ЗОШ '!G66+'Козлиничівська ЗОШ '!G66+'Гривятківська ЗОШ  '!G66</f>
        <v>0</v>
      </c>
      <c r="H66" s="21">
        <f>'Поворська ЗОШ'!H66+'Пісочненська ЗОШ '!H66+'Козлиничівська ЗОШ '!H66+'Гривятківська ЗОШ  '!H66</f>
        <v>0</v>
      </c>
      <c r="I66" s="21">
        <f>'Поворська ЗОШ'!I66+'Пісочненська ЗОШ '!I66+'Козлиничівська ЗОШ '!I66+'Гривятківська ЗОШ  '!I66</f>
        <v>0</v>
      </c>
      <c r="J66" s="21">
        <f>'Поворська ЗОШ'!J66+'Пісочненська ЗОШ '!J66+'Козлиничівська ЗОШ '!J66+'Гривятківська ЗОШ  '!J66</f>
        <v>0</v>
      </c>
      <c r="K66" s="21">
        <f>'Поворська ЗОШ'!K66+'Пісочненська ЗОШ '!K66+'Козлиничівська ЗОШ '!K66+'Гривятківська ЗОШ  '!K66</f>
        <v>0</v>
      </c>
      <c r="L66" s="21">
        <f>'Поворська ЗОШ'!L66+'Пісочненська ЗОШ '!L66+'Козлиничівська ЗОШ '!L66+'Гривятківська ЗОШ  '!L66</f>
        <v>0</v>
      </c>
      <c r="M66" s="21">
        <f>'Поворська ЗОШ'!M66+'Пісочненська ЗОШ '!M66+'Козлиничівська ЗОШ '!M66+'Гривятківська ЗОШ  '!M66</f>
        <v>0</v>
      </c>
      <c r="N66" s="21">
        <f>'Поворська ЗОШ'!N66+'Пісочненська ЗОШ '!N66+'Козлиничівська ЗОШ '!N66+'Гривятківська ЗОШ  '!N66</f>
        <v>0</v>
      </c>
      <c r="O66" s="21">
        <f>'Поворська ЗОШ'!O66+'Пісочненська ЗОШ '!O66+'Козлиничівська ЗОШ '!O66+'Гривятківська ЗОШ 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30"/>
      <c r="D67" s="21">
        <f>'Поворська ЗОШ'!D67+'Пісочненська ЗОШ '!D67+'Козлиничівська ЗОШ '!D67+'Гривятківська ЗОШ  '!D67</f>
        <v>0</v>
      </c>
      <c r="E67" s="21">
        <f>'Поворська ЗОШ'!E67+'Пісочненська ЗОШ '!E67+'Козлиничівська ЗОШ '!E67+'Гривятківська ЗОШ  '!E67</f>
        <v>0</v>
      </c>
      <c r="F67" s="21">
        <f>'Поворська ЗОШ'!F67+'Пісочненська ЗОШ '!F67+'Козлиничівська ЗОШ '!F67+'Гривятківська ЗОШ  '!F67</f>
        <v>0</v>
      </c>
      <c r="G67" s="21">
        <f>'Поворська ЗОШ'!G67+'Пісочненська ЗОШ '!G67+'Козлиничівська ЗОШ '!G67+'Гривятківська ЗОШ  '!G67</f>
        <v>0</v>
      </c>
      <c r="H67" s="21">
        <f>'Поворська ЗОШ'!H67+'Пісочненська ЗОШ '!H67+'Козлиничівська ЗОШ '!H67+'Гривятківська ЗОШ  '!H67</f>
        <v>0</v>
      </c>
      <c r="I67" s="21">
        <f>'Поворська ЗОШ'!I67+'Пісочненська ЗОШ '!I67+'Козлиничівська ЗОШ '!I67+'Гривятківська ЗОШ  '!I67</f>
        <v>0</v>
      </c>
      <c r="J67" s="21">
        <f>'Поворська ЗОШ'!J67+'Пісочненська ЗОШ '!J67+'Козлиничівська ЗОШ '!J67+'Гривятківська ЗОШ  '!J67</f>
        <v>0</v>
      </c>
      <c r="K67" s="21">
        <f>'Поворська ЗОШ'!K67+'Пісочненська ЗОШ '!K67+'Козлиничівська ЗОШ '!K67+'Гривятківська ЗОШ  '!K67</f>
        <v>0</v>
      </c>
      <c r="L67" s="21">
        <f>'Поворська ЗОШ'!L67+'Пісочненська ЗОШ '!L67+'Козлиничівська ЗОШ '!L67+'Гривятківська ЗОШ  '!L67</f>
        <v>0</v>
      </c>
      <c r="M67" s="21">
        <f>'Поворська ЗОШ'!M67+'Пісочненська ЗОШ '!M67+'Козлиничівська ЗОШ '!M67+'Гривятківська ЗОШ  '!M67</f>
        <v>0</v>
      </c>
      <c r="N67" s="21">
        <f>'Поворська ЗОШ'!N67+'Пісочненська ЗОШ '!N67+'Козлиничівська ЗОШ '!N67+'Гривятківська ЗОШ  '!N67</f>
        <v>0</v>
      </c>
      <c r="O67" s="21">
        <f>'Поворська ЗОШ'!O67+'Пісочненська ЗОШ '!O67+'Козлиничівська ЗОШ '!O67+'Гривятківська ЗОШ 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30"/>
      <c r="D68" s="21">
        <f>'Поворська ЗОШ'!D68+'Пісочненська ЗОШ '!D68+'Козлиничівська ЗОШ '!D68+'Гривятківська ЗОШ  '!D68</f>
        <v>0</v>
      </c>
      <c r="E68" s="21">
        <f>'Поворська ЗОШ'!E68+'Пісочненська ЗОШ '!E68+'Козлиничівська ЗОШ '!E68+'Гривятківська ЗОШ  '!E68</f>
        <v>0</v>
      </c>
      <c r="F68" s="21">
        <f>'Поворська ЗОШ'!F68+'Пісочненська ЗОШ '!F68+'Козлиничівська ЗОШ '!F68+'Гривятківська ЗОШ  '!F68</f>
        <v>0</v>
      </c>
      <c r="G68" s="21">
        <f>'Поворська ЗОШ'!G68+'Пісочненська ЗОШ '!G68+'Козлиничівська ЗОШ '!G68+'Гривятківська ЗОШ  '!G68</f>
        <v>0</v>
      </c>
      <c r="H68" s="21">
        <f>'Поворська ЗОШ'!H68+'Пісочненська ЗОШ '!H68+'Козлиничівська ЗОШ '!H68+'Гривятківська ЗОШ  '!H68</f>
        <v>0</v>
      </c>
      <c r="I68" s="21">
        <f>'Поворська ЗОШ'!I68+'Пісочненська ЗОШ '!I68+'Козлиничівська ЗОШ '!I68+'Гривятківська ЗОШ  '!I68</f>
        <v>0</v>
      </c>
      <c r="J68" s="21">
        <f>'Поворська ЗОШ'!J68+'Пісочненська ЗОШ '!J68+'Козлиничівська ЗОШ '!J68+'Гривятківська ЗОШ  '!J68</f>
        <v>0</v>
      </c>
      <c r="K68" s="21">
        <f>'Поворська ЗОШ'!K68+'Пісочненська ЗОШ '!K68+'Козлиничівська ЗОШ '!K68+'Гривятківська ЗОШ  '!K68</f>
        <v>0</v>
      </c>
      <c r="L68" s="21">
        <f>'Поворська ЗОШ'!L68+'Пісочненська ЗОШ '!L68+'Козлиничівська ЗОШ '!L68+'Гривятківська ЗОШ  '!L68</f>
        <v>0</v>
      </c>
      <c r="M68" s="21">
        <f>'Поворська ЗОШ'!M68+'Пісочненська ЗОШ '!M68+'Козлиничівська ЗОШ '!M68+'Гривятківська ЗОШ  '!M68</f>
        <v>0</v>
      </c>
      <c r="N68" s="21">
        <f>'Поворська ЗОШ'!N68+'Пісочненська ЗОШ '!N68+'Козлиничівська ЗОШ '!N68+'Гривятківська ЗОШ  '!N68</f>
        <v>0</v>
      </c>
      <c r="O68" s="21">
        <f>'Поворська ЗОШ'!O68+'Пісочненська ЗОШ '!O68+'Козлиничівська ЗОШ '!O68+'Гривятківська ЗОШ 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31" customFormat="1" ht="11.25" customHeight="1">
      <c r="A69" s="36">
        <v>2250</v>
      </c>
      <c r="B69" s="15" t="s">
        <v>15</v>
      </c>
      <c r="C69" s="37"/>
      <c r="D69" s="13">
        <f>'Поворська ЗОШ'!D69+'Пісочненська ЗОШ '!D69+'Козлиничівська ЗОШ '!D69+'Гривятківська ЗОШ  '!D69</f>
        <v>0</v>
      </c>
      <c r="E69" s="13">
        <f>'Поворська ЗОШ'!E69+'Пісочненська ЗОШ '!E69+'Козлиничівська ЗОШ '!E69+'Гривятківська ЗОШ  '!E69</f>
        <v>0</v>
      </c>
      <c r="F69" s="13">
        <f>'Поворська ЗОШ'!F69+'Пісочненська ЗОШ '!F69+'Козлиничівська ЗОШ '!F69+'Гривятківська ЗОШ  '!F69</f>
        <v>3892.69</v>
      </c>
      <c r="G69" s="13">
        <f>'Поворська ЗОШ'!G69+'Пісочненська ЗОШ '!G69+'Козлиничівська ЗОШ '!G69+'Гривятківська ЗОШ  '!G69</f>
        <v>0</v>
      </c>
      <c r="H69" s="13">
        <f>'Поворська ЗОШ'!H69+'Пісочненська ЗОШ '!H69+'Козлиничівська ЗОШ '!H69+'Гривятківська ЗОШ  '!H69</f>
        <v>0</v>
      </c>
      <c r="I69" s="13">
        <f>'Поворська ЗОШ'!I69+'Пісочненська ЗОШ '!I69+'Козлиничівська ЗОШ '!I69+'Гривятківська ЗОШ  '!I69</f>
        <v>7788.7</v>
      </c>
      <c r="J69" s="13">
        <f>'Поворська ЗОШ'!J69+'Пісочненська ЗОШ '!J69+'Козлиничівська ЗОШ '!J69+'Гривятківська ЗОШ  '!J69</f>
        <v>0</v>
      </c>
      <c r="K69" s="13">
        <f>'Поворська ЗОШ'!K69+'Пісочненська ЗОШ '!K69+'Козлиничівська ЗОШ '!K69+'Гривятківська ЗОШ  '!K69</f>
        <v>0</v>
      </c>
      <c r="L69" s="13">
        <f>'Поворська ЗОШ'!L69+'Пісочненська ЗОШ '!L69+'Козлиничівська ЗОШ '!L69+'Гривятківська ЗОШ  '!L69</f>
        <v>735.8</v>
      </c>
      <c r="M69" s="13">
        <f>'Поворська ЗОШ'!M69+'Пісочненська ЗОШ '!M69+'Козлиничівська ЗОШ '!M69+'Гривятківська ЗОШ  '!M69</f>
        <v>0</v>
      </c>
      <c r="N69" s="13">
        <f>'Поворська ЗОШ'!N69+'Пісочненська ЗОШ '!N69+'Козлиничівська ЗОШ '!N69+'Гривятківська ЗОШ  '!N69</f>
        <v>0</v>
      </c>
      <c r="O69" s="13">
        <f>'Поворська ЗОШ'!O69+'Пісочненська ЗОШ '!O69+'Козлиничівська ЗОШ '!O69+'Гривятківська ЗОШ  '!O69</f>
        <v>0</v>
      </c>
      <c r="P69" s="14">
        <f t="shared" si="19"/>
        <v>3892.69</v>
      </c>
      <c r="Q69" s="14">
        <f t="shared" si="20"/>
        <v>7788.7</v>
      </c>
      <c r="R69" s="14">
        <f t="shared" si="21"/>
        <v>735.8</v>
      </c>
      <c r="S69" s="14">
        <f t="shared" si="22"/>
        <v>0</v>
      </c>
      <c r="T69" s="53">
        <f t="shared" si="23"/>
        <v>12417.189999999999</v>
      </c>
    </row>
    <row r="70" spans="1:20" s="31" customFormat="1" ht="11.25" customHeight="1">
      <c r="A70" s="36">
        <v>2273</v>
      </c>
      <c r="B70" s="15" t="s">
        <v>15</v>
      </c>
      <c r="C70" s="37"/>
      <c r="D70" s="13">
        <f>'Поворська ЗОШ'!D70+'Пісочненська ЗОШ '!D70+'Козлиничівська ЗОШ '!D70+'Гривятківська ЗОШ  '!D70</f>
        <v>0</v>
      </c>
      <c r="E70" s="13">
        <f>'Поворська ЗОШ'!E70+'Пісочненська ЗОШ '!E70+'Козлиничівська ЗОШ '!E70+'Гривятківська ЗОШ  '!E70</f>
        <v>0</v>
      </c>
      <c r="F70" s="13">
        <f>'Поворська ЗОШ'!F70+'Пісочненська ЗОШ '!F70+'Козлиничівська ЗОШ '!F70+'Гривятківська ЗОШ  '!F70</f>
        <v>116830.68</v>
      </c>
      <c r="G70" s="13">
        <f>'Поворська ЗОШ'!G70+'Пісочненська ЗОШ '!G70+'Козлиничівська ЗОШ '!G70+'Гривятківська ЗОШ  '!G70</f>
        <v>0</v>
      </c>
      <c r="H70" s="13">
        <f>'Поворська ЗОШ'!H70+'Пісочненська ЗОШ '!H70+'Козлиничівська ЗОШ '!H70+'Гривятківська ЗОШ  '!H70</f>
        <v>0</v>
      </c>
      <c r="I70" s="13">
        <f>'Поворська ЗОШ'!I70+'Пісочненська ЗОШ '!I70+'Козлиничівська ЗОШ '!I70+'Гривятківська ЗОШ  '!I70</f>
        <v>38459.000000000007</v>
      </c>
      <c r="J70" s="13">
        <f>'Поворська ЗОШ'!J70+'Пісочненська ЗОШ '!J70+'Козлиничівська ЗОШ '!J70+'Гривятківська ЗОШ  '!J70</f>
        <v>0</v>
      </c>
      <c r="K70" s="13">
        <f>'Поворська ЗОШ'!K70+'Пісочненська ЗОШ '!K70+'Козлиничівська ЗОШ '!K70+'Гривятківська ЗОШ  '!K70</f>
        <v>0</v>
      </c>
      <c r="L70" s="13">
        <f>'Поворська ЗОШ'!L70+'Пісочненська ЗОШ '!L70+'Козлиничівська ЗОШ '!L70+'Гривятківська ЗОШ  '!L70</f>
        <v>43900.049999999996</v>
      </c>
      <c r="M70" s="13">
        <f>'Поворська ЗОШ'!M70+'Пісочненська ЗОШ '!M70+'Козлиничівська ЗОШ '!M70+'Гривятківська ЗОШ  '!M70</f>
        <v>0</v>
      </c>
      <c r="N70" s="13">
        <f>'Поворська ЗОШ'!N70+'Пісочненська ЗОШ '!N70+'Козлиничівська ЗОШ '!N70+'Гривятківська ЗОШ  '!N70</f>
        <v>0</v>
      </c>
      <c r="O70" s="13">
        <f>'Поворська ЗОШ'!O70+'Пісочненська ЗОШ '!O70+'Козлиничівська ЗОШ '!O70+'Гривятківська ЗОШ  '!O70</f>
        <v>0</v>
      </c>
      <c r="P70" s="14">
        <f t="shared" si="19"/>
        <v>116830.68</v>
      </c>
      <c r="Q70" s="14">
        <f t="shared" si="20"/>
        <v>38459.000000000007</v>
      </c>
      <c r="R70" s="14">
        <f t="shared" si="21"/>
        <v>43900.049999999996</v>
      </c>
      <c r="S70" s="14">
        <f t="shared" si="22"/>
        <v>0</v>
      </c>
      <c r="T70" s="53">
        <f t="shared" si="23"/>
        <v>199189.72999999998</v>
      </c>
    </row>
    <row r="71" spans="1:20" s="20" customFormat="1" ht="11.25" customHeight="1">
      <c r="A71" s="35">
        <v>2275</v>
      </c>
      <c r="B71" s="11" t="s">
        <v>24</v>
      </c>
      <c r="C71" s="50"/>
      <c r="D71" s="25">
        <f>'Поворська ЗОШ'!D71+'Пісочненська ЗОШ '!D71+'Козлиничівська ЗОШ '!D71+'Гривятківська ЗОШ  '!D71</f>
        <v>0</v>
      </c>
      <c r="E71" s="25">
        <f>'Поворська ЗОШ'!E71+'Пісочненська ЗОШ '!E71+'Козлиничівська ЗОШ '!E71+'Гривятківська ЗОШ  '!E71</f>
        <v>0</v>
      </c>
      <c r="F71" s="25">
        <f>'Поворська ЗОШ'!F71+'Пісочненська ЗОШ '!F71+'Козлиничівська ЗОШ '!F71+'Гривятківська ЗОШ  '!F71</f>
        <v>73520</v>
      </c>
      <c r="G71" s="25">
        <f>'Поворська ЗОШ'!G71+'Пісочненська ЗОШ '!G71+'Козлиничівська ЗОШ '!G71+'Гривятківська ЗОШ  '!G71</f>
        <v>0</v>
      </c>
      <c r="H71" s="25">
        <f>'Поворська ЗОШ'!H71+'Пісочненська ЗОШ '!H71+'Козлиничівська ЗОШ '!H71+'Гривятківська ЗОШ  '!H71</f>
        <v>0</v>
      </c>
      <c r="I71" s="25">
        <f>'Поворська ЗОШ'!I71+'Пісочненська ЗОШ '!I71+'Козлиничівська ЗОШ '!I71+'Гривятківська ЗОШ  '!I71</f>
        <v>348930</v>
      </c>
      <c r="J71" s="25">
        <f>'Поворська ЗОШ'!J71+'Пісочненська ЗОШ '!J71+'Козлиничівська ЗОШ '!J71+'Гривятківська ЗОШ  '!J71</f>
        <v>0</v>
      </c>
      <c r="K71" s="25">
        <f>'Поворська ЗОШ'!K71+'Пісочненська ЗОШ '!K71+'Козлиничівська ЗОШ '!K71+'Гривятківська ЗОШ  '!K71</f>
        <v>0</v>
      </c>
      <c r="L71" s="25">
        <f>'Поворська ЗОШ'!L71+'Пісочненська ЗОШ '!L71+'Козлиничівська ЗОШ '!L71+'Гривятківська ЗОШ  '!L71</f>
        <v>0</v>
      </c>
      <c r="M71" s="25">
        <f>'Поворська ЗОШ'!M71+'Пісочненська ЗОШ '!M71+'Козлиничівська ЗОШ '!M71+'Гривятківська ЗОШ  '!M71</f>
        <v>0</v>
      </c>
      <c r="N71" s="25">
        <f>'Поворська ЗОШ'!N71+'Пісочненська ЗОШ '!N71+'Козлиничівська ЗОШ '!N71+'Гривятківська ЗОШ  '!N71</f>
        <v>0</v>
      </c>
      <c r="O71" s="25">
        <f>'Поворська ЗОШ'!O71+'Пісочненська ЗОШ '!O71+'Козлиничівська ЗОШ '!O71+'Гривятківська ЗОШ  '!O71</f>
        <v>0</v>
      </c>
      <c r="P71" s="14">
        <f t="shared" si="19"/>
        <v>73520</v>
      </c>
      <c r="Q71" s="14">
        <f t="shared" si="20"/>
        <v>348930</v>
      </c>
      <c r="R71" s="14">
        <f t="shared" si="21"/>
        <v>0</v>
      </c>
      <c r="S71" s="14">
        <f t="shared" si="22"/>
        <v>0</v>
      </c>
      <c r="T71" s="54">
        <f t="shared" si="23"/>
        <v>422450</v>
      </c>
    </row>
    <row r="72" spans="1:20" s="24" customFormat="1" ht="11.25" customHeight="1">
      <c r="B72" s="24" t="s">
        <v>15</v>
      </c>
      <c r="C72" s="30"/>
      <c r="D72" s="21">
        <f>'Поворська ЗОШ'!D72+'Пісочненська ЗОШ '!D72+'Козлиничівська ЗОШ '!D72+'Гривятківська ЗОШ  '!D72</f>
        <v>0</v>
      </c>
      <c r="E72" s="21">
        <f>'Поворська ЗОШ'!E72+'Пісочненська ЗОШ '!E72+'Козлиничівська ЗОШ '!E72+'Гривятківська ЗОШ  '!E72</f>
        <v>0</v>
      </c>
      <c r="F72" s="21">
        <f>'Поворська ЗОШ'!F72+'Пісочненська ЗОШ '!F72+'Козлиничівська ЗОШ '!F72+'Гривятківська ЗОШ  '!F72</f>
        <v>54270</v>
      </c>
      <c r="G72" s="21">
        <f>'Поворська ЗОШ'!G72+'Пісочненська ЗОШ '!G72+'Козлиничівська ЗОШ '!G72+'Гривятківська ЗОШ  '!G72</f>
        <v>0</v>
      </c>
      <c r="H72" s="21">
        <f>'Поворська ЗОШ'!H72+'Пісочненська ЗОШ '!H72+'Козлиничівська ЗОШ '!H72+'Гривятківська ЗОШ  '!H72</f>
        <v>0</v>
      </c>
      <c r="I72" s="21">
        <f>'Поворська ЗОШ'!I72+'Пісочненська ЗОШ '!I72+'Козлиничівська ЗОШ '!I72+'Гривятківська ЗОШ  '!I72</f>
        <v>340180</v>
      </c>
      <c r="J72" s="21">
        <f>'Поворська ЗОШ'!J72+'Пісочненська ЗОШ '!J72+'Козлиничівська ЗОШ '!J72+'Гривятківська ЗОШ  '!J72</f>
        <v>0</v>
      </c>
      <c r="K72" s="21">
        <f>'Поворська ЗОШ'!K72+'Пісочненська ЗОШ '!K72+'Козлиничівська ЗОШ '!K72+'Гривятківська ЗОШ  '!K72</f>
        <v>0</v>
      </c>
      <c r="L72" s="21">
        <f>'Поворська ЗОШ'!L72+'Пісочненська ЗОШ '!L72+'Козлиничівська ЗОШ '!L72+'Гривятківська ЗОШ  '!L72</f>
        <v>0</v>
      </c>
      <c r="M72" s="21">
        <f>'Поворська ЗОШ'!M72+'Пісочненська ЗОШ '!M72+'Козлиничівська ЗОШ '!M72+'Гривятківська ЗОШ  '!M72</f>
        <v>0</v>
      </c>
      <c r="N72" s="21">
        <f>'Поворська ЗОШ'!N72+'Пісочненська ЗОШ '!N72+'Козлиничівська ЗОШ '!N72+'Гривятківська ЗОШ  '!N72</f>
        <v>0</v>
      </c>
      <c r="O72" s="21">
        <f>'Поворська ЗОШ'!O72+'Пісочненська ЗОШ '!O72+'Козлиничівська ЗОШ '!O72+'Гривятківська ЗОШ  '!O72</f>
        <v>0</v>
      </c>
      <c r="P72" s="22">
        <f t="shared" si="19"/>
        <v>54270</v>
      </c>
      <c r="Q72" s="22">
        <f t="shared" si="20"/>
        <v>340180</v>
      </c>
      <c r="R72" s="22">
        <f t="shared" si="21"/>
        <v>0</v>
      </c>
      <c r="S72" s="22">
        <f t="shared" si="22"/>
        <v>0</v>
      </c>
      <c r="T72" s="23">
        <f t="shared" si="23"/>
        <v>394450</v>
      </c>
    </row>
    <row r="73" spans="1:20" s="24" customFormat="1" ht="11.25" customHeight="1">
      <c r="B73" s="24" t="s">
        <v>16</v>
      </c>
      <c r="C73" s="30"/>
      <c r="D73" s="21">
        <f>'Поворська ЗОШ'!D73+'Пісочненська ЗОШ '!D73+'Козлиничівська ЗОШ '!D73+'Гривятківська ЗОШ  '!D73</f>
        <v>0</v>
      </c>
      <c r="E73" s="21">
        <f>'Поворська ЗОШ'!E73+'Пісочненська ЗОШ '!E73+'Козлиничівська ЗОШ '!E73+'Гривятківська ЗОШ  '!E73</f>
        <v>0</v>
      </c>
      <c r="F73" s="21">
        <f>'Поворська ЗОШ'!F73+'Пісочненська ЗОШ '!F73+'Козлиничівська ЗОШ '!F73+'Гривятківська ЗОШ  '!F73</f>
        <v>19250</v>
      </c>
      <c r="G73" s="21">
        <f>'Поворська ЗОШ'!G73+'Пісочненська ЗОШ '!G73+'Козлиничівська ЗОШ '!G73+'Гривятківська ЗОШ  '!G73</f>
        <v>0</v>
      </c>
      <c r="H73" s="21">
        <f>'Поворська ЗОШ'!H73+'Пісочненська ЗОШ '!H73+'Козлиничівська ЗОШ '!H73+'Гривятківська ЗОШ  '!H73</f>
        <v>0</v>
      </c>
      <c r="I73" s="21">
        <f>'Поворська ЗОШ'!I73+'Пісочненська ЗОШ '!I73+'Козлиничівська ЗОШ '!I73+'Гривятківська ЗОШ  '!I73</f>
        <v>8750</v>
      </c>
      <c r="J73" s="21">
        <f>'Поворська ЗОШ'!J73+'Пісочненська ЗОШ '!J73+'Козлиничівська ЗОШ '!J73+'Гривятківська ЗОШ  '!J73</f>
        <v>0</v>
      </c>
      <c r="K73" s="21">
        <f>'Поворська ЗОШ'!K73+'Пісочненська ЗОШ '!K73+'Козлиничівська ЗОШ '!K73+'Гривятківська ЗОШ  '!K73</f>
        <v>0</v>
      </c>
      <c r="L73" s="21">
        <f>'Поворська ЗОШ'!L73+'Пісочненська ЗОШ '!L73+'Козлиничівська ЗОШ '!L73+'Гривятківська ЗОШ  '!L73</f>
        <v>0</v>
      </c>
      <c r="M73" s="21">
        <f>'Поворська ЗОШ'!M73+'Пісочненська ЗОШ '!M73+'Козлиничівська ЗОШ '!M73+'Гривятківська ЗОШ  '!M73</f>
        <v>0</v>
      </c>
      <c r="N73" s="21">
        <f>'Поворська ЗОШ'!N73+'Пісочненська ЗОШ '!N73+'Козлиничівська ЗОШ '!N73+'Гривятківська ЗОШ  '!N73</f>
        <v>0</v>
      </c>
      <c r="O73" s="21">
        <f>'Поворська ЗОШ'!O73+'Пісочненська ЗОШ '!O73+'Козлиничівська ЗОШ '!O73+'Гривятківська ЗОШ  '!O73</f>
        <v>0</v>
      </c>
      <c r="P73" s="22">
        <f t="shared" si="19"/>
        <v>19250</v>
      </c>
      <c r="Q73" s="22">
        <f t="shared" si="20"/>
        <v>8750</v>
      </c>
      <c r="R73" s="22">
        <f t="shared" si="21"/>
        <v>0</v>
      </c>
      <c r="S73" s="22">
        <f t="shared" si="22"/>
        <v>0</v>
      </c>
      <c r="T73" s="23">
        <f t="shared" si="23"/>
        <v>28000</v>
      </c>
    </row>
    <row r="74" spans="1:20" s="20" customFormat="1" ht="11.25" customHeight="1">
      <c r="A74" s="35">
        <v>2800</v>
      </c>
      <c r="B74" s="11" t="s">
        <v>17</v>
      </c>
      <c r="C74" s="12"/>
      <c r="D74" s="13">
        <f>'Поворська ЗОШ'!D74+'Пісочненська ЗОШ '!D74+'Козлиничівська ЗОШ '!D74+'Гривятківська ЗОШ  '!D74</f>
        <v>0</v>
      </c>
      <c r="E74" s="13">
        <f>'Поворська ЗОШ'!E74+'Пісочненська ЗОШ '!E74+'Козлиничівська ЗОШ '!E74+'Гривятківська ЗОШ  '!E74</f>
        <v>0</v>
      </c>
      <c r="F74" s="13">
        <f>'Поворська ЗОШ'!F74+'Пісочненська ЗОШ '!F74+'Козлиничівська ЗОШ '!F74+'Гривятківська ЗОШ  '!F74</f>
        <v>4066.3</v>
      </c>
      <c r="G74" s="13">
        <f>'Поворська ЗОШ'!G74+'Пісочненська ЗОШ '!G74+'Козлиничівська ЗОШ '!G74+'Гривятківська ЗОШ  '!G74</f>
        <v>0</v>
      </c>
      <c r="H74" s="13">
        <f>'Поворська ЗОШ'!H74+'Пісочненська ЗОШ '!H74+'Козлиничівська ЗОШ '!H74+'Гривятківська ЗОШ  '!H74</f>
        <v>0</v>
      </c>
      <c r="I74" s="13">
        <f>'Поворська ЗОШ'!I74+'Пісочненська ЗОШ '!I74+'Козлиничівська ЗОШ '!I74+'Гривятківська ЗОШ  '!I74</f>
        <v>22173.279999999999</v>
      </c>
      <c r="J74" s="13">
        <f>'Поворська ЗОШ'!J74+'Пісочненська ЗОШ '!J74+'Козлиничівська ЗОШ '!J74+'Гривятківська ЗОШ  '!J74</f>
        <v>0</v>
      </c>
      <c r="K74" s="13">
        <f>'Поворська ЗОШ'!K74+'Пісочненська ЗОШ '!K74+'Козлиничівська ЗОШ '!K74+'Гривятківська ЗОШ  '!K74</f>
        <v>0</v>
      </c>
      <c r="L74" s="13">
        <f>'Поворська ЗОШ'!L74+'Пісочненська ЗОШ '!L74+'Козлиничівська ЗОШ '!L74+'Гривятківська ЗОШ  '!L74</f>
        <v>722.9</v>
      </c>
      <c r="M74" s="13">
        <f>'Поворська ЗОШ'!M74+'Пісочненська ЗОШ '!M74+'Козлиничівська ЗОШ '!M74+'Гривятківська ЗОШ  '!M74</f>
        <v>0</v>
      </c>
      <c r="N74" s="13">
        <f>'Поворська ЗОШ'!N74+'Пісочненська ЗОШ '!N74+'Козлиничівська ЗОШ '!N74+'Гривятківська ЗОШ  '!N74</f>
        <v>0</v>
      </c>
      <c r="O74" s="13">
        <f>'Поворська ЗОШ'!O74+'Пісочненська ЗОШ '!O74+'Козлиничівська ЗОШ '!O74+'Гривятківська ЗОШ  '!O74</f>
        <v>0</v>
      </c>
      <c r="P74" s="14">
        <f t="shared" si="19"/>
        <v>4066.3</v>
      </c>
      <c r="Q74" s="14">
        <f t="shared" si="20"/>
        <v>22173.279999999999</v>
      </c>
      <c r="R74" s="14">
        <f t="shared" si="21"/>
        <v>722.9</v>
      </c>
      <c r="S74" s="14">
        <f t="shared" si="22"/>
        <v>0</v>
      </c>
      <c r="T74" s="53">
        <f t="shared" si="23"/>
        <v>26962.48</v>
      </c>
    </row>
    <row r="75" spans="1:20" s="24" customFormat="1" ht="11.25" customHeight="1">
      <c r="C75" s="32" t="s">
        <v>28</v>
      </c>
      <c r="D75" s="21">
        <f>'Поворська ЗОШ'!D75+'Пісочненська ЗОШ '!D75+'Козлиничівська ЗОШ '!D75+'Гривятківська ЗОШ  '!D75</f>
        <v>0</v>
      </c>
      <c r="E75" s="21">
        <f>'Поворська ЗОШ'!E75+'Пісочненська ЗОШ '!E75+'Козлиничівська ЗОШ '!E75+'Гривятківська ЗОШ  '!E75</f>
        <v>0</v>
      </c>
      <c r="F75" s="21">
        <f>'Поворська ЗОШ'!F75+'Пісочненська ЗОШ '!F75+'Козлиничівська ЗОШ '!F75+'Гривятківська ЗОШ  '!F75</f>
        <v>1516.19</v>
      </c>
      <c r="G75" s="21">
        <f>'Поворська ЗОШ'!G75+'Пісочненська ЗОШ '!G75+'Козлиничівська ЗОШ '!G75+'Гривятківська ЗОШ  '!G75</f>
        <v>0</v>
      </c>
      <c r="H75" s="21">
        <f>'Поворська ЗОШ'!H75+'Пісочненська ЗОШ '!H75+'Козлиничівська ЗОШ '!H75+'Гривятківська ЗОШ  '!H75</f>
        <v>0</v>
      </c>
      <c r="I75" s="21">
        <f>'Поворська ЗОШ'!I75+'Пісочненська ЗОШ '!I75+'Козлиничівська ЗОШ '!I75+'Гривятківська ЗОШ  '!I75</f>
        <v>1516.19</v>
      </c>
      <c r="J75" s="21">
        <f>'Поворська ЗОШ'!J75+'Пісочненська ЗОШ '!J75+'Козлиничівська ЗОШ '!J75+'Гривятківська ЗОШ  '!J75</f>
        <v>0</v>
      </c>
      <c r="K75" s="21">
        <f>'Поворська ЗОШ'!K75+'Пісочненська ЗОШ '!K75+'Козлиничівська ЗОШ '!K75+'Гривятківська ЗОШ  '!K75</f>
        <v>0</v>
      </c>
      <c r="L75" s="21">
        <f>'Поворська ЗОШ'!L75+'Пісочненська ЗОШ '!L75+'Козлиничівська ЗОШ '!L75+'Гривятківська ЗОШ  '!L75</f>
        <v>224.25</v>
      </c>
      <c r="M75" s="21">
        <f>'Поворська ЗОШ'!M75+'Пісочненська ЗОШ '!M75+'Козлиничівська ЗОШ '!M75+'Гривятківська ЗОШ  '!M75</f>
        <v>0</v>
      </c>
      <c r="N75" s="21">
        <f>'Поворська ЗОШ'!N75+'Пісочненська ЗОШ '!N75+'Козлиничівська ЗОШ '!N75+'Гривятківська ЗОШ  '!N75</f>
        <v>0</v>
      </c>
      <c r="O75" s="21">
        <f>'Поворська ЗОШ'!O75+'Пісочненська ЗОШ '!O75+'Козлиничівська ЗОШ '!O75+'Гривятківська ЗОШ  '!O75</f>
        <v>0</v>
      </c>
      <c r="P75" s="22">
        <f t="shared" si="19"/>
        <v>1516.19</v>
      </c>
      <c r="Q75" s="22">
        <f t="shared" si="20"/>
        <v>1516.19</v>
      </c>
      <c r="R75" s="22">
        <f t="shared" si="21"/>
        <v>224.25</v>
      </c>
      <c r="S75" s="22">
        <f t="shared" si="22"/>
        <v>0</v>
      </c>
      <c r="T75" s="23">
        <f t="shared" si="23"/>
        <v>3256.63</v>
      </c>
    </row>
    <row r="76" spans="1:20" s="24" customFormat="1" ht="11.25" customHeight="1">
      <c r="C76" s="32" t="s">
        <v>29</v>
      </c>
      <c r="D76" s="21">
        <f>'Поворська ЗОШ'!D76+'Пісочненська ЗОШ '!D76+'Козлиничівська ЗОШ '!D76+'Гривятківська ЗОШ  '!D76</f>
        <v>0</v>
      </c>
      <c r="E76" s="21">
        <f>'Поворська ЗОШ'!E76+'Пісочненська ЗОШ '!E76+'Козлиничівська ЗОШ '!E76+'Гривятківська ЗОШ  '!E76</f>
        <v>0</v>
      </c>
      <c r="F76" s="21">
        <f>'Поворська ЗОШ'!F76+'Пісочненська ЗОШ '!F76+'Козлиничівська ЗОШ '!F76+'Гривятківська ЗОШ  '!F76</f>
        <v>2550.1099999999997</v>
      </c>
      <c r="G76" s="21">
        <f>'Поворська ЗОШ'!G76+'Пісочненська ЗОШ '!G76+'Козлиничівська ЗОШ '!G76+'Гривятківська ЗОШ  '!G76</f>
        <v>0</v>
      </c>
      <c r="H76" s="21">
        <f>'Поворська ЗОШ'!H76+'Пісочненська ЗОШ '!H76+'Козлиничівська ЗОШ '!H76+'Гривятківська ЗОШ  '!H76</f>
        <v>0</v>
      </c>
      <c r="I76" s="21">
        <f>'Поворська ЗОШ'!I76+'Пісочненська ЗОШ '!I76+'Козлиничівська ЗОШ '!I76+'Гривятківська ЗОШ  '!I76</f>
        <v>2983.89</v>
      </c>
      <c r="J76" s="21">
        <f>'Поворська ЗОШ'!J76+'Пісочненська ЗОШ '!J76+'Козлиничівська ЗОШ '!J76+'Гривятківська ЗОШ  '!J76</f>
        <v>0</v>
      </c>
      <c r="K76" s="21">
        <f>'Поворська ЗОШ'!K76+'Пісочненська ЗОШ '!K76+'Козлиничівська ЗОШ '!K76+'Гривятківська ЗОШ  '!K76</f>
        <v>0</v>
      </c>
      <c r="L76" s="21">
        <f>'Поворська ЗОШ'!L76+'Пісочненська ЗОШ '!L76+'Козлиничівська ЗОШ '!L76+'Гривятківська ЗОШ  '!L76</f>
        <v>498.65</v>
      </c>
      <c r="M76" s="21">
        <f>'Поворська ЗОШ'!M76+'Пісочненська ЗОШ '!M76+'Козлиничівська ЗОШ '!M76+'Гривятківська ЗОШ  '!M76</f>
        <v>0</v>
      </c>
      <c r="N76" s="21">
        <f>'Поворська ЗОШ'!N76+'Пісочненська ЗОШ '!N76+'Козлиничівська ЗОШ '!N76+'Гривятківська ЗОШ  '!N76</f>
        <v>0</v>
      </c>
      <c r="O76" s="21">
        <f>'Поворська ЗОШ'!O76+'Пісочненська ЗОШ '!O76+'Козлиничівська ЗОШ '!O76+'Гривятківська ЗОШ  '!O76</f>
        <v>0</v>
      </c>
      <c r="P76" s="22">
        <f t="shared" si="19"/>
        <v>2550.1099999999997</v>
      </c>
      <c r="Q76" s="22">
        <f t="shared" si="20"/>
        <v>2983.89</v>
      </c>
      <c r="R76" s="22">
        <f t="shared" si="21"/>
        <v>498.65</v>
      </c>
      <c r="S76" s="22">
        <f t="shared" si="22"/>
        <v>0</v>
      </c>
      <c r="T76" s="23">
        <f t="shared" si="23"/>
        <v>6032.65</v>
      </c>
    </row>
    <row r="77" spans="1:20" s="24" customFormat="1" ht="11.25" customHeight="1">
      <c r="C77" s="32"/>
      <c r="D77" s="21">
        <f>'Поворська ЗОШ'!D77+'Пісочненська ЗОШ '!D77+'Козлиничівська ЗОШ '!D77+'Гривятківська ЗОШ  '!D77</f>
        <v>0</v>
      </c>
      <c r="E77" s="21">
        <f>'Поворська ЗОШ'!E77+'Пісочненська ЗОШ '!E77+'Козлиничівська ЗОШ '!E77+'Гривятківська ЗОШ  '!E77</f>
        <v>0</v>
      </c>
      <c r="F77" s="21">
        <f>'Поворська ЗОШ'!F77+'Пісочненська ЗОШ '!F77+'Козлиничівська ЗОШ '!F77+'Гривятківська ЗОШ  '!F77</f>
        <v>0</v>
      </c>
      <c r="G77" s="21">
        <f>'Поворська ЗОШ'!G77+'Пісочненська ЗОШ '!G77+'Козлиничівська ЗОШ '!G77+'Гривятківська ЗОШ  '!G77</f>
        <v>0</v>
      </c>
      <c r="H77" s="21">
        <f>'Поворська ЗОШ'!H77+'Пісочненська ЗОШ '!H77+'Козлиничівська ЗОШ '!H77+'Гривятківська ЗОШ  '!H77</f>
        <v>0</v>
      </c>
      <c r="I77" s="21">
        <f>'Поворська ЗОШ'!I77+'Пісочненська ЗОШ '!I77+'Козлиничівська ЗОШ '!I77+'Гривятківська ЗОШ  '!I77</f>
        <v>17673.2</v>
      </c>
      <c r="J77" s="21">
        <f>'Поворська ЗОШ'!J77+'Пісочненська ЗОШ '!J77+'Козлиничівська ЗОШ '!J77+'Гривятківська ЗОШ  '!J77</f>
        <v>0</v>
      </c>
      <c r="K77" s="21">
        <f>'Поворська ЗОШ'!K77+'Пісочненська ЗОШ '!K77+'Козлиничівська ЗОШ '!K77+'Гривятківська ЗОШ  '!K77</f>
        <v>0</v>
      </c>
      <c r="L77" s="21">
        <f>'Поворська ЗОШ'!L77+'Пісочненська ЗОШ '!L77+'Козлиничівська ЗОШ '!L77+'Гривятківська ЗОШ  '!L77</f>
        <v>0</v>
      </c>
      <c r="M77" s="21">
        <f>'Поворська ЗОШ'!M77+'Пісочненська ЗОШ '!M77+'Козлиничівська ЗОШ '!M77+'Гривятківська ЗОШ  '!M77</f>
        <v>0</v>
      </c>
      <c r="N77" s="21">
        <f>'Поворська ЗОШ'!N77+'Пісочненська ЗОШ '!N77+'Козлиничівська ЗОШ '!N77+'Гривятківська ЗОШ  '!N77</f>
        <v>0</v>
      </c>
      <c r="O77" s="21">
        <f>'Поворська ЗОШ'!O77+'Пісочненська ЗОШ '!O77+'Козлиничівська ЗОШ '!O77+'Гривятківська ЗОШ  '!O77</f>
        <v>0</v>
      </c>
      <c r="P77" s="22">
        <f t="shared" si="19"/>
        <v>0</v>
      </c>
      <c r="Q77" s="22">
        <f t="shared" si="20"/>
        <v>17673.2</v>
      </c>
      <c r="R77" s="22">
        <f t="shared" si="21"/>
        <v>0</v>
      </c>
      <c r="S77" s="22">
        <f t="shared" si="22"/>
        <v>0</v>
      </c>
      <c r="T77" s="23">
        <f t="shared" si="23"/>
        <v>17673.2</v>
      </c>
    </row>
    <row r="78" spans="1:20" s="24" customFormat="1" ht="11.25" customHeight="1">
      <c r="C78" s="32"/>
      <c r="D78" s="21">
        <f>'Поворська ЗОШ'!D78+'Пісочненська ЗОШ '!D78+'Козлиничівська ЗОШ '!D78+'Гривятківська ЗОШ  '!D78</f>
        <v>0</v>
      </c>
      <c r="E78" s="21">
        <f>'Поворська ЗОШ'!E78+'Пісочненська ЗОШ '!E78+'Козлиничівська ЗОШ '!E78+'Гривятківська ЗОШ  '!E78</f>
        <v>0</v>
      </c>
      <c r="F78" s="21">
        <f>'Поворська ЗОШ'!F78+'Пісочненська ЗОШ '!F78+'Козлиничівська ЗОШ '!F78+'Гривятківська ЗОШ  '!F78</f>
        <v>0</v>
      </c>
      <c r="G78" s="21">
        <f>'Поворська ЗОШ'!G78+'Пісочненська ЗОШ '!G78+'Козлиничівська ЗОШ '!G78+'Гривятківська ЗОШ  '!G78</f>
        <v>0</v>
      </c>
      <c r="H78" s="21">
        <f>'Поворська ЗОШ'!H78+'Пісочненська ЗОШ '!H78+'Козлиничівська ЗОШ '!H78+'Гривятківська ЗОШ  '!H78</f>
        <v>0</v>
      </c>
      <c r="I78" s="21">
        <f>'Поворська ЗОШ'!I78+'Пісочненська ЗОШ '!I78+'Козлиничівська ЗОШ '!I78+'Гривятківська ЗОШ  '!I78</f>
        <v>0</v>
      </c>
      <c r="J78" s="21">
        <f>'Поворська ЗОШ'!J78+'Пісочненська ЗОШ '!J78+'Козлиничівська ЗОШ '!J78+'Гривятківська ЗОШ  '!J78</f>
        <v>0</v>
      </c>
      <c r="K78" s="21">
        <f>'Поворська ЗОШ'!K78+'Пісочненська ЗОШ '!K78+'Козлиничівська ЗОШ '!K78+'Гривятківська ЗОШ  '!K78</f>
        <v>0</v>
      </c>
      <c r="L78" s="21">
        <f>'Поворська ЗОШ'!L78+'Пісочненська ЗОШ '!L78+'Козлиничівська ЗОШ '!L78+'Гривятківська ЗОШ  '!L78</f>
        <v>0</v>
      </c>
      <c r="M78" s="21">
        <f>'Поворська ЗОШ'!M78+'Пісочненська ЗОШ '!M78+'Козлиничівська ЗОШ '!M78+'Гривятківська ЗОШ  '!M78</f>
        <v>0</v>
      </c>
      <c r="N78" s="21">
        <f>'Поворська ЗОШ'!N78+'Пісочненська ЗОШ '!N78+'Козлиничівська ЗОШ '!N78+'Гривятківська ЗОШ  '!N78</f>
        <v>0</v>
      </c>
      <c r="O78" s="21">
        <f>'Поворська ЗОШ'!O78+'Пісочненська ЗОШ '!O78+'Козлиничівська ЗОШ '!O78+'Гривятківська ЗОШ 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>
      <c r="C79" s="32"/>
      <c r="D79" s="21">
        <f>'Поворська ЗОШ'!D79+'Пісочненська ЗОШ '!D79+'Козлиничівська ЗОШ '!D79+'Гривятківська ЗОШ  '!D79</f>
        <v>0</v>
      </c>
      <c r="E79" s="21">
        <f>'Поворська ЗОШ'!E79+'Пісочненська ЗОШ '!E79+'Козлиничівська ЗОШ '!E79+'Гривятківська ЗОШ  '!E79</f>
        <v>0</v>
      </c>
      <c r="F79" s="21">
        <f>'Поворська ЗОШ'!F79+'Пісочненська ЗОШ '!F79+'Козлиничівська ЗОШ '!F79+'Гривятківська ЗОШ  '!F79</f>
        <v>0</v>
      </c>
      <c r="G79" s="21">
        <f>'Поворська ЗОШ'!G79+'Пісочненська ЗОШ '!G79+'Козлиничівська ЗОШ '!G79+'Гривятківська ЗОШ  '!G79</f>
        <v>0</v>
      </c>
      <c r="H79" s="21">
        <f>'Поворська ЗОШ'!H79+'Пісочненська ЗОШ '!H79+'Козлиничівська ЗОШ '!H79+'Гривятківська ЗОШ  '!H79</f>
        <v>0</v>
      </c>
      <c r="I79" s="21">
        <f>'Поворська ЗОШ'!I79+'Пісочненська ЗОШ '!I79+'Козлиничівська ЗОШ '!I79+'Гривятківська ЗОШ  '!I79</f>
        <v>0</v>
      </c>
      <c r="J79" s="21">
        <f>'Поворська ЗОШ'!J79+'Пісочненська ЗОШ '!J79+'Козлиничівська ЗОШ '!J79+'Гривятківська ЗОШ  '!J79</f>
        <v>0</v>
      </c>
      <c r="K79" s="21">
        <f>'Поворська ЗОШ'!K79+'Пісочненська ЗОШ '!K79+'Козлиничівська ЗОШ '!K79+'Гривятківська ЗОШ  '!K79</f>
        <v>0</v>
      </c>
      <c r="L79" s="21">
        <f>'Поворська ЗОШ'!L79+'Пісочненська ЗОШ '!L79+'Козлиничівська ЗОШ '!L79+'Гривятківська ЗОШ  '!L79</f>
        <v>0</v>
      </c>
      <c r="M79" s="21">
        <f>'Поворська ЗОШ'!M79+'Пісочненська ЗОШ '!M79+'Козлиничівська ЗОШ '!M79+'Гривятківська ЗОШ  '!M79</f>
        <v>0</v>
      </c>
      <c r="N79" s="21">
        <f>'Поворська ЗОШ'!N79+'Пісочненська ЗОШ '!N79+'Козлиничівська ЗОШ '!N79+'Гривятківська ЗОШ  '!N79</f>
        <v>0</v>
      </c>
      <c r="O79" s="21">
        <f>'Поворська ЗОШ'!O79+'Пісочненська ЗОШ '!O79+'Козлиничівська ЗОШ '!O79+'Гривятківська ЗОШ 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6" customFormat="1" ht="11.25" customHeight="1">
      <c r="C80" s="27"/>
      <c r="D80" s="21">
        <f>'Поворська ЗОШ'!D80+'Пісочненська ЗОШ '!D80+'Козлиничівська ЗОШ '!D80+'Гривятківська ЗОШ  '!D80</f>
        <v>0</v>
      </c>
      <c r="E80" s="21">
        <f>'Поворська ЗОШ'!E80+'Пісочненська ЗОШ '!E80+'Козлиничівська ЗОШ '!E80+'Гривятківська ЗОШ  '!E80</f>
        <v>0</v>
      </c>
      <c r="F80" s="21">
        <f>'Поворська ЗОШ'!F80+'Пісочненська ЗОШ '!F80+'Козлиничівська ЗОШ '!F80+'Гривятківська ЗОШ  '!F80</f>
        <v>0</v>
      </c>
      <c r="G80" s="21">
        <f>'Поворська ЗОШ'!G80+'Пісочненська ЗОШ '!G80+'Козлиничівська ЗОШ '!G80+'Гривятківська ЗОШ  '!G80</f>
        <v>0</v>
      </c>
      <c r="H80" s="21">
        <f>'Поворська ЗОШ'!H80+'Пісочненська ЗОШ '!H80+'Козлиничівська ЗОШ '!H80+'Гривятківська ЗОШ  '!H80</f>
        <v>0</v>
      </c>
      <c r="I80" s="21">
        <f>'Поворська ЗОШ'!I80+'Пісочненська ЗОШ '!I80+'Козлиничівська ЗОШ '!I80+'Гривятківська ЗОШ  '!I80</f>
        <v>0</v>
      </c>
      <c r="J80" s="21">
        <f>'Поворська ЗОШ'!J80+'Пісочненська ЗОШ '!J80+'Козлиничівська ЗОШ '!J80+'Гривятківська ЗОШ  '!J80</f>
        <v>0</v>
      </c>
      <c r="K80" s="21">
        <f>'Поворська ЗОШ'!K80+'Пісочненська ЗОШ '!K80+'Козлиничівська ЗОШ '!K80+'Гривятківська ЗОШ  '!K80</f>
        <v>0</v>
      </c>
      <c r="L80" s="21">
        <f>'Поворська ЗОШ'!L80+'Пісочненська ЗОШ '!L80+'Козлиничівська ЗОШ '!L80+'Гривятківська ЗОШ  '!L80</f>
        <v>0</v>
      </c>
      <c r="M80" s="21">
        <f>'Поворська ЗОШ'!M80+'Пісочненська ЗОШ '!M80+'Козлиничівська ЗОШ '!M80+'Гривятківська ЗОШ  '!M80</f>
        <v>0</v>
      </c>
      <c r="N80" s="21">
        <f>'Поворська ЗОШ'!N80+'Пісочненська ЗОШ '!N80+'Козлиничівська ЗОШ '!N80+'Гривятківська ЗОШ  '!N80</f>
        <v>0</v>
      </c>
      <c r="O80" s="21">
        <f>'Поворська ЗОШ'!O80+'Пісочненська ЗОШ '!O80+'Козлиничівська ЗОШ '!O80+'Гривятківська ЗОШ 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21">
        <f>'Поворська ЗОШ'!D81+'Пісочненська ЗОШ '!D81+'Козлиничівська ЗОШ '!D81+'Гривятківська ЗОШ  '!D81</f>
        <v>0</v>
      </c>
      <c r="E81" s="21">
        <f>'Поворська ЗОШ'!E81+'Пісочненська ЗОШ '!E81+'Козлиничівська ЗОШ '!E81+'Гривятківська ЗОШ  '!E81</f>
        <v>0</v>
      </c>
      <c r="F81" s="21">
        <f>'Поворська ЗОШ'!F81+'Пісочненська ЗОШ '!F81+'Козлиничівська ЗОШ '!F81+'Гривятківська ЗОШ  '!F81</f>
        <v>0</v>
      </c>
      <c r="G81" s="21">
        <f>'Поворська ЗОШ'!G81+'Пісочненська ЗОШ '!G81+'Козлиничівська ЗОШ '!G81+'Гривятківська ЗОШ  '!G81</f>
        <v>0</v>
      </c>
      <c r="H81" s="21">
        <f>'Поворська ЗОШ'!H81+'Пісочненська ЗОШ '!H81+'Козлиничівська ЗОШ '!H81+'Гривятківська ЗОШ  '!H81</f>
        <v>0</v>
      </c>
      <c r="I81" s="21">
        <f>'Поворська ЗОШ'!I81+'Пісочненська ЗОШ '!I81+'Козлиничівська ЗОШ '!I81+'Гривятківська ЗОШ  '!I81</f>
        <v>0</v>
      </c>
      <c r="J81" s="21">
        <f>'Поворська ЗОШ'!J81+'Пісочненська ЗОШ '!J81+'Козлиничівська ЗОШ '!J81+'Гривятківська ЗОШ  '!J81</f>
        <v>0</v>
      </c>
      <c r="K81" s="21">
        <f>'Поворська ЗОШ'!K81+'Пісочненська ЗОШ '!K81+'Козлиничівська ЗОШ '!K81+'Гривятківська ЗОШ  '!K81</f>
        <v>0</v>
      </c>
      <c r="L81" s="21">
        <f>'Поворська ЗОШ'!L81+'Пісочненська ЗОШ '!L81+'Козлиничівська ЗОШ '!L81+'Гривятківська ЗОШ  '!L81</f>
        <v>0</v>
      </c>
      <c r="M81" s="21">
        <f>'Поворська ЗОШ'!M81+'Пісочненська ЗОШ '!M81+'Козлиничівська ЗОШ '!M81+'Гривятківська ЗОШ  '!M81</f>
        <v>0</v>
      </c>
      <c r="N81" s="21">
        <f>'Поворська ЗОШ'!N81+'Пісочненська ЗОШ '!N81+'Козлиничівська ЗОШ '!N81+'Гривятківська ЗОШ  '!N81</f>
        <v>0</v>
      </c>
      <c r="O81" s="21">
        <f>'Поворська ЗОШ'!O81+'Пісочненська ЗОШ '!O81+'Козлиничівська ЗОШ '!O81+'Гривятківська ЗОШ 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21">
        <f>'Поворська ЗОШ'!D82+'Пісочненська ЗОШ '!D82+'Козлиничівська ЗОШ '!D82+'Гривятківська ЗОШ  '!D82</f>
        <v>0</v>
      </c>
      <c r="E82" s="21">
        <f>'Поворська ЗОШ'!E82+'Пісочненська ЗОШ '!E82+'Козлиничівська ЗОШ '!E82+'Гривятківська ЗОШ  '!E82</f>
        <v>0</v>
      </c>
      <c r="F82" s="21">
        <f>'Поворська ЗОШ'!F82+'Пісочненська ЗОШ '!F82+'Козлиничівська ЗОШ '!F82+'Гривятківська ЗОШ  '!F82</f>
        <v>0</v>
      </c>
      <c r="G82" s="21">
        <f>'Поворська ЗОШ'!G82+'Пісочненська ЗОШ '!G82+'Козлиничівська ЗОШ '!G82+'Гривятківська ЗОШ  '!G82</f>
        <v>0</v>
      </c>
      <c r="H82" s="21">
        <f>'Поворська ЗОШ'!H82+'Пісочненська ЗОШ '!H82+'Козлиничівська ЗОШ '!H82+'Гривятківська ЗОШ  '!H82</f>
        <v>0</v>
      </c>
      <c r="I82" s="21">
        <f>'Поворська ЗОШ'!I82+'Пісочненська ЗОШ '!I82+'Козлиничівська ЗОШ '!I82+'Гривятківська ЗОШ  '!I82</f>
        <v>0</v>
      </c>
      <c r="J82" s="21">
        <f>'Поворська ЗОШ'!J82+'Пісочненська ЗОШ '!J82+'Козлиничівська ЗОШ '!J82+'Гривятківська ЗОШ  '!J82</f>
        <v>0</v>
      </c>
      <c r="K82" s="21">
        <f>'Поворська ЗОШ'!K82+'Пісочненська ЗОШ '!K82+'Козлиничівська ЗОШ '!K82+'Гривятківська ЗОШ  '!K82</f>
        <v>0</v>
      </c>
      <c r="L82" s="21">
        <f>'Поворська ЗОШ'!L82+'Пісочненська ЗОШ '!L82+'Козлиничівська ЗОШ '!L82+'Гривятківська ЗОШ  '!L82</f>
        <v>0</v>
      </c>
      <c r="M82" s="21">
        <f>'Поворська ЗОШ'!M82+'Пісочненська ЗОШ '!M82+'Козлиничівська ЗОШ '!M82+'Гривятківська ЗОШ  '!M82</f>
        <v>0</v>
      </c>
      <c r="N82" s="21">
        <f>'Поворська ЗОШ'!N82+'Пісочненська ЗОШ '!N82+'Козлиничівська ЗОШ '!N82+'Гривятківська ЗОШ  '!N82</f>
        <v>0</v>
      </c>
      <c r="O82" s="21">
        <f>'Поворська ЗОШ'!O82+'Пісочненська ЗОШ '!O82+'Козлиничівська ЗОШ '!O82+'Гривятківська ЗОШ 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8" t="s">
        <v>25</v>
      </c>
      <c r="B83" s="39"/>
      <c r="C83" s="39"/>
      <c r="D83" s="40">
        <f>'Поворська ЗОШ'!D83+'Пісочненська ЗОШ '!D83+'Козлиничівська ЗОШ '!D83+'Гривятківська ЗОШ  '!D83</f>
        <v>0</v>
      </c>
      <c r="E83" s="40">
        <f>'Поворська ЗОШ'!E83+'Пісочненська ЗОШ '!E83+'Козлиничівська ЗОШ '!E83+'Гривятківська ЗОШ  '!E83</f>
        <v>0</v>
      </c>
      <c r="F83" s="40">
        <f>'Поворська ЗОШ'!F83+'Пісочненська ЗОШ '!F83+'Козлиничівська ЗОШ '!F83+'Гривятківська ЗОШ  '!F83</f>
        <v>3669942.5500000003</v>
      </c>
      <c r="G83" s="40">
        <f>'Поворська ЗОШ'!G83+'Пісочненська ЗОШ '!G83+'Козлиничівська ЗОШ '!G83+'Гривятківська ЗОШ  '!G83</f>
        <v>0</v>
      </c>
      <c r="H83" s="40">
        <f>'Поворська ЗОШ'!H83+'Пісочненська ЗОШ '!H83+'Козлиничівська ЗОШ '!H83+'Гривятківська ЗОШ  '!H83</f>
        <v>0</v>
      </c>
      <c r="I83" s="40">
        <f>'Поворська ЗОШ'!I83+'Пісочненська ЗОШ '!I83+'Козлиничівська ЗОШ '!I83+'Гривятківська ЗОШ  '!I83</f>
        <v>5629044.1000000006</v>
      </c>
      <c r="J83" s="40">
        <f>'Поворська ЗОШ'!J83+'Пісочненська ЗОШ '!J83+'Козлиничівська ЗОШ '!J83+'Гривятківська ЗОШ  '!J83</f>
        <v>0</v>
      </c>
      <c r="K83" s="40">
        <f>'Поворська ЗОШ'!K83+'Пісочненська ЗОШ '!K83+'Козлиничівська ЗОШ '!K83+'Гривятківська ЗОШ  '!K83</f>
        <v>0</v>
      </c>
      <c r="L83" s="40">
        <f>'Поворська ЗОШ'!L83+'Пісочненська ЗОШ '!L83+'Козлиничівська ЗОШ '!L83+'Гривятківська ЗОШ  '!L83</f>
        <v>1964467.3</v>
      </c>
      <c r="M83" s="40">
        <f>'Поворська ЗОШ'!M83+'Пісочненська ЗОШ '!M83+'Козлиничівська ЗОШ '!M83+'Гривятківська ЗОШ  '!M83</f>
        <v>0</v>
      </c>
      <c r="N83" s="40">
        <f>'Поворська ЗОШ'!N83+'Пісочненська ЗОШ '!N83+'Козлиничівська ЗОШ '!N83+'Гривятківська ЗОШ  '!N83</f>
        <v>0</v>
      </c>
      <c r="O83" s="40">
        <f>'Поворська ЗОШ'!O83+'Пісочненська ЗОШ '!O83+'Козлиничівська ЗОШ '!O83+'Гривятківська ЗОШ  '!O83</f>
        <v>0</v>
      </c>
      <c r="P83" s="41">
        <f t="shared" si="19"/>
        <v>3669942.5500000003</v>
      </c>
      <c r="Q83" s="41">
        <f t="shared" si="20"/>
        <v>5629044.1000000006</v>
      </c>
      <c r="R83" s="41">
        <f t="shared" si="21"/>
        <v>1964467.3</v>
      </c>
      <c r="S83" s="41">
        <f t="shared" si="22"/>
        <v>0</v>
      </c>
      <c r="T83" s="42">
        <f t="shared" si="23"/>
        <v>11263453.950000001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8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28"/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29"/>
    </row>
    <row r="88" spans="1:20" ht="11.25" customHeight="1"/>
    <row r="89" spans="1:20" ht="15.75">
      <c r="R89" s="49"/>
      <c r="T8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3" sqref="F23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1" spans="1:20" ht="12.75" customHeight="1">
      <c r="C1" s="49" t="s">
        <v>87</v>
      </c>
    </row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1416830.8</v>
      </c>
      <c r="I3">
        <v>2067936.57</v>
      </c>
      <c r="L3">
        <v>651163.07999999996</v>
      </c>
      <c r="P3" s="8">
        <f>SUM(D3:F3)</f>
        <v>1416830.8</v>
      </c>
      <c r="Q3" s="8">
        <f>SUM(G3:I3)</f>
        <v>2067936.57</v>
      </c>
      <c r="R3" s="8">
        <f>SUM(J3:L3)</f>
        <v>651163.07999999996</v>
      </c>
      <c r="S3" s="8">
        <f>SUM(M3:O3)</f>
        <v>0</v>
      </c>
      <c r="T3" s="9">
        <f>SUM(P3:S3)</f>
        <v>4135930.45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304148.17</v>
      </c>
      <c r="I5">
        <v>447349.2</v>
      </c>
      <c r="L5">
        <v>134736.41</v>
      </c>
      <c r="P5" s="8">
        <f t="shared" si="0"/>
        <v>304148.17</v>
      </c>
      <c r="Q5" s="8">
        <f t="shared" si="1"/>
        <v>447349.2</v>
      </c>
      <c r="R5" s="8">
        <f t="shared" si="2"/>
        <v>134736.41</v>
      </c>
      <c r="S5" s="8">
        <f t="shared" si="3"/>
        <v>0</v>
      </c>
      <c r="T5" s="9">
        <f t="shared" si="4"/>
        <v>886233.78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8450.7000000000007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95819.69</v>
      </c>
      <c r="J7" s="4">
        <f t="shared" ref="J7" si="11">SUM(J8:J28)</f>
        <v>0</v>
      </c>
      <c r="K7" s="4">
        <f t="shared" ref="K7" si="12">SUM(K8:K28)</f>
        <v>0</v>
      </c>
      <c r="L7" s="4">
        <f t="shared" ref="L7" si="13">SUM(L8:L28)</f>
        <v>86209.46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0</v>
      </c>
      <c r="P7" s="8">
        <f t="shared" si="0"/>
        <v>8450.7000000000007</v>
      </c>
      <c r="Q7" s="8">
        <f t="shared" si="1"/>
        <v>95819.69</v>
      </c>
      <c r="R7" s="8">
        <f t="shared" si="2"/>
        <v>86209.46</v>
      </c>
      <c r="S7" s="8">
        <f t="shared" si="3"/>
        <v>0</v>
      </c>
      <c r="T7" s="9">
        <f t="shared" si="4"/>
        <v>190479.85</v>
      </c>
    </row>
    <row r="8" spans="1:20" ht="12.75" customHeight="1">
      <c r="C8" s="3" t="s">
        <v>20</v>
      </c>
      <c r="F8">
        <v>2569.6999999999998</v>
      </c>
      <c r="L8">
        <v>451</v>
      </c>
      <c r="P8" s="8"/>
      <c r="Q8" s="8">
        <f t="shared" si="1"/>
        <v>0</v>
      </c>
      <c r="R8" s="8">
        <f t="shared" si="2"/>
        <v>451</v>
      </c>
      <c r="S8" s="8">
        <f t="shared" si="3"/>
        <v>0</v>
      </c>
      <c r="T8" s="9">
        <f t="shared" si="4"/>
        <v>451</v>
      </c>
    </row>
    <row r="9" spans="1:20" ht="12.75" customHeight="1">
      <c r="C9" s="3" t="s">
        <v>21</v>
      </c>
      <c r="F9">
        <v>1468</v>
      </c>
      <c r="L9">
        <v>123</v>
      </c>
      <c r="P9" s="8"/>
      <c r="Q9" s="8">
        <f t="shared" si="1"/>
        <v>0</v>
      </c>
      <c r="R9" s="8">
        <f t="shared" si="2"/>
        <v>123</v>
      </c>
      <c r="S9" s="8">
        <f t="shared" si="3"/>
        <v>0</v>
      </c>
      <c r="T9" s="9">
        <f t="shared" si="4"/>
        <v>123</v>
      </c>
    </row>
    <row r="10" spans="1:20" ht="12.75" customHeight="1">
      <c r="C10" t="s">
        <v>46</v>
      </c>
      <c r="P10" s="8"/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31.5" customHeight="1">
      <c r="C11" s="3" t="s">
        <v>99</v>
      </c>
      <c r="F11">
        <v>520</v>
      </c>
      <c r="L11">
        <v>25800</v>
      </c>
      <c r="P11" s="8"/>
      <c r="Q11" s="8">
        <f t="shared" si="1"/>
        <v>0</v>
      </c>
      <c r="R11" s="8">
        <f t="shared" si="2"/>
        <v>25800</v>
      </c>
      <c r="S11" s="8">
        <f t="shared" si="3"/>
        <v>0</v>
      </c>
      <c r="T11" s="9">
        <f t="shared" si="4"/>
        <v>25800</v>
      </c>
    </row>
    <row r="12" spans="1:20" ht="12.75" customHeight="1">
      <c r="C12" s="3" t="s">
        <v>84</v>
      </c>
      <c r="F12">
        <v>456</v>
      </c>
      <c r="P12" s="8"/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85</v>
      </c>
      <c r="F13">
        <v>3122</v>
      </c>
      <c r="P13" s="8"/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" customHeight="1">
      <c r="C14" s="3" t="s">
        <v>72</v>
      </c>
      <c r="P14" s="8"/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97</v>
      </c>
      <c r="I15">
        <v>62325</v>
      </c>
      <c r="P15" s="8"/>
      <c r="Q15" s="8">
        <f t="shared" si="1"/>
        <v>62325</v>
      </c>
      <c r="R15" s="8">
        <f t="shared" si="2"/>
        <v>0</v>
      </c>
      <c r="S15" s="8">
        <f t="shared" si="3"/>
        <v>0</v>
      </c>
      <c r="T15" s="9">
        <f t="shared" si="4"/>
        <v>62325</v>
      </c>
    </row>
    <row r="16" spans="1:20" ht="12.75" customHeight="1">
      <c r="C16" s="3" t="s">
        <v>57</v>
      </c>
      <c r="P16" s="8"/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2.75" customHeight="1">
      <c r="C17" s="3" t="s">
        <v>58</v>
      </c>
      <c r="P17" s="8"/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>
      <c r="C18" s="3" t="s">
        <v>59</v>
      </c>
      <c r="L18">
        <v>49313</v>
      </c>
      <c r="P18" s="8"/>
      <c r="Q18" s="8">
        <f t="shared" si="1"/>
        <v>0</v>
      </c>
      <c r="R18" s="8">
        <f t="shared" si="2"/>
        <v>49313</v>
      </c>
      <c r="S18" s="8">
        <f t="shared" si="3"/>
        <v>0</v>
      </c>
      <c r="T18" s="9">
        <f t="shared" si="4"/>
        <v>49313</v>
      </c>
    </row>
    <row r="19" spans="1:20" ht="12.75" customHeight="1">
      <c r="C19" s="3" t="s">
        <v>60</v>
      </c>
      <c r="L19">
        <v>6516.46</v>
      </c>
      <c r="P19" s="8"/>
      <c r="Q19" s="8">
        <f t="shared" si="1"/>
        <v>0</v>
      </c>
      <c r="R19" s="8">
        <f t="shared" si="2"/>
        <v>6516.46</v>
      </c>
      <c r="S19" s="8">
        <f t="shared" si="3"/>
        <v>0</v>
      </c>
      <c r="T19" s="9">
        <f t="shared" si="4"/>
        <v>6516.46</v>
      </c>
    </row>
    <row r="20" spans="1:20" ht="12.75" customHeight="1">
      <c r="C20" s="3" t="s">
        <v>61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67</v>
      </c>
      <c r="I21">
        <v>22079.33</v>
      </c>
      <c r="P21" s="8"/>
      <c r="Q21" s="8">
        <f t="shared" si="1"/>
        <v>22079.33</v>
      </c>
      <c r="R21" s="8">
        <f t="shared" si="2"/>
        <v>0</v>
      </c>
      <c r="S21" s="8">
        <f t="shared" si="3"/>
        <v>0</v>
      </c>
      <c r="T21" s="9">
        <f t="shared" si="4"/>
        <v>22079.33</v>
      </c>
    </row>
    <row r="22" spans="1:20" ht="12.75" customHeight="1">
      <c r="C22" s="3" t="s">
        <v>69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73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83</v>
      </c>
      <c r="F24">
        <v>315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5" spans="1:20" ht="22.5" customHeight="1">
      <c r="C25" s="3" t="s">
        <v>94</v>
      </c>
      <c r="I25">
        <v>8997.36</v>
      </c>
    </row>
    <row r="26" spans="1:20" ht="24" customHeight="1">
      <c r="C26" s="3" t="s">
        <v>95</v>
      </c>
      <c r="I26">
        <v>2418</v>
      </c>
      <c r="P26" s="8">
        <f t="shared" si="0"/>
        <v>0</v>
      </c>
      <c r="Q26" s="8">
        <f t="shared" si="1"/>
        <v>2418</v>
      </c>
      <c r="R26" s="8">
        <f t="shared" si="2"/>
        <v>0</v>
      </c>
      <c r="S26" s="8">
        <f t="shared" si="3"/>
        <v>0</v>
      </c>
      <c r="T26" s="9">
        <f t="shared" si="4"/>
        <v>2418</v>
      </c>
    </row>
    <row r="27" spans="1:20" ht="12.75" customHeight="1">
      <c r="C27" s="3" t="s">
        <v>111</v>
      </c>
      <c r="L27">
        <v>4006</v>
      </c>
      <c r="P27" s="8">
        <f t="shared" si="0"/>
        <v>0</v>
      </c>
      <c r="Q27" s="8">
        <f t="shared" si="1"/>
        <v>0</v>
      </c>
      <c r="R27" s="8">
        <f t="shared" si="2"/>
        <v>4006</v>
      </c>
      <c r="S27" s="8">
        <f t="shared" si="3"/>
        <v>0</v>
      </c>
      <c r="T27" s="9">
        <f t="shared" si="4"/>
        <v>4006</v>
      </c>
    </row>
    <row r="28" spans="1:20" ht="12.75" customHeight="1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69944.320000000007</v>
      </c>
      <c r="G29" s="4">
        <f t="shared" si="17"/>
        <v>0</v>
      </c>
      <c r="H29" s="4">
        <f t="shared" si="17"/>
        <v>0</v>
      </c>
      <c r="I29" s="4">
        <f t="shared" si="17"/>
        <v>51314.83</v>
      </c>
      <c r="J29" s="4">
        <f t="shared" si="17"/>
        <v>0</v>
      </c>
      <c r="K29" s="4">
        <f t="shared" si="17"/>
        <v>0</v>
      </c>
      <c r="L29" s="4">
        <f t="shared" si="17"/>
        <v>41468.160000000003</v>
      </c>
      <c r="M29" s="4">
        <f t="shared" si="17"/>
        <v>0</v>
      </c>
      <c r="N29" s="4">
        <f t="shared" si="17"/>
        <v>0</v>
      </c>
      <c r="O29" s="4">
        <f>SUM(O30:O32)</f>
        <v>0</v>
      </c>
      <c r="P29" s="8">
        <f t="shared" si="0"/>
        <v>69944.320000000007</v>
      </c>
      <c r="Q29" s="8">
        <f t="shared" si="1"/>
        <v>51314.83</v>
      </c>
      <c r="R29" s="8">
        <f t="shared" si="2"/>
        <v>41468.160000000003</v>
      </c>
      <c r="S29" s="8">
        <f t="shared" si="3"/>
        <v>0</v>
      </c>
      <c r="T29" s="9">
        <f t="shared" si="4"/>
        <v>162727.31</v>
      </c>
    </row>
    <row r="30" spans="1:20" ht="12.75" customHeight="1">
      <c r="B30" t="s">
        <v>15</v>
      </c>
      <c r="C30" s="3"/>
      <c r="F30">
        <v>63858.400000000001</v>
      </c>
      <c r="I30">
        <v>26355.23</v>
      </c>
      <c r="L30">
        <v>15980.09</v>
      </c>
      <c r="P30" s="8">
        <f t="shared" si="0"/>
        <v>63858.400000000001</v>
      </c>
      <c r="Q30" s="8">
        <f t="shared" si="1"/>
        <v>26355.23</v>
      </c>
      <c r="R30" s="8">
        <f t="shared" si="2"/>
        <v>15980.09</v>
      </c>
      <c r="S30" s="8">
        <f t="shared" si="3"/>
        <v>0</v>
      </c>
      <c r="T30" s="9">
        <f t="shared" si="4"/>
        <v>106193.72</v>
      </c>
    </row>
    <row r="31" spans="1:20" ht="12.75" customHeight="1">
      <c r="B31" t="s">
        <v>16</v>
      </c>
      <c r="C31" s="3"/>
      <c r="F31">
        <v>3445.92</v>
      </c>
      <c r="I31">
        <v>24659.599999999999</v>
      </c>
      <c r="L31">
        <v>15514.07</v>
      </c>
      <c r="P31" s="8">
        <f t="shared" si="0"/>
        <v>3445.92</v>
      </c>
      <c r="Q31" s="8">
        <f t="shared" si="1"/>
        <v>24659.599999999999</v>
      </c>
      <c r="R31" s="8">
        <f t="shared" si="2"/>
        <v>15514.07</v>
      </c>
      <c r="S31" s="8">
        <f t="shared" si="3"/>
        <v>0</v>
      </c>
      <c r="T31" s="9">
        <f t="shared" si="4"/>
        <v>43619.59</v>
      </c>
    </row>
    <row r="32" spans="1:20" ht="12.75" customHeight="1">
      <c r="B32" t="s">
        <v>36</v>
      </c>
      <c r="C32" s="3"/>
      <c r="F32">
        <v>2640</v>
      </c>
      <c r="I32">
        <v>300</v>
      </c>
      <c r="L32">
        <v>9974</v>
      </c>
      <c r="P32" s="8">
        <f t="shared" si="0"/>
        <v>2640</v>
      </c>
      <c r="Q32" s="8">
        <f t="shared" si="1"/>
        <v>300</v>
      </c>
      <c r="R32" s="8">
        <f t="shared" si="2"/>
        <v>9974</v>
      </c>
      <c r="S32" s="8">
        <f t="shared" si="3"/>
        <v>0</v>
      </c>
      <c r="T32" s="9">
        <f t="shared" si="4"/>
        <v>12914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3351.01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3104.92</v>
      </c>
      <c r="J34" s="4">
        <f t="shared" ref="J34" si="24">SUM(J35:J68)</f>
        <v>0</v>
      </c>
      <c r="K34" s="4">
        <f t="shared" ref="K34" si="25">SUM(K35:K68)</f>
        <v>0</v>
      </c>
      <c r="L34" s="4">
        <f t="shared" ref="L34" si="26">SUM(L35:L68)</f>
        <v>4059.02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0</v>
      </c>
      <c r="P34" s="8">
        <f t="shared" si="0"/>
        <v>3351.01</v>
      </c>
      <c r="Q34" s="8">
        <f t="shared" si="1"/>
        <v>3104.92</v>
      </c>
      <c r="R34" s="8">
        <f t="shared" si="2"/>
        <v>4059.02</v>
      </c>
      <c r="S34" s="8">
        <f t="shared" si="3"/>
        <v>0</v>
      </c>
      <c r="T34" s="9">
        <f t="shared" si="4"/>
        <v>10514.95</v>
      </c>
    </row>
    <row r="35" spans="1:20" ht="12.75" customHeight="1">
      <c r="C35" s="3" t="s">
        <v>19</v>
      </c>
      <c r="F35">
        <v>500</v>
      </c>
      <c r="I35">
        <v>1000</v>
      </c>
      <c r="L35">
        <v>500</v>
      </c>
      <c r="P35" s="8">
        <f t="shared" si="0"/>
        <v>500</v>
      </c>
      <c r="Q35" s="8">
        <f t="shared" si="1"/>
        <v>1000</v>
      </c>
      <c r="R35" s="8">
        <f t="shared" si="2"/>
        <v>500</v>
      </c>
      <c r="S35" s="8">
        <f t="shared" si="3"/>
        <v>0</v>
      </c>
      <c r="T35" s="9">
        <f t="shared" si="4"/>
        <v>2000</v>
      </c>
    </row>
    <row r="36" spans="1:20" ht="12.75" customHeight="1">
      <c r="C36" s="3" t="s">
        <v>22</v>
      </c>
      <c r="F36">
        <v>420.46</v>
      </c>
      <c r="I36">
        <v>439.2</v>
      </c>
      <c r="L36">
        <v>439.2</v>
      </c>
      <c r="P36" s="8">
        <f t="shared" si="0"/>
        <v>420.46</v>
      </c>
      <c r="Q36" s="8">
        <f t="shared" si="1"/>
        <v>439.2</v>
      </c>
      <c r="R36" s="8">
        <f t="shared" si="2"/>
        <v>439.2</v>
      </c>
      <c r="S36" s="8">
        <f t="shared" si="3"/>
        <v>0</v>
      </c>
      <c r="T36" s="9">
        <f t="shared" si="4"/>
        <v>1298.8599999999999</v>
      </c>
    </row>
    <row r="37" spans="1:20" ht="12.75" customHeight="1">
      <c r="C37" s="3" t="s">
        <v>23</v>
      </c>
      <c r="D37" s="10"/>
      <c r="F37">
        <v>335.77</v>
      </c>
      <c r="I37">
        <v>685.72</v>
      </c>
      <c r="P37" s="8">
        <f t="shared" si="0"/>
        <v>335.77</v>
      </c>
      <c r="Q37" s="8">
        <f t="shared" si="1"/>
        <v>685.72</v>
      </c>
      <c r="R37" s="8">
        <f t="shared" si="2"/>
        <v>0</v>
      </c>
      <c r="S37" s="8">
        <f t="shared" si="3"/>
        <v>0</v>
      </c>
      <c r="T37" s="9">
        <f t="shared" si="4"/>
        <v>1021.49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35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41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 t="s">
        <v>42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29.25" customHeight="1">
      <c r="C44" s="3" t="s">
        <v>96</v>
      </c>
      <c r="I44">
        <v>980</v>
      </c>
      <c r="P44" s="8">
        <f t="shared" si="0"/>
        <v>0</v>
      </c>
      <c r="Q44" s="8">
        <f t="shared" si="1"/>
        <v>980</v>
      </c>
      <c r="R44" s="8">
        <f t="shared" si="2"/>
        <v>0</v>
      </c>
      <c r="S44" s="8">
        <f t="shared" si="3"/>
        <v>0</v>
      </c>
      <c r="T44" s="9">
        <f t="shared" si="4"/>
        <v>980</v>
      </c>
    </row>
    <row r="45" spans="1:20" ht="12.75" customHeight="1">
      <c r="C45" s="3" t="s">
        <v>38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50</v>
      </c>
      <c r="F46">
        <v>2094.7800000000002</v>
      </c>
      <c r="L46">
        <v>1780.51</v>
      </c>
      <c r="P46" s="8">
        <f t="shared" si="0"/>
        <v>2094.7800000000002</v>
      </c>
      <c r="Q46" s="8">
        <f t="shared" si="1"/>
        <v>0</v>
      </c>
      <c r="R46" s="8">
        <f t="shared" si="2"/>
        <v>1780.51</v>
      </c>
      <c r="S46" s="8">
        <f t="shared" si="3"/>
        <v>0</v>
      </c>
      <c r="T46" s="9">
        <f t="shared" si="4"/>
        <v>3875.29</v>
      </c>
    </row>
    <row r="47" spans="1:20" ht="12.75" customHeight="1">
      <c r="C47" s="3" t="s">
        <v>52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53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 t="s">
        <v>54</v>
      </c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 t="s">
        <v>55</v>
      </c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 t="s">
        <v>56</v>
      </c>
      <c r="L51">
        <v>1339.31</v>
      </c>
      <c r="P51" s="8">
        <f t="shared" si="0"/>
        <v>0</v>
      </c>
      <c r="Q51" s="8">
        <f t="shared" si="1"/>
        <v>0</v>
      </c>
      <c r="R51" s="8">
        <f t="shared" si="2"/>
        <v>1339.31</v>
      </c>
      <c r="S51" s="8">
        <f t="shared" si="3"/>
        <v>0</v>
      </c>
      <c r="T51" s="9">
        <f t="shared" si="4"/>
        <v>1339.31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83" si="30">SUM(D68:F68)</f>
        <v>0</v>
      </c>
      <c r="Q68" s="8">
        <f t="shared" ref="Q68:Q83" si="31">SUM(G68:I68)</f>
        <v>0</v>
      </c>
      <c r="R68" s="8">
        <f t="shared" ref="R68:R83" si="32">SUM(J68:L68)</f>
        <v>0</v>
      </c>
      <c r="S68" s="8">
        <f t="shared" ref="S68:S83" si="33">SUM(M68:O68)</f>
        <v>0</v>
      </c>
      <c r="T68" s="9">
        <f t="shared" ref="T68:T83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2134.6</v>
      </c>
      <c r="I69" s="4">
        <v>4590.3</v>
      </c>
      <c r="L69" s="4">
        <v>735.8</v>
      </c>
      <c r="P69" s="8">
        <f t="shared" si="30"/>
        <v>2134.6</v>
      </c>
      <c r="Q69" s="8">
        <f t="shared" si="31"/>
        <v>4590.3</v>
      </c>
      <c r="R69" s="8">
        <f t="shared" si="32"/>
        <v>735.8</v>
      </c>
      <c r="S69" s="8">
        <f t="shared" si="33"/>
        <v>0</v>
      </c>
      <c r="T69" s="9">
        <f t="shared" si="34"/>
        <v>7460.7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77851.009999999995</v>
      </c>
      <c r="I70" s="4">
        <v>15238.61</v>
      </c>
      <c r="L70" s="4">
        <v>11337.3</v>
      </c>
      <c r="P70" s="8">
        <f t="shared" si="30"/>
        <v>77851.009999999995</v>
      </c>
      <c r="Q70" s="8">
        <f t="shared" si="31"/>
        <v>15238.61</v>
      </c>
      <c r="R70" s="8">
        <f t="shared" si="32"/>
        <v>11337.3</v>
      </c>
      <c r="S70" s="8">
        <f t="shared" si="33"/>
        <v>0</v>
      </c>
      <c r="T70" s="9">
        <f t="shared" si="34"/>
        <v>104426.92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66972</v>
      </c>
      <c r="G71" s="4">
        <f>SUM(G72:G73)</f>
        <v>0</v>
      </c>
      <c r="H71" s="4">
        <f t="shared" ref="H71:O71" si="38">SUM(H72:H73)</f>
        <v>0</v>
      </c>
      <c r="I71" s="4">
        <f t="shared" si="38"/>
        <v>229393.6</v>
      </c>
      <c r="J71" s="4">
        <f t="shared" si="38"/>
        <v>0</v>
      </c>
      <c r="K71" s="4">
        <f t="shared" si="38"/>
        <v>0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66972</v>
      </c>
      <c r="Q71" s="8">
        <f t="shared" si="31"/>
        <v>229393.6</v>
      </c>
      <c r="R71" s="8">
        <f t="shared" si="32"/>
        <v>0</v>
      </c>
      <c r="S71" s="8">
        <f t="shared" si="33"/>
        <v>0</v>
      </c>
      <c r="T71" s="9">
        <f t="shared" si="34"/>
        <v>296365.59999999998</v>
      </c>
    </row>
    <row r="72" spans="1:20" ht="12.75" customHeight="1">
      <c r="B72" t="s">
        <v>15</v>
      </c>
      <c r="C72" s="3"/>
      <c r="F72">
        <v>52722</v>
      </c>
      <c r="I72">
        <v>229393.6</v>
      </c>
      <c r="P72" s="8">
        <f t="shared" si="30"/>
        <v>52722</v>
      </c>
      <c r="Q72" s="8">
        <f t="shared" si="31"/>
        <v>229393.6</v>
      </c>
      <c r="R72" s="8">
        <f t="shared" si="32"/>
        <v>0</v>
      </c>
      <c r="S72" s="8">
        <f t="shared" si="33"/>
        <v>0</v>
      </c>
      <c r="T72" s="9">
        <f t="shared" si="34"/>
        <v>282115.59999999998</v>
      </c>
    </row>
    <row r="73" spans="1:20" ht="12.75" customHeight="1">
      <c r="B73" t="s">
        <v>16</v>
      </c>
      <c r="C73" s="3"/>
      <c r="F73">
        <v>14250</v>
      </c>
      <c r="P73" s="8">
        <f t="shared" si="30"/>
        <v>14250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14250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2361.77</v>
      </c>
      <c r="G74" s="4">
        <f t="shared" si="39"/>
        <v>0</v>
      </c>
      <c r="H74" s="4">
        <f t="shared" si="39"/>
        <v>0</v>
      </c>
      <c r="I74" s="4">
        <f t="shared" si="39"/>
        <v>2352.94</v>
      </c>
      <c r="J74" s="4">
        <f t="shared" si="39"/>
        <v>0</v>
      </c>
      <c r="K74" s="4">
        <f t="shared" si="39"/>
        <v>0</v>
      </c>
      <c r="L74" s="4">
        <f t="shared" si="39"/>
        <v>417.52</v>
      </c>
      <c r="M74" s="4">
        <f t="shared" si="39"/>
        <v>0</v>
      </c>
      <c r="N74" s="4">
        <f t="shared" si="39"/>
        <v>0</v>
      </c>
      <c r="O74" s="4">
        <f>SUM(O75:O82)</f>
        <v>0</v>
      </c>
      <c r="P74" s="8">
        <f t="shared" si="30"/>
        <v>2361.77</v>
      </c>
      <c r="Q74" s="8">
        <f t="shared" si="31"/>
        <v>2352.94</v>
      </c>
      <c r="R74" s="8">
        <f t="shared" si="32"/>
        <v>417.52</v>
      </c>
      <c r="S74" s="8">
        <f t="shared" si="33"/>
        <v>0</v>
      </c>
      <c r="T74" s="9">
        <f t="shared" si="34"/>
        <v>5132.2299999999996</v>
      </c>
    </row>
    <row r="75" spans="1:20" ht="12.75" customHeight="1">
      <c r="C75" s="1" t="s">
        <v>28</v>
      </c>
      <c r="F75">
        <v>953.08</v>
      </c>
      <c r="I75">
        <v>814.56</v>
      </c>
      <c r="L75">
        <v>168.19</v>
      </c>
      <c r="P75" s="8">
        <f t="shared" si="30"/>
        <v>953.08</v>
      </c>
      <c r="Q75" s="8">
        <f t="shared" si="31"/>
        <v>814.56</v>
      </c>
      <c r="R75" s="8">
        <f t="shared" si="32"/>
        <v>168.19</v>
      </c>
      <c r="S75" s="8">
        <f t="shared" si="33"/>
        <v>0</v>
      </c>
      <c r="T75" s="9">
        <f t="shared" si="34"/>
        <v>1935.83</v>
      </c>
    </row>
    <row r="76" spans="1:20" ht="12.75" customHeight="1">
      <c r="C76" s="1" t="s">
        <v>29</v>
      </c>
      <c r="F76">
        <v>1408.69</v>
      </c>
      <c r="I76">
        <v>1538.38</v>
      </c>
      <c r="L76">
        <v>249.33</v>
      </c>
      <c r="P76" s="8">
        <f t="shared" si="30"/>
        <v>1408.69</v>
      </c>
      <c r="Q76" s="8">
        <f t="shared" si="31"/>
        <v>1538.38</v>
      </c>
      <c r="R76" s="8">
        <f t="shared" si="32"/>
        <v>249.33</v>
      </c>
      <c r="S76" s="8">
        <f t="shared" si="33"/>
        <v>0</v>
      </c>
      <c r="T76" s="9">
        <f t="shared" si="34"/>
        <v>3196.4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3" t="s">
        <v>25</v>
      </c>
      <c r="B83" s="44"/>
      <c r="C83" s="44"/>
      <c r="D83" s="44">
        <f t="shared" ref="D83:N83" si="40">SUM(D3,D5,D7,D29,D34,D69,D70,D71,D74)</f>
        <v>0</v>
      </c>
      <c r="E83" s="44">
        <f t="shared" si="40"/>
        <v>0</v>
      </c>
      <c r="F83" s="44">
        <f t="shared" si="40"/>
        <v>1952044.3800000001</v>
      </c>
      <c r="G83" s="44">
        <f t="shared" si="40"/>
        <v>0</v>
      </c>
      <c r="H83" s="44">
        <f t="shared" si="40"/>
        <v>0</v>
      </c>
      <c r="I83" s="44">
        <f t="shared" si="40"/>
        <v>2917100.6599999997</v>
      </c>
      <c r="J83" s="44">
        <f t="shared" si="40"/>
        <v>0</v>
      </c>
      <c r="K83" s="44">
        <f t="shared" si="40"/>
        <v>0</v>
      </c>
      <c r="L83" s="44">
        <f t="shared" si="40"/>
        <v>930126.75000000012</v>
      </c>
      <c r="M83" s="44">
        <f t="shared" si="40"/>
        <v>0</v>
      </c>
      <c r="N83" s="44">
        <f t="shared" si="40"/>
        <v>0</v>
      </c>
      <c r="O83" s="44">
        <f t="shared" ref="O83" si="41">SUM(O3,O5,O7,O29,O34,O69,O70,O71,O74)</f>
        <v>0</v>
      </c>
      <c r="P83" s="45">
        <f t="shared" si="30"/>
        <v>1952044.3800000001</v>
      </c>
      <c r="Q83" s="45">
        <f t="shared" si="31"/>
        <v>2917100.6599999997</v>
      </c>
      <c r="R83" s="45">
        <f t="shared" si="32"/>
        <v>930126.75000000012</v>
      </c>
      <c r="S83" s="45">
        <f t="shared" si="33"/>
        <v>0</v>
      </c>
      <c r="T83" s="46">
        <f t="shared" si="34"/>
        <v>5799271.79</v>
      </c>
    </row>
    <row r="85" spans="1:20" ht="12.75" customHeight="1">
      <c r="T85" s="7"/>
    </row>
    <row r="86" spans="1:20" ht="12.75" customHeight="1">
      <c r="L86">
        <v>28815</v>
      </c>
      <c r="M86" t="s">
        <v>105</v>
      </c>
      <c r="T86" s="7"/>
    </row>
    <row r="87" spans="1:20" ht="12.75" customHeight="1">
      <c r="L87">
        <v>50000</v>
      </c>
      <c r="M87" t="s">
        <v>106</v>
      </c>
      <c r="T87" s="7"/>
    </row>
    <row r="88" spans="1:20" ht="12.75" customHeight="1">
      <c r="L88">
        <v>30728</v>
      </c>
      <c r="M88" t="s">
        <v>107</v>
      </c>
      <c r="T88" s="7"/>
    </row>
    <row r="89" spans="1:20" ht="12.75" customHeight="1">
      <c r="L89">
        <v>1846000</v>
      </c>
      <c r="M89" t="s">
        <v>108</v>
      </c>
      <c r="T89" s="7"/>
    </row>
    <row r="90" spans="1:20" ht="12.75" customHeight="1">
      <c r="T90" s="7"/>
    </row>
    <row r="91" spans="1:20" ht="12.75" customHeight="1">
      <c r="T91" s="7"/>
    </row>
    <row r="92" spans="1:20" ht="12.75" customHeight="1">
      <c r="T92" s="7"/>
    </row>
    <row r="93" spans="1:20" ht="12.75" customHeight="1">
      <c r="T93" s="7"/>
    </row>
    <row r="94" spans="1:20" ht="12.75" customHeight="1">
      <c r="T94" s="7"/>
    </row>
    <row r="95" spans="1:20" ht="12.75" customHeight="1">
      <c r="T95" s="7"/>
    </row>
    <row r="96" spans="1:20" ht="12.75" customHeight="1">
      <c r="T96" s="7"/>
    </row>
    <row r="97" spans="18:20" ht="12.75" customHeight="1">
      <c r="T97" s="7"/>
    </row>
    <row r="101" spans="18:20" ht="12.75" customHeight="1">
      <c r="R101" s="49" t="s">
        <v>78</v>
      </c>
      <c r="T101" s="7">
        <f>SUM(T83:T96)</f>
        <v>5799271.79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9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2" sqref="L12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606567.25</v>
      </c>
      <c r="I3">
        <v>873793.58</v>
      </c>
      <c r="L3">
        <v>325834.03000000003</v>
      </c>
      <c r="P3" s="8">
        <f>SUM(D3:F3)</f>
        <v>606567.25</v>
      </c>
      <c r="Q3" s="8">
        <f>SUM(G3:I3)</f>
        <v>873793.58</v>
      </c>
      <c r="R3" s="8">
        <f>SUM(J3:L3)</f>
        <v>325834.03000000003</v>
      </c>
      <c r="S3" s="8">
        <f>SUM(M3:O3)</f>
        <v>0</v>
      </c>
      <c r="T3" s="9">
        <f>SUM(P3:S3)</f>
        <v>1806194.86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131548.81</v>
      </c>
      <c r="I5">
        <v>189816.05</v>
      </c>
      <c r="L5">
        <v>71730.100000000006</v>
      </c>
      <c r="P5" s="8">
        <f t="shared" si="0"/>
        <v>131548.81</v>
      </c>
      <c r="Q5" s="8">
        <f t="shared" si="1"/>
        <v>189816.05</v>
      </c>
      <c r="R5" s="8">
        <f t="shared" si="2"/>
        <v>71730.100000000006</v>
      </c>
      <c r="S5" s="8">
        <f t="shared" si="3"/>
        <v>0</v>
      </c>
      <c r="T5" s="9">
        <f t="shared" si="4"/>
        <v>393094.95999999996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9991.85</v>
      </c>
      <c r="G7" s="4">
        <f t="shared" si="5"/>
        <v>0</v>
      </c>
      <c r="H7" s="4">
        <f t="shared" si="5"/>
        <v>0</v>
      </c>
      <c r="I7" s="4">
        <f t="shared" si="5"/>
        <v>22427.8</v>
      </c>
      <c r="J7" s="4">
        <f t="shared" si="5"/>
        <v>0</v>
      </c>
      <c r="K7" s="4">
        <f t="shared" si="5"/>
        <v>0</v>
      </c>
      <c r="L7" s="4">
        <f t="shared" si="5"/>
        <v>30618.86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9991.85</v>
      </c>
      <c r="Q7" s="8">
        <f t="shared" si="1"/>
        <v>22427.8</v>
      </c>
      <c r="R7" s="8">
        <f t="shared" si="2"/>
        <v>30618.86</v>
      </c>
      <c r="S7" s="8">
        <f t="shared" si="3"/>
        <v>0</v>
      </c>
      <c r="T7" s="9">
        <f t="shared" si="4"/>
        <v>63038.51</v>
      </c>
    </row>
    <row r="8" spans="1:20" ht="12.75" customHeight="1">
      <c r="C8" s="3" t="s">
        <v>20</v>
      </c>
      <c r="L8">
        <v>6704.75</v>
      </c>
      <c r="P8" s="8">
        <f t="shared" si="0"/>
        <v>0</v>
      </c>
      <c r="Q8" s="8">
        <f t="shared" si="1"/>
        <v>0</v>
      </c>
      <c r="R8" s="8">
        <f t="shared" si="2"/>
        <v>6704.75</v>
      </c>
      <c r="S8" s="8">
        <f t="shared" si="3"/>
        <v>0</v>
      </c>
      <c r="T8" s="9">
        <f t="shared" si="4"/>
        <v>6704.75</v>
      </c>
    </row>
    <row r="9" spans="1:20" ht="12.7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>
      <c r="C10" t="s">
        <v>100</v>
      </c>
      <c r="L10">
        <v>6450</v>
      </c>
      <c r="P10" s="8">
        <f t="shared" si="0"/>
        <v>0</v>
      </c>
      <c r="Q10" s="8">
        <f t="shared" si="1"/>
        <v>0</v>
      </c>
      <c r="R10" s="8">
        <f t="shared" si="2"/>
        <v>6450</v>
      </c>
      <c r="S10" s="8">
        <f t="shared" si="3"/>
        <v>0</v>
      </c>
      <c r="T10" s="9">
        <f t="shared" si="4"/>
        <v>6450</v>
      </c>
    </row>
    <row r="11" spans="1:20" ht="12.75" customHeight="1">
      <c r="C11" s="3" t="s">
        <v>93</v>
      </c>
      <c r="I11">
        <v>2980</v>
      </c>
      <c r="P11" s="8">
        <f t="shared" si="0"/>
        <v>0</v>
      </c>
      <c r="Q11" s="8">
        <f t="shared" si="1"/>
        <v>2980</v>
      </c>
      <c r="R11" s="8">
        <f t="shared" si="2"/>
        <v>0</v>
      </c>
      <c r="S11" s="8">
        <f t="shared" si="3"/>
        <v>0</v>
      </c>
      <c r="T11" s="9">
        <f t="shared" si="4"/>
        <v>2980</v>
      </c>
    </row>
    <row r="12" spans="1:20" ht="12.75" customHeight="1">
      <c r="C12" s="3" t="s">
        <v>59</v>
      </c>
      <c r="L12">
        <v>8299</v>
      </c>
      <c r="P12" s="8">
        <f t="shared" si="0"/>
        <v>0</v>
      </c>
      <c r="Q12" s="8">
        <f t="shared" si="1"/>
        <v>0</v>
      </c>
      <c r="R12" s="8">
        <f t="shared" si="2"/>
        <v>8299</v>
      </c>
      <c r="S12" s="8">
        <f t="shared" si="3"/>
        <v>0</v>
      </c>
      <c r="T12" s="9">
        <f t="shared" si="4"/>
        <v>8299</v>
      </c>
    </row>
    <row r="13" spans="1:20" ht="12.75" customHeight="1">
      <c r="C13" s="3" t="s">
        <v>60</v>
      </c>
      <c r="L13">
        <v>1629.11</v>
      </c>
      <c r="P13" s="8">
        <f t="shared" si="0"/>
        <v>0</v>
      </c>
      <c r="Q13" s="8">
        <f t="shared" si="1"/>
        <v>0</v>
      </c>
      <c r="R13" s="8">
        <f t="shared" si="2"/>
        <v>1629.11</v>
      </c>
      <c r="S13" s="8">
        <f t="shared" si="3"/>
        <v>0</v>
      </c>
      <c r="T13" s="9">
        <f t="shared" si="4"/>
        <v>1629.11</v>
      </c>
    </row>
    <row r="14" spans="1:20" ht="12.75" customHeight="1">
      <c r="C14" s="3" t="s">
        <v>67</v>
      </c>
      <c r="I14">
        <v>9056.4599999999991</v>
      </c>
      <c r="P14" s="8">
        <f t="shared" si="0"/>
        <v>0</v>
      </c>
      <c r="Q14" s="8">
        <f t="shared" si="1"/>
        <v>9056.4599999999991</v>
      </c>
      <c r="R14" s="8">
        <f t="shared" si="2"/>
        <v>0</v>
      </c>
      <c r="S14" s="8">
        <f t="shared" si="3"/>
        <v>0</v>
      </c>
      <c r="T14" s="9">
        <f t="shared" si="4"/>
        <v>9056.4599999999991</v>
      </c>
    </row>
    <row r="15" spans="1:20" ht="12.75" customHeight="1">
      <c r="C15" s="3" t="s">
        <v>68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0</v>
      </c>
      <c r="T15" s="9">
        <f>SUM(P15:S15)</f>
        <v>0</v>
      </c>
    </row>
    <row r="16" spans="1:20">
      <c r="C16" s="3" t="s">
        <v>97</v>
      </c>
      <c r="I16">
        <v>8310</v>
      </c>
      <c r="P16" s="8">
        <f>SUM(D16:F16)</f>
        <v>0</v>
      </c>
      <c r="Q16" s="8">
        <f>SUM(G16:I16)</f>
        <v>8310</v>
      </c>
      <c r="R16" s="8">
        <f>SUM(J16:L16)</f>
        <v>0</v>
      </c>
      <c r="S16" s="8">
        <f>SUM(M16:O16)</f>
        <v>0</v>
      </c>
      <c r="T16" s="9">
        <f>SUM(P16:S16)</f>
        <v>8310</v>
      </c>
    </row>
    <row r="17" spans="1:20" ht="12.75" customHeight="1">
      <c r="C17" s="3" t="s">
        <v>86</v>
      </c>
      <c r="F17">
        <v>9991.85</v>
      </c>
      <c r="L17">
        <v>4936</v>
      </c>
      <c r="P17" s="8">
        <f t="shared" si="0"/>
        <v>9991.85</v>
      </c>
      <c r="Q17" s="8">
        <f t="shared" si="1"/>
        <v>0</v>
      </c>
      <c r="R17" s="8">
        <f t="shared" si="2"/>
        <v>4936</v>
      </c>
      <c r="S17" s="8">
        <f t="shared" si="3"/>
        <v>0</v>
      </c>
      <c r="T17" s="9">
        <f t="shared" si="4"/>
        <v>14927.85</v>
      </c>
    </row>
    <row r="18" spans="1:20" ht="25.5" customHeight="1">
      <c r="C18" s="3" t="s">
        <v>92</v>
      </c>
      <c r="I18">
        <v>2081.34</v>
      </c>
      <c r="P18" s="8">
        <f t="shared" si="0"/>
        <v>0</v>
      </c>
      <c r="Q18" s="8">
        <f t="shared" si="1"/>
        <v>2081.34</v>
      </c>
      <c r="R18" s="8">
        <f t="shared" si="2"/>
        <v>0</v>
      </c>
      <c r="S18" s="8">
        <f t="shared" si="3"/>
        <v>0</v>
      </c>
      <c r="T18" s="9">
        <f t="shared" si="4"/>
        <v>2081.34</v>
      </c>
    </row>
    <row r="19" spans="1:20" ht="12.75" customHeight="1">
      <c r="C19" s="3" t="s">
        <v>101</v>
      </c>
      <c r="L19">
        <v>2600</v>
      </c>
      <c r="P19" s="8">
        <f t="shared" si="0"/>
        <v>0</v>
      </c>
      <c r="Q19" s="8">
        <f t="shared" si="1"/>
        <v>0</v>
      </c>
      <c r="R19" s="8">
        <f t="shared" si="2"/>
        <v>2600</v>
      </c>
      <c r="S19" s="8">
        <f t="shared" si="3"/>
        <v>0</v>
      </c>
      <c r="T19" s="9">
        <f t="shared" si="4"/>
        <v>2600</v>
      </c>
    </row>
    <row r="20" spans="1:20" ht="12.7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20531.419999999998</v>
      </c>
      <c r="G29" s="4">
        <f t="shared" si="6"/>
        <v>0</v>
      </c>
      <c r="H29" s="4">
        <f t="shared" si="6"/>
        <v>0</v>
      </c>
      <c r="I29" s="4">
        <f t="shared" si="6"/>
        <v>12397.55</v>
      </c>
      <c r="J29" s="4">
        <f t="shared" si="6"/>
        <v>0</v>
      </c>
      <c r="K29" s="4">
        <f t="shared" si="6"/>
        <v>0</v>
      </c>
      <c r="L29" s="4">
        <f t="shared" si="6"/>
        <v>18625.95</v>
      </c>
      <c r="M29" s="4">
        <f t="shared" si="6"/>
        <v>0</v>
      </c>
      <c r="N29" s="4">
        <f t="shared" si="6"/>
        <v>0</v>
      </c>
      <c r="O29" s="4">
        <f t="shared" si="6"/>
        <v>0</v>
      </c>
      <c r="P29" s="8">
        <f t="shared" si="0"/>
        <v>20531.419999999998</v>
      </c>
      <c r="Q29" s="8">
        <f t="shared" si="1"/>
        <v>12397.55</v>
      </c>
      <c r="R29" s="8">
        <f t="shared" si="2"/>
        <v>18625.95</v>
      </c>
      <c r="S29" s="8">
        <f t="shared" si="3"/>
        <v>0</v>
      </c>
      <c r="T29" s="9">
        <f t="shared" si="4"/>
        <v>51554.92</v>
      </c>
    </row>
    <row r="30" spans="1:20" ht="19.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9.5" customHeight="1">
      <c r="B31" t="s">
        <v>16</v>
      </c>
      <c r="C31" s="3"/>
      <c r="F31">
        <v>20531.419999999998</v>
      </c>
      <c r="I31">
        <v>12397.55</v>
      </c>
      <c r="L31">
        <v>11575.95</v>
      </c>
      <c r="P31" s="8">
        <f t="shared" si="0"/>
        <v>20531.419999999998</v>
      </c>
      <c r="Q31" s="8">
        <f t="shared" si="1"/>
        <v>12397.55</v>
      </c>
      <c r="R31" s="8">
        <f t="shared" si="2"/>
        <v>11575.95</v>
      </c>
      <c r="S31" s="8">
        <f t="shared" si="3"/>
        <v>0</v>
      </c>
      <c r="T31" s="9">
        <f t="shared" si="4"/>
        <v>44504.92</v>
      </c>
    </row>
    <row r="32" spans="1:20" ht="19.5" customHeight="1">
      <c r="B32" t="s">
        <v>36</v>
      </c>
      <c r="C32" s="3"/>
      <c r="L32">
        <v>7050</v>
      </c>
      <c r="P32" s="8">
        <f t="shared" si="0"/>
        <v>0</v>
      </c>
      <c r="Q32" s="8">
        <f t="shared" si="1"/>
        <v>0</v>
      </c>
      <c r="R32" s="8">
        <f t="shared" si="2"/>
        <v>7050</v>
      </c>
      <c r="S32" s="8">
        <f t="shared" si="3"/>
        <v>0</v>
      </c>
      <c r="T32" s="9">
        <f t="shared" si="4"/>
        <v>7050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621.51</v>
      </c>
      <c r="G34" s="4">
        <f t="shared" si="7"/>
        <v>0</v>
      </c>
      <c r="H34" s="4">
        <f t="shared" si="7"/>
        <v>0</v>
      </c>
      <c r="I34" s="4">
        <f t="shared" si="7"/>
        <v>507.95000000000005</v>
      </c>
      <c r="J34" s="4">
        <f t="shared" si="7"/>
        <v>0</v>
      </c>
      <c r="K34" s="4">
        <f t="shared" si="7"/>
        <v>0</v>
      </c>
      <c r="L34" s="4">
        <f t="shared" si="7"/>
        <v>1092</v>
      </c>
      <c r="M34" s="4">
        <f t="shared" si="7"/>
        <v>0</v>
      </c>
      <c r="N34" s="4">
        <f t="shared" si="7"/>
        <v>0</v>
      </c>
      <c r="O34" s="4">
        <f>SUM(O35:O68)</f>
        <v>0</v>
      </c>
      <c r="P34" s="8">
        <f t="shared" si="0"/>
        <v>621.51</v>
      </c>
      <c r="Q34" s="8">
        <f t="shared" si="1"/>
        <v>507.95000000000005</v>
      </c>
      <c r="R34" s="8">
        <f t="shared" si="2"/>
        <v>1092</v>
      </c>
      <c r="S34" s="8">
        <f t="shared" si="3"/>
        <v>0</v>
      </c>
      <c r="T34" s="9">
        <f t="shared" si="4"/>
        <v>2221.46</v>
      </c>
    </row>
    <row r="35" spans="1:20" ht="13.5" customHeight="1">
      <c r="C35" s="3" t="s">
        <v>38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3.5" customHeight="1">
      <c r="C36" s="3" t="s">
        <v>22</v>
      </c>
      <c r="F36">
        <v>210.23</v>
      </c>
      <c r="I36">
        <v>219.6</v>
      </c>
      <c r="L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0</v>
      </c>
      <c r="T36" s="9">
        <f t="shared" si="4"/>
        <v>649.42999999999995</v>
      </c>
    </row>
    <row r="37" spans="1:20" ht="13.5" customHeight="1">
      <c r="C37" s="3" t="s">
        <v>23</v>
      </c>
      <c r="D37" s="10"/>
      <c r="F37">
        <v>143.76</v>
      </c>
      <c r="I37">
        <v>288.35000000000002</v>
      </c>
      <c r="P37" s="8">
        <f t="shared" si="0"/>
        <v>143.76</v>
      </c>
      <c r="Q37" s="8">
        <f t="shared" si="1"/>
        <v>288.35000000000002</v>
      </c>
      <c r="R37" s="8">
        <f t="shared" si="2"/>
        <v>0</v>
      </c>
      <c r="S37" s="8">
        <f t="shared" si="3"/>
        <v>0</v>
      </c>
      <c r="T37" s="9">
        <f t="shared" si="4"/>
        <v>432.11</v>
      </c>
    </row>
    <row r="38" spans="1:20" ht="13.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30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3.5" customHeight="1">
      <c r="C41" s="3" t="s">
        <v>42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43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47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49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50</v>
      </c>
      <c r="F45">
        <v>267.52</v>
      </c>
      <c r="L45">
        <v>537.58000000000004</v>
      </c>
      <c r="P45" s="8">
        <f t="shared" si="0"/>
        <v>267.52</v>
      </c>
      <c r="Q45" s="8">
        <f t="shared" si="1"/>
        <v>0</v>
      </c>
      <c r="R45" s="8">
        <f t="shared" si="2"/>
        <v>537.58000000000004</v>
      </c>
      <c r="S45" s="8">
        <f t="shared" si="3"/>
        <v>0</v>
      </c>
      <c r="T45" s="9">
        <f t="shared" si="4"/>
        <v>805.1</v>
      </c>
    </row>
    <row r="46" spans="1:20" ht="13.5" customHeight="1">
      <c r="C46" s="3" t="s">
        <v>56</v>
      </c>
      <c r="L46">
        <v>334.82</v>
      </c>
      <c r="P46" s="8">
        <f t="shared" si="0"/>
        <v>0</v>
      </c>
      <c r="Q46" s="8">
        <f t="shared" si="1"/>
        <v>0</v>
      </c>
      <c r="R46" s="8">
        <f t="shared" si="2"/>
        <v>334.82</v>
      </c>
      <c r="S46" s="8">
        <f t="shared" si="3"/>
        <v>0</v>
      </c>
      <c r="T46" s="9">
        <f t="shared" si="4"/>
        <v>334.82</v>
      </c>
    </row>
    <row r="47" spans="1:20" ht="13.5" customHeight="1">
      <c r="C47" s="3" t="s">
        <v>55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3.5" customHeight="1">
      <c r="C48" s="3" t="s">
        <v>62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1215.9000000000001</v>
      </c>
      <c r="I69" s="4">
        <v>1134.5999999999999</v>
      </c>
      <c r="P69" s="8">
        <f t="shared" si="8"/>
        <v>1215.9000000000001</v>
      </c>
      <c r="Q69" s="8">
        <f t="shared" si="9"/>
        <v>1134.5999999999999</v>
      </c>
      <c r="R69" s="8">
        <f t="shared" si="10"/>
        <v>0</v>
      </c>
      <c r="S69" s="8">
        <f t="shared" si="11"/>
        <v>0</v>
      </c>
      <c r="T69" s="9">
        <f t="shared" si="12"/>
        <v>2350.5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10605.64</v>
      </c>
      <c r="I70" s="4">
        <v>4988.29</v>
      </c>
      <c r="L70" s="4">
        <v>1500.54</v>
      </c>
      <c r="P70" s="8">
        <f t="shared" si="8"/>
        <v>10605.64</v>
      </c>
      <c r="Q70" s="8">
        <f t="shared" si="9"/>
        <v>4988.29</v>
      </c>
      <c r="R70" s="8">
        <f t="shared" si="10"/>
        <v>1500.54</v>
      </c>
      <c r="S70" s="8">
        <f t="shared" si="11"/>
        <v>0</v>
      </c>
      <c r="T70" s="9">
        <f t="shared" si="12"/>
        <v>17094.47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5000</v>
      </c>
      <c r="G71" s="4">
        <f t="shared" si="13"/>
        <v>0</v>
      </c>
      <c r="H71" s="4">
        <f t="shared" si="13"/>
        <v>0</v>
      </c>
      <c r="I71" s="4">
        <f t="shared" si="13"/>
        <v>63522.2</v>
      </c>
      <c r="J71" s="4">
        <f t="shared" si="13"/>
        <v>0</v>
      </c>
      <c r="K71" s="4">
        <f t="shared" si="13"/>
        <v>0</v>
      </c>
      <c r="L71" s="4">
        <f t="shared" si="13"/>
        <v>0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5000</v>
      </c>
      <c r="Q71" s="8">
        <f t="shared" si="9"/>
        <v>63522.2</v>
      </c>
      <c r="R71" s="8">
        <f t="shared" si="10"/>
        <v>0</v>
      </c>
      <c r="S71" s="8">
        <f t="shared" si="11"/>
        <v>0</v>
      </c>
      <c r="T71" s="9">
        <f t="shared" si="12"/>
        <v>68522.2</v>
      </c>
    </row>
    <row r="72" spans="1:20" ht="19.5" customHeight="1">
      <c r="B72" t="s">
        <v>15</v>
      </c>
      <c r="C72" s="3"/>
      <c r="I72">
        <v>54772.2</v>
      </c>
      <c r="P72" s="8">
        <f t="shared" si="8"/>
        <v>0</v>
      </c>
      <c r="Q72" s="8">
        <f t="shared" si="9"/>
        <v>54772.2</v>
      </c>
      <c r="R72" s="8">
        <f t="shared" si="10"/>
        <v>0</v>
      </c>
      <c r="S72" s="8">
        <f t="shared" si="11"/>
        <v>0</v>
      </c>
      <c r="T72" s="9">
        <f t="shared" si="12"/>
        <v>54772.2</v>
      </c>
    </row>
    <row r="73" spans="1:20" ht="19.5" customHeight="1">
      <c r="B73" t="s">
        <v>16</v>
      </c>
      <c r="C73" s="3"/>
      <c r="F73">
        <v>5000</v>
      </c>
      <c r="I73">
        <v>8750</v>
      </c>
      <c r="P73" s="8">
        <f t="shared" si="8"/>
        <v>5000</v>
      </c>
      <c r="Q73" s="8">
        <f t="shared" si="9"/>
        <v>8750</v>
      </c>
      <c r="R73" s="8">
        <f t="shared" si="10"/>
        <v>0</v>
      </c>
      <c r="S73" s="8">
        <f t="shared" si="11"/>
        <v>0</v>
      </c>
      <c r="T73" s="9">
        <f t="shared" si="12"/>
        <v>13750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905.4</v>
      </c>
      <c r="G74" s="4">
        <f t="shared" si="15"/>
        <v>0</v>
      </c>
      <c r="H74" s="4">
        <f t="shared" si="15"/>
        <v>0</v>
      </c>
      <c r="I74" s="4">
        <f t="shared" si="15"/>
        <v>1202.7</v>
      </c>
      <c r="J74" s="4">
        <f t="shared" si="15"/>
        <v>0</v>
      </c>
      <c r="K74" s="4">
        <f t="shared" si="15"/>
        <v>0</v>
      </c>
      <c r="L74" s="4">
        <f t="shared" si="15"/>
        <v>124.66</v>
      </c>
      <c r="M74" s="4">
        <f t="shared" si="15"/>
        <v>0</v>
      </c>
      <c r="N74" s="4">
        <f t="shared" si="15"/>
        <v>0</v>
      </c>
      <c r="O74" s="4">
        <f>SUM(O75:O82)</f>
        <v>0</v>
      </c>
      <c r="P74" s="8">
        <f t="shared" si="8"/>
        <v>905.4</v>
      </c>
      <c r="Q74" s="8">
        <f t="shared" si="9"/>
        <v>1202.7</v>
      </c>
      <c r="R74" s="8">
        <f t="shared" si="10"/>
        <v>124.66</v>
      </c>
      <c r="S74" s="8">
        <f t="shared" si="11"/>
        <v>0</v>
      </c>
      <c r="T74" s="9">
        <f t="shared" si="12"/>
        <v>2232.7599999999998</v>
      </c>
    </row>
    <row r="75" spans="1:20" ht="19.5" customHeight="1">
      <c r="C75" s="1" t="s">
        <v>28</v>
      </c>
      <c r="F75">
        <v>373.76</v>
      </c>
      <c r="I75">
        <v>498.17</v>
      </c>
      <c r="P75" s="8">
        <f t="shared" si="8"/>
        <v>373.76</v>
      </c>
      <c r="Q75" s="8">
        <f t="shared" si="9"/>
        <v>498.17</v>
      </c>
      <c r="R75" s="8">
        <f t="shared" si="10"/>
        <v>0</v>
      </c>
      <c r="S75" s="8">
        <f t="shared" si="11"/>
        <v>0</v>
      </c>
      <c r="T75" s="9">
        <f t="shared" si="12"/>
        <v>871.93000000000006</v>
      </c>
    </row>
    <row r="76" spans="1:20" ht="19.5" customHeight="1">
      <c r="C76" s="1" t="s">
        <v>29</v>
      </c>
      <c r="F76">
        <v>531.64</v>
      </c>
      <c r="I76">
        <v>704.53</v>
      </c>
      <c r="L76">
        <v>124.66</v>
      </c>
      <c r="P76" s="8">
        <f t="shared" si="8"/>
        <v>531.64</v>
      </c>
      <c r="Q76" s="8">
        <f t="shared" si="9"/>
        <v>704.53</v>
      </c>
      <c r="R76" s="8">
        <f t="shared" si="10"/>
        <v>124.66</v>
      </c>
      <c r="S76" s="8">
        <f t="shared" si="11"/>
        <v>0</v>
      </c>
      <c r="T76" s="9">
        <f t="shared" si="12"/>
        <v>1360.8300000000002</v>
      </c>
    </row>
    <row r="77" spans="1:20" ht="19.5" customHeight="1">
      <c r="C77" s="1" t="s">
        <v>40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19.5" customHeight="1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4"/>
      <c r="D83" s="44">
        <f t="shared" ref="D83:N83" si="16">SUM(D3,D5,D7,D29,D34,D69,D70,D71,D74)</f>
        <v>0</v>
      </c>
      <c r="E83" s="44">
        <f t="shared" si="16"/>
        <v>0</v>
      </c>
      <c r="F83" s="44">
        <f t="shared" si="16"/>
        <v>786987.78000000014</v>
      </c>
      <c r="G83" s="44">
        <f t="shared" si="16"/>
        <v>0</v>
      </c>
      <c r="H83" s="44">
        <f t="shared" si="16"/>
        <v>0</v>
      </c>
      <c r="I83" s="44">
        <f t="shared" si="16"/>
        <v>1169790.72</v>
      </c>
      <c r="J83" s="44">
        <f t="shared" si="16"/>
        <v>0</v>
      </c>
      <c r="K83" s="44">
        <f t="shared" si="16"/>
        <v>0</v>
      </c>
      <c r="L83" s="44">
        <f t="shared" si="16"/>
        <v>449526.13999999996</v>
      </c>
      <c r="M83" s="44">
        <f t="shared" si="16"/>
        <v>0</v>
      </c>
      <c r="N83" s="44">
        <f t="shared" si="16"/>
        <v>0</v>
      </c>
      <c r="O83" s="44">
        <f t="shared" ref="O83" si="17">SUM(O3,O5,O7,O29,O34,O69,O70,O71,O74)</f>
        <v>0</v>
      </c>
      <c r="P83" s="45">
        <f t="shared" si="8"/>
        <v>786987.78000000014</v>
      </c>
      <c r="Q83" s="45">
        <f t="shared" si="9"/>
        <v>1169790.72</v>
      </c>
      <c r="R83" s="45">
        <f t="shared" si="10"/>
        <v>449526.13999999996</v>
      </c>
      <c r="S83" s="45">
        <f t="shared" si="11"/>
        <v>0</v>
      </c>
      <c r="T83" s="46">
        <f t="shared" si="12"/>
        <v>2406304.64</v>
      </c>
    </row>
    <row r="86" spans="1:20">
      <c r="L86">
        <v>8865</v>
      </c>
      <c r="M86" t="s">
        <v>104</v>
      </c>
    </row>
    <row r="87" spans="1:20">
      <c r="G87" s="47"/>
      <c r="L87">
        <v>11475</v>
      </c>
      <c r="M87" t="s">
        <v>109</v>
      </c>
    </row>
    <row r="91" spans="1:20" ht="15.75">
      <c r="R91" s="49" t="s">
        <v>78</v>
      </c>
      <c r="T91" s="7">
        <f>SUM(T83:T88)</f>
        <v>2406304.64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05"/>
  <sheetViews>
    <sheetView zoomScaleNormal="100" workbookViewId="0">
      <pane xSplit="3" ySplit="2" topLeftCell="D36" activePane="bottomRight" state="frozen"/>
      <selection pane="topRight" activeCell="D1" sqref="D1"/>
      <selection pane="bottomLeft" activeCell="A3" sqref="A3"/>
      <selection pane="bottomRight" activeCell="M17" sqref="M17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676806.01</v>
      </c>
      <c r="I3">
        <v>996471.77</v>
      </c>
      <c r="L3">
        <v>385329.46</v>
      </c>
      <c r="P3" s="8">
        <f>SUM(D3:F3)</f>
        <v>676806.01</v>
      </c>
      <c r="Q3" s="8">
        <f>SUM(G3:I3)</f>
        <v>996471.77</v>
      </c>
      <c r="R3" s="8">
        <f>SUM(J3:L3)</f>
        <v>385329.46</v>
      </c>
      <c r="S3" s="8">
        <f>SUM(M3:O3)</f>
        <v>0</v>
      </c>
      <c r="T3" s="9">
        <f>SUM(P3:S3)</f>
        <v>2058607.24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163643.88</v>
      </c>
      <c r="I5">
        <v>226901.32</v>
      </c>
      <c r="L5">
        <v>93606.91</v>
      </c>
      <c r="P5" s="8">
        <f t="shared" si="0"/>
        <v>163643.88</v>
      </c>
      <c r="Q5" s="8">
        <f t="shared" si="1"/>
        <v>226901.32</v>
      </c>
      <c r="R5" s="8">
        <f t="shared" si="2"/>
        <v>93606.91</v>
      </c>
      <c r="S5" s="8">
        <f t="shared" si="3"/>
        <v>0</v>
      </c>
      <c r="T5" s="9">
        <f t="shared" si="4"/>
        <v>484152.11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380</v>
      </c>
      <c r="G7" s="4">
        <f t="shared" si="5"/>
        <v>0</v>
      </c>
      <c r="H7" s="4">
        <f t="shared" si="5"/>
        <v>0</v>
      </c>
      <c r="I7" s="4">
        <f t="shared" si="5"/>
        <v>36909.129999999997</v>
      </c>
      <c r="J7" s="4">
        <f t="shared" si="5"/>
        <v>0</v>
      </c>
      <c r="K7" s="4">
        <f t="shared" si="5"/>
        <v>0</v>
      </c>
      <c r="L7" s="4">
        <f t="shared" si="5"/>
        <v>31743.11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380</v>
      </c>
      <c r="Q7" s="8">
        <f t="shared" si="1"/>
        <v>36909.129999999997</v>
      </c>
      <c r="R7" s="8">
        <f t="shared" si="2"/>
        <v>31743.11</v>
      </c>
      <c r="S7" s="8">
        <f t="shared" si="3"/>
        <v>0</v>
      </c>
      <c r="T7" s="9">
        <f t="shared" si="4"/>
        <v>69032.239999999991</v>
      </c>
    </row>
    <row r="8" spans="1:20" ht="15" customHeight="1">
      <c r="C8" s="3" t="s">
        <v>20</v>
      </c>
      <c r="L8">
        <v>930</v>
      </c>
      <c r="P8" s="8">
        <f t="shared" si="0"/>
        <v>0</v>
      </c>
      <c r="Q8" s="8">
        <f t="shared" si="1"/>
        <v>0</v>
      </c>
      <c r="R8" s="8">
        <f t="shared" si="2"/>
        <v>930</v>
      </c>
      <c r="S8" s="8">
        <f t="shared" si="3"/>
        <v>0</v>
      </c>
      <c r="T8" s="9">
        <f t="shared" si="4"/>
        <v>930</v>
      </c>
    </row>
    <row r="9" spans="1:20" ht="1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5" customHeight="1">
      <c r="C10" t="s">
        <v>38</v>
      </c>
      <c r="F10">
        <v>380</v>
      </c>
      <c r="P10" s="8">
        <f t="shared" si="0"/>
        <v>380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380</v>
      </c>
    </row>
    <row r="11" spans="1:20" ht="15" customHeight="1">
      <c r="C11" s="3" t="s">
        <v>45</v>
      </c>
      <c r="I11">
        <v>5253</v>
      </c>
      <c r="P11" s="8">
        <f t="shared" si="0"/>
        <v>0</v>
      </c>
      <c r="Q11" s="8">
        <f t="shared" si="1"/>
        <v>5253</v>
      </c>
      <c r="R11" s="8">
        <f t="shared" si="2"/>
        <v>0</v>
      </c>
      <c r="S11" s="8">
        <f t="shared" si="3"/>
        <v>0</v>
      </c>
      <c r="T11" s="9">
        <f t="shared" si="4"/>
        <v>5253</v>
      </c>
    </row>
    <row r="12" spans="1:20" ht="15" customHeight="1">
      <c r="C12" s="3" t="s">
        <v>98</v>
      </c>
      <c r="I12">
        <v>600</v>
      </c>
      <c r="P12" s="8">
        <f t="shared" si="0"/>
        <v>0</v>
      </c>
      <c r="Q12" s="8">
        <f t="shared" si="1"/>
        <v>600</v>
      </c>
      <c r="R12" s="8">
        <f t="shared" si="2"/>
        <v>0</v>
      </c>
      <c r="S12" s="8">
        <f t="shared" si="3"/>
        <v>0</v>
      </c>
      <c r="T12" s="9">
        <f t="shared" si="4"/>
        <v>600</v>
      </c>
    </row>
    <row r="13" spans="1:20" ht="15" customHeight="1">
      <c r="C13" s="3" t="s">
        <v>97</v>
      </c>
      <c r="I13">
        <v>19390</v>
      </c>
      <c r="P13" s="8">
        <f t="shared" si="0"/>
        <v>0</v>
      </c>
      <c r="Q13" s="8">
        <f t="shared" si="1"/>
        <v>19390</v>
      </c>
      <c r="R13" s="8">
        <f t="shared" si="2"/>
        <v>0</v>
      </c>
      <c r="S13" s="8">
        <f t="shared" si="3"/>
        <v>0</v>
      </c>
      <c r="T13" s="9">
        <f t="shared" si="4"/>
        <v>19390</v>
      </c>
    </row>
    <row r="14" spans="1:20" ht="15" customHeight="1">
      <c r="C14" s="3" t="s">
        <v>59</v>
      </c>
      <c r="L14">
        <v>16344</v>
      </c>
      <c r="P14" s="8">
        <f t="shared" si="0"/>
        <v>0</v>
      </c>
      <c r="Q14" s="8">
        <f t="shared" si="1"/>
        <v>0</v>
      </c>
      <c r="R14" s="8">
        <f t="shared" si="2"/>
        <v>16344</v>
      </c>
      <c r="S14" s="8">
        <f t="shared" si="3"/>
        <v>0</v>
      </c>
      <c r="T14" s="9">
        <f t="shared" si="4"/>
        <v>16344</v>
      </c>
    </row>
    <row r="15" spans="1:20" ht="15" customHeight="1">
      <c r="C15" s="3" t="s">
        <v>102</v>
      </c>
      <c r="L15">
        <v>3640</v>
      </c>
      <c r="P15" s="8">
        <f t="shared" si="0"/>
        <v>0</v>
      </c>
      <c r="Q15" s="8">
        <f t="shared" si="1"/>
        <v>0</v>
      </c>
      <c r="R15" s="8">
        <f t="shared" si="2"/>
        <v>3640</v>
      </c>
      <c r="S15" s="8">
        <f t="shared" si="3"/>
        <v>0</v>
      </c>
      <c r="T15" s="9">
        <f t="shared" si="4"/>
        <v>3640</v>
      </c>
    </row>
    <row r="16" spans="1:20" ht="15" customHeight="1">
      <c r="C16" s="3" t="s">
        <v>60</v>
      </c>
      <c r="L16">
        <v>1629.11</v>
      </c>
      <c r="P16" s="8">
        <f t="shared" si="0"/>
        <v>0</v>
      </c>
      <c r="Q16" s="8">
        <f t="shared" si="1"/>
        <v>0</v>
      </c>
      <c r="R16" s="8">
        <f t="shared" si="2"/>
        <v>1629.11</v>
      </c>
      <c r="S16" s="8">
        <f t="shared" si="3"/>
        <v>0</v>
      </c>
      <c r="T16" s="9">
        <f t="shared" si="4"/>
        <v>1629.11</v>
      </c>
    </row>
    <row r="17" spans="1:20" ht="15" customHeight="1">
      <c r="C17" s="3" t="s">
        <v>67</v>
      </c>
      <c r="I17">
        <v>7909.59</v>
      </c>
      <c r="P17" s="8">
        <f t="shared" si="0"/>
        <v>0</v>
      </c>
      <c r="Q17" s="8">
        <f t="shared" si="1"/>
        <v>7909.59</v>
      </c>
      <c r="R17" s="8">
        <f t="shared" si="2"/>
        <v>0</v>
      </c>
      <c r="S17" s="8">
        <f t="shared" si="3"/>
        <v>0</v>
      </c>
      <c r="T17" s="9">
        <f t="shared" si="4"/>
        <v>7909.59</v>
      </c>
    </row>
    <row r="18" spans="1:20" ht="15" customHeight="1">
      <c r="C18" s="3" t="s">
        <v>88</v>
      </c>
      <c r="I18">
        <v>1628</v>
      </c>
      <c r="P18" s="8">
        <f t="shared" si="0"/>
        <v>0</v>
      </c>
      <c r="Q18" s="8">
        <f t="shared" si="1"/>
        <v>1628</v>
      </c>
      <c r="R18" s="8">
        <f t="shared" si="2"/>
        <v>0</v>
      </c>
      <c r="S18" s="8">
        <f t="shared" si="3"/>
        <v>0</v>
      </c>
      <c r="T18" s="9">
        <f t="shared" si="4"/>
        <v>1628</v>
      </c>
    </row>
    <row r="19" spans="1:20" ht="38.25" customHeight="1">
      <c r="C19" s="3" t="s">
        <v>89</v>
      </c>
      <c r="I19">
        <v>2128.54</v>
      </c>
      <c r="P19" s="8">
        <f t="shared" si="0"/>
        <v>0</v>
      </c>
      <c r="Q19" s="8">
        <f t="shared" si="1"/>
        <v>2128.54</v>
      </c>
      <c r="R19" s="8">
        <f t="shared" si="2"/>
        <v>0</v>
      </c>
      <c r="S19" s="8">
        <f t="shared" si="3"/>
        <v>0</v>
      </c>
      <c r="T19" s="9">
        <f t="shared" si="4"/>
        <v>2128.54</v>
      </c>
    </row>
    <row r="20" spans="1:20" ht="15" customHeight="1">
      <c r="C20" s="3" t="s">
        <v>103</v>
      </c>
      <c r="L20">
        <v>150</v>
      </c>
      <c r="P20" s="8">
        <f t="shared" si="0"/>
        <v>0</v>
      </c>
      <c r="Q20" s="8">
        <f t="shared" si="1"/>
        <v>0</v>
      </c>
      <c r="R20" s="8">
        <f t="shared" si="2"/>
        <v>150</v>
      </c>
      <c r="S20" s="8">
        <f t="shared" si="3"/>
        <v>0</v>
      </c>
      <c r="T20" s="9">
        <f t="shared" si="4"/>
        <v>150</v>
      </c>
    </row>
    <row r="21" spans="1:20" ht="15" customHeight="1">
      <c r="C21" s="3" t="s">
        <v>100</v>
      </c>
      <c r="L21">
        <v>6450</v>
      </c>
      <c r="P21" s="8">
        <f t="shared" si="0"/>
        <v>0</v>
      </c>
      <c r="Q21" s="8">
        <f t="shared" si="1"/>
        <v>0</v>
      </c>
      <c r="R21" s="8">
        <f t="shared" si="2"/>
        <v>6450</v>
      </c>
      <c r="S21" s="8">
        <f t="shared" si="3"/>
        <v>0</v>
      </c>
      <c r="T21" s="9">
        <f t="shared" si="4"/>
        <v>6450</v>
      </c>
    </row>
    <row r="22" spans="1:20" ht="15" customHeight="1">
      <c r="C22" s="3" t="s">
        <v>101</v>
      </c>
      <c r="L22">
        <v>2600</v>
      </c>
      <c r="P22" s="8">
        <f t="shared" si="0"/>
        <v>0</v>
      </c>
      <c r="Q22" s="8">
        <f t="shared" si="1"/>
        <v>0</v>
      </c>
      <c r="R22" s="8">
        <f t="shared" si="2"/>
        <v>2600</v>
      </c>
      <c r="S22" s="8">
        <f t="shared" si="3"/>
        <v>0</v>
      </c>
      <c r="T22" s="9">
        <f t="shared" si="4"/>
        <v>2600</v>
      </c>
    </row>
    <row r="23" spans="1:20" ht="1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23188.48</v>
      </c>
      <c r="G29" s="4">
        <f t="shared" si="6"/>
        <v>0</v>
      </c>
      <c r="H29" s="4">
        <f t="shared" si="6"/>
        <v>0</v>
      </c>
      <c r="I29" s="4">
        <f t="shared" si="6"/>
        <v>20218.900000000001</v>
      </c>
      <c r="J29" s="4">
        <f t="shared" si="6"/>
        <v>0</v>
      </c>
      <c r="K29" s="4">
        <f t="shared" ref="K29:O29" si="7">SUM(K30:K32)</f>
        <v>0</v>
      </c>
      <c r="L29" s="4">
        <f t="shared" si="7"/>
        <v>23703.29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8">
        <f t="shared" si="0"/>
        <v>23188.48</v>
      </c>
      <c r="Q29" s="8">
        <f t="shared" si="1"/>
        <v>20218.900000000001</v>
      </c>
      <c r="R29" s="8">
        <f t="shared" si="2"/>
        <v>23703.29</v>
      </c>
      <c r="S29" s="8">
        <f t="shared" si="3"/>
        <v>0</v>
      </c>
      <c r="T29" s="9">
        <f t="shared" si="4"/>
        <v>67110.670000000013</v>
      </c>
    </row>
    <row r="30" spans="1:20" ht="1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5" customHeight="1">
      <c r="B31" t="s">
        <v>16</v>
      </c>
      <c r="C31" s="3"/>
      <c r="F31">
        <v>23188.48</v>
      </c>
      <c r="I31">
        <v>20218.900000000001</v>
      </c>
      <c r="L31">
        <v>12863.29</v>
      </c>
      <c r="P31" s="8">
        <f t="shared" si="0"/>
        <v>23188.48</v>
      </c>
      <c r="Q31" s="8">
        <f t="shared" si="1"/>
        <v>20218.900000000001</v>
      </c>
      <c r="R31" s="8">
        <f t="shared" si="2"/>
        <v>12863.29</v>
      </c>
      <c r="S31" s="8">
        <f t="shared" si="3"/>
        <v>0</v>
      </c>
      <c r="T31" s="9">
        <f t="shared" si="4"/>
        <v>56270.670000000006</v>
      </c>
    </row>
    <row r="32" spans="1:20" ht="15" customHeight="1">
      <c r="B32" t="s">
        <v>36</v>
      </c>
      <c r="C32" s="3"/>
      <c r="L32">
        <v>10840</v>
      </c>
      <c r="P32" s="8">
        <f t="shared" si="0"/>
        <v>0</v>
      </c>
      <c r="Q32" s="8">
        <f t="shared" si="1"/>
        <v>0</v>
      </c>
      <c r="R32" s="8">
        <f t="shared" si="2"/>
        <v>10840</v>
      </c>
      <c r="S32" s="8">
        <f t="shared" si="3"/>
        <v>0</v>
      </c>
      <c r="T32" s="9">
        <f t="shared" si="4"/>
        <v>10840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762.2</v>
      </c>
      <c r="G34" s="4">
        <f t="shared" si="8"/>
        <v>0</v>
      </c>
      <c r="H34" s="4">
        <f t="shared" si="8"/>
        <v>0</v>
      </c>
      <c r="I34" s="4">
        <f t="shared" si="8"/>
        <v>900.43</v>
      </c>
      <c r="J34" s="4">
        <f t="shared" si="8"/>
        <v>0</v>
      </c>
      <c r="K34" s="4">
        <f t="shared" si="8"/>
        <v>0</v>
      </c>
      <c r="L34" s="4">
        <f t="shared" si="8"/>
        <v>1436</v>
      </c>
      <c r="M34" s="4">
        <f t="shared" si="8"/>
        <v>0</v>
      </c>
      <c r="N34" s="4">
        <f t="shared" si="8"/>
        <v>0</v>
      </c>
      <c r="O34" s="4">
        <f>SUM(O35:O68)</f>
        <v>0</v>
      </c>
      <c r="P34" s="8">
        <f t="shared" si="0"/>
        <v>762.2</v>
      </c>
      <c r="Q34" s="8">
        <f t="shared" si="1"/>
        <v>900.43</v>
      </c>
      <c r="R34" s="8">
        <f t="shared" si="2"/>
        <v>1436</v>
      </c>
      <c r="S34" s="8">
        <f t="shared" si="3"/>
        <v>0</v>
      </c>
      <c r="T34" s="9">
        <f t="shared" si="4"/>
        <v>3098.63</v>
      </c>
    </row>
    <row r="35" spans="1:20" ht="15" customHeight="1">
      <c r="C35" s="3" t="s">
        <v>37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5" customHeight="1">
      <c r="C36" s="3" t="s">
        <v>22</v>
      </c>
      <c r="F36">
        <v>210.23</v>
      </c>
      <c r="I36">
        <v>219.6</v>
      </c>
      <c r="L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0</v>
      </c>
      <c r="T36" s="9">
        <f t="shared" si="4"/>
        <v>649.42999999999995</v>
      </c>
    </row>
    <row r="37" spans="1:20" ht="15" customHeight="1">
      <c r="C37" s="3" t="s">
        <v>23</v>
      </c>
      <c r="D37" s="10"/>
      <c r="F37">
        <v>160.4</v>
      </c>
      <c r="I37">
        <v>328.83</v>
      </c>
      <c r="P37" s="8">
        <f t="shared" si="0"/>
        <v>160.4</v>
      </c>
      <c r="Q37" s="8">
        <f t="shared" si="1"/>
        <v>328.83</v>
      </c>
      <c r="R37" s="8">
        <f t="shared" si="2"/>
        <v>0</v>
      </c>
      <c r="S37" s="8">
        <f t="shared" si="3"/>
        <v>0</v>
      </c>
      <c r="T37" s="9">
        <f t="shared" si="4"/>
        <v>489.23</v>
      </c>
    </row>
    <row r="38" spans="1:20" ht="15" customHeight="1">
      <c r="C38" s="3" t="s">
        <v>44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5" customHeight="1">
      <c r="C39" s="3" t="s">
        <v>48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5" customHeight="1">
      <c r="C40" s="3" t="s">
        <v>49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51</v>
      </c>
      <c r="F41">
        <v>391.57</v>
      </c>
      <c r="L41">
        <v>881.58</v>
      </c>
      <c r="P41" s="8">
        <f t="shared" si="0"/>
        <v>391.57</v>
      </c>
      <c r="Q41" s="8">
        <f t="shared" si="1"/>
        <v>0</v>
      </c>
      <c r="R41" s="8">
        <f t="shared" si="2"/>
        <v>881.58</v>
      </c>
      <c r="S41" s="8">
        <f t="shared" si="3"/>
        <v>0</v>
      </c>
      <c r="T41" s="9">
        <f t="shared" si="4"/>
        <v>1273.1500000000001</v>
      </c>
    </row>
    <row r="42" spans="1:20" ht="15" customHeight="1">
      <c r="C42" s="3" t="s">
        <v>64</v>
      </c>
      <c r="L42">
        <v>334.82</v>
      </c>
      <c r="P42" s="8">
        <f t="shared" si="0"/>
        <v>0</v>
      </c>
      <c r="Q42" s="8">
        <f t="shared" si="1"/>
        <v>0</v>
      </c>
      <c r="R42" s="8">
        <f t="shared" si="2"/>
        <v>334.82</v>
      </c>
      <c r="S42" s="8">
        <f t="shared" si="3"/>
        <v>0</v>
      </c>
      <c r="T42" s="9">
        <f t="shared" si="4"/>
        <v>334.82</v>
      </c>
    </row>
    <row r="43" spans="1:20" ht="15" customHeight="1">
      <c r="C43" s="3" t="s">
        <v>55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5" customHeight="1">
      <c r="C44" s="3" t="s">
        <v>65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5" customHeight="1">
      <c r="C45" s="3" t="s">
        <v>90</v>
      </c>
      <c r="I45">
        <v>352</v>
      </c>
      <c r="P45" s="8">
        <f t="shared" si="0"/>
        <v>0</v>
      </c>
      <c r="Q45" s="8">
        <f t="shared" si="1"/>
        <v>352</v>
      </c>
      <c r="R45" s="8">
        <f t="shared" si="2"/>
        <v>0</v>
      </c>
      <c r="S45" s="8">
        <f t="shared" si="3"/>
        <v>0</v>
      </c>
      <c r="T45" s="9">
        <f t="shared" si="4"/>
        <v>352</v>
      </c>
    </row>
    <row r="46" spans="1:20" ht="1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542.19000000000005</v>
      </c>
      <c r="I69" s="4">
        <v>1332.8</v>
      </c>
      <c r="P69" s="51">
        <f t="shared" si="9"/>
        <v>542.19000000000005</v>
      </c>
      <c r="Q69" s="51">
        <f t="shared" si="10"/>
        <v>1332.8</v>
      </c>
      <c r="R69" s="51">
        <f t="shared" si="11"/>
        <v>0</v>
      </c>
      <c r="S69" s="51">
        <f t="shared" si="12"/>
        <v>0</v>
      </c>
      <c r="T69" s="52">
        <f t="shared" si="13"/>
        <v>1874.99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28228.27</v>
      </c>
      <c r="I70" s="4">
        <v>18153.84</v>
      </c>
      <c r="L70" s="4">
        <v>31047.01</v>
      </c>
      <c r="P70" s="51">
        <f t="shared" si="9"/>
        <v>28228.27</v>
      </c>
      <c r="Q70" s="51">
        <f t="shared" si="10"/>
        <v>18153.84</v>
      </c>
      <c r="R70" s="51">
        <f t="shared" si="11"/>
        <v>31047.01</v>
      </c>
      <c r="S70" s="51">
        <f t="shared" si="12"/>
        <v>0</v>
      </c>
      <c r="T70" s="52">
        <f t="shared" si="13"/>
        <v>77429.119999999995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56014.2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51">
        <f t="shared" si="9"/>
        <v>0</v>
      </c>
      <c r="Q71" s="51">
        <f t="shared" si="10"/>
        <v>56014.2</v>
      </c>
      <c r="R71" s="51">
        <f t="shared" si="11"/>
        <v>0</v>
      </c>
      <c r="S71" s="51">
        <f t="shared" si="12"/>
        <v>0</v>
      </c>
      <c r="T71" s="52">
        <f t="shared" si="13"/>
        <v>56014.2</v>
      </c>
    </row>
    <row r="72" spans="1:20" ht="15" customHeight="1">
      <c r="B72" t="s">
        <v>15</v>
      </c>
      <c r="C72" s="3"/>
      <c r="I72">
        <v>56014.2</v>
      </c>
      <c r="P72" s="8">
        <f t="shared" si="9"/>
        <v>0</v>
      </c>
      <c r="Q72" s="8">
        <f t="shared" si="10"/>
        <v>56014.2</v>
      </c>
      <c r="R72" s="8">
        <f t="shared" si="11"/>
        <v>0</v>
      </c>
      <c r="S72" s="8">
        <f t="shared" si="12"/>
        <v>0</v>
      </c>
      <c r="T72" s="9">
        <f t="shared" si="13"/>
        <v>56014.2</v>
      </c>
    </row>
    <row r="73" spans="1:20" ht="1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789.17</v>
      </c>
      <c r="G74" s="4">
        <f t="shared" si="21"/>
        <v>0</v>
      </c>
      <c r="H74" s="4">
        <f t="shared" si="21"/>
        <v>0</v>
      </c>
      <c r="I74" s="4">
        <f t="shared" si="21"/>
        <v>18617.64</v>
      </c>
      <c r="J74" s="4">
        <f t="shared" si="21"/>
        <v>0</v>
      </c>
      <c r="K74" s="4">
        <f t="shared" si="21"/>
        <v>0</v>
      </c>
      <c r="L74" s="4">
        <f t="shared" si="21"/>
        <v>172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51">
        <f t="shared" si="9"/>
        <v>789.17</v>
      </c>
      <c r="Q74" s="51">
        <f t="shared" si="10"/>
        <v>18617.64</v>
      </c>
      <c r="R74" s="51">
        <f t="shared" si="11"/>
        <v>172</v>
      </c>
      <c r="S74" s="51">
        <f t="shared" si="12"/>
        <v>0</v>
      </c>
      <c r="T74" s="52">
        <f t="shared" si="13"/>
        <v>19578.809999999998</v>
      </c>
    </row>
    <row r="75" spans="1:20" ht="15" customHeight="1">
      <c r="C75" s="1" t="s">
        <v>28</v>
      </c>
      <c r="F75">
        <v>179.39</v>
      </c>
      <c r="I75">
        <v>203.46</v>
      </c>
      <c r="L75">
        <v>47.34</v>
      </c>
      <c r="P75" s="8">
        <f t="shared" si="9"/>
        <v>179.39</v>
      </c>
      <c r="Q75" s="8">
        <f t="shared" si="10"/>
        <v>203.46</v>
      </c>
      <c r="R75" s="8">
        <f t="shared" si="11"/>
        <v>47.34</v>
      </c>
      <c r="S75" s="8">
        <f t="shared" si="12"/>
        <v>0</v>
      </c>
      <c r="T75" s="9">
        <f t="shared" si="13"/>
        <v>430.19000000000005</v>
      </c>
    </row>
    <row r="76" spans="1:20" ht="15" customHeight="1">
      <c r="C76" s="1" t="s">
        <v>29</v>
      </c>
      <c r="F76">
        <v>609.78</v>
      </c>
      <c r="I76">
        <v>740.98</v>
      </c>
      <c r="L76">
        <v>124.66</v>
      </c>
      <c r="P76" s="8">
        <f t="shared" si="9"/>
        <v>609.78</v>
      </c>
      <c r="Q76" s="8">
        <f t="shared" si="10"/>
        <v>740.98</v>
      </c>
      <c r="R76" s="8">
        <f t="shared" si="11"/>
        <v>124.66</v>
      </c>
      <c r="S76" s="8">
        <f t="shared" si="12"/>
        <v>0</v>
      </c>
      <c r="T76" s="9">
        <f t="shared" si="13"/>
        <v>1475.42</v>
      </c>
    </row>
    <row r="77" spans="1:20" ht="28.5" customHeight="1">
      <c r="C77" s="1" t="s">
        <v>91</v>
      </c>
      <c r="I77">
        <v>17673.2</v>
      </c>
      <c r="P77" s="8">
        <f t="shared" si="9"/>
        <v>0</v>
      </c>
      <c r="Q77" s="8">
        <f t="shared" si="10"/>
        <v>17673.2</v>
      </c>
      <c r="R77" s="8">
        <f t="shared" si="11"/>
        <v>0</v>
      </c>
      <c r="S77" s="8">
        <f t="shared" si="12"/>
        <v>0</v>
      </c>
      <c r="T77" s="9">
        <f t="shared" si="13"/>
        <v>17673.2</v>
      </c>
    </row>
    <row r="78" spans="1:20" ht="1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3" t="s">
        <v>25</v>
      </c>
      <c r="B83" s="44"/>
      <c r="C83" s="44"/>
      <c r="D83" s="44">
        <f>SUM(D3,D5,D7,D29,D34,D69,D70,D71,D74)</f>
        <v>0</v>
      </c>
      <c r="E83" s="44">
        <f>SUM(E3,E5,E7,E29,E34,E69,E70,E71,E74)</f>
        <v>0</v>
      </c>
      <c r="F83" s="44">
        <f>SUM(F3,F5,F7,F29,F34,F69,F70,F71,F74)</f>
        <v>894340.2</v>
      </c>
      <c r="G83" s="44">
        <f>SUM(G3,G5,G7,G29,G34,G69,G70,G71,G74)</f>
        <v>0</v>
      </c>
      <c r="H83" s="44">
        <f>SUM(H3,H5,H7,H29,H34,H69,H70,H71,H74)</f>
        <v>0</v>
      </c>
      <c r="I83" s="44">
        <f>SUM(I3,I5,I7,I29,I34,I69,I70,I71,I74,I80)</f>
        <v>1375520.0299999998</v>
      </c>
      <c r="J83" s="44">
        <f t="shared" ref="J83:O83" si="22">SUM(J3,J5,J7,J29,J34,J69,J70,J71,J74)</f>
        <v>0</v>
      </c>
      <c r="K83" s="44">
        <f t="shared" si="22"/>
        <v>0</v>
      </c>
      <c r="L83" s="44">
        <f t="shared" si="22"/>
        <v>567037.78</v>
      </c>
      <c r="M83" s="44">
        <f t="shared" si="22"/>
        <v>0</v>
      </c>
      <c r="N83" s="44">
        <f t="shared" si="22"/>
        <v>0</v>
      </c>
      <c r="O83" s="44">
        <f t="shared" si="22"/>
        <v>0</v>
      </c>
      <c r="P83" s="45">
        <f t="shared" si="9"/>
        <v>894340.2</v>
      </c>
      <c r="Q83" s="45">
        <f t="shared" si="10"/>
        <v>1375520.0299999998</v>
      </c>
      <c r="R83" s="45">
        <f t="shared" si="11"/>
        <v>567037.78</v>
      </c>
      <c r="S83" s="45">
        <f t="shared" si="12"/>
        <v>0</v>
      </c>
      <c r="T83" s="46">
        <f t="shared" si="13"/>
        <v>2836898.01</v>
      </c>
    </row>
    <row r="85" spans="1:20" ht="15" customHeight="1">
      <c r="R85" t="s">
        <v>70</v>
      </c>
      <c r="T85">
        <v>591268.30000000005</v>
      </c>
    </row>
    <row r="86" spans="1:20" ht="15" customHeight="1">
      <c r="L86">
        <v>8865</v>
      </c>
      <c r="M86" t="s">
        <v>104</v>
      </c>
      <c r="R86" t="s">
        <v>71</v>
      </c>
      <c r="T86">
        <v>1290643.3999999999</v>
      </c>
    </row>
    <row r="87" spans="1:20" ht="15" customHeight="1">
      <c r="L87">
        <v>11475</v>
      </c>
      <c r="M87" t="s">
        <v>109</v>
      </c>
      <c r="R87" t="s">
        <v>74</v>
      </c>
      <c r="T87">
        <v>5180</v>
      </c>
    </row>
    <row r="88" spans="1:20" ht="15" customHeight="1">
      <c r="R88" t="s">
        <v>77</v>
      </c>
      <c r="T88">
        <v>17070</v>
      </c>
    </row>
    <row r="89" spans="1:20" ht="15" customHeight="1">
      <c r="R89" t="s">
        <v>75</v>
      </c>
      <c r="T89">
        <v>7500</v>
      </c>
    </row>
    <row r="90" spans="1:20" ht="15" customHeight="1">
      <c r="R90" t="s">
        <v>76</v>
      </c>
      <c r="T90">
        <v>13964</v>
      </c>
    </row>
    <row r="93" spans="1:20" ht="15" customHeight="1">
      <c r="R93" s="49" t="s">
        <v>78</v>
      </c>
      <c r="T93" s="7">
        <f>SUM(T83:T90)</f>
        <v>4762523.709999999</v>
      </c>
    </row>
    <row r="97" spans="18:20" ht="15" customHeight="1">
      <c r="R97" t="s">
        <v>79</v>
      </c>
      <c r="T97">
        <v>91</v>
      </c>
    </row>
    <row r="98" spans="18:20" ht="15" customHeight="1">
      <c r="R98" t="s">
        <v>80</v>
      </c>
      <c r="T98">
        <v>21.7</v>
      </c>
    </row>
    <row r="99" spans="18:20" ht="15" customHeight="1">
      <c r="R99" t="s">
        <v>81</v>
      </c>
      <c r="T99">
        <v>8.25</v>
      </c>
    </row>
    <row r="103" spans="18:20" ht="15" customHeight="1">
      <c r="R103" t="s">
        <v>82</v>
      </c>
      <c r="T103">
        <v>228.82</v>
      </c>
    </row>
    <row r="104" spans="18:20" ht="15" customHeight="1">
      <c r="T104">
        <v>2884.72</v>
      </c>
    </row>
    <row r="105" spans="18:20" ht="15" customHeight="1">
      <c r="T105">
        <v>8764.94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38" sqref="E38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1" spans="1:20">
      <c r="T1" s="48"/>
    </row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s="48" t="s">
        <v>14</v>
      </c>
    </row>
    <row r="3" spans="1:20" ht="19.5" customHeight="1">
      <c r="A3">
        <v>2111</v>
      </c>
      <c r="B3" t="s">
        <v>15</v>
      </c>
      <c r="C3" s="3"/>
      <c r="F3">
        <v>27228.02</v>
      </c>
      <c r="I3">
        <v>133384.73000000001</v>
      </c>
      <c r="L3">
        <v>13596.41</v>
      </c>
      <c r="P3" s="8">
        <f>SUM(D3:F3)</f>
        <v>27228.02</v>
      </c>
      <c r="Q3" s="8">
        <f>SUM(G3:I3)</f>
        <v>133384.73000000001</v>
      </c>
      <c r="R3" s="8">
        <f>SUM(J3:L3)</f>
        <v>13596.41</v>
      </c>
      <c r="S3" s="8">
        <f>SUM(M3:O3)</f>
        <v>0</v>
      </c>
      <c r="T3" s="9">
        <f>SUM(P3:S3)</f>
        <v>174209.16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6572.26</v>
      </c>
      <c r="I5">
        <v>31398.69</v>
      </c>
      <c r="L5">
        <v>3821.48</v>
      </c>
      <c r="P5" s="8">
        <f t="shared" si="0"/>
        <v>6572.26</v>
      </c>
      <c r="Q5" s="8">
        <f t="shared" si="1"/>
        <v>31398.69</v>
      </c>
      <c r="R5" s="8">
        <f t="shared" si="2"/>
        <v>3821.48</v>
      </c>
      <c r="S5" s="8">
        <f t="shared" si="3"/>
        <v>0</v>
      </c>
      <c r="T5" s="9">
        <f t="shared" si="4"/>
        <v>41792.43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0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0</v>
      </c>
    </row>
    <row r="8" spans="1:20" ht="13.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3.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3.5" customHeight="1">
      <c r="C10" t="s">
        <v>63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3.5" customHeight="1">
      <c r="C11" s="3" t="s">
        <v>59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3.5" customHeight="1">
      <c r="C12" s="3" t="s">
        <v>60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3.5" customHeight="1">
      <c r="C13" s="3" t="s">
        <v>67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3.5" customHeight="1">
      <c r="C14" s="3"/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3.5" hidden="1" customHeight="1">
      <c r="C15" s="3"/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3.5" hidden="1" customHeight="1">
      <c r="C16" s="3"/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3.5" hidden="1" customHeight="1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3.5" hidden="1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3.5" hidden="1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3.5" hidden="1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3.5" hidden="1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3.5" hidden="1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3.5" hidden="1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3.5" hidden="1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3.5" hidden="1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3.5" hidden="1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3.5" hidden="1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3.5" hidden="1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N29" si="6">SUM(D30:D32)</f>
        <v>0</v>
      </c>
      <c r="E29" s="4">
        <f t="shared" si="6"/>
        <v>0</v>
      </c>
      <c r="F29" s="4">
        <f t="shared" si="6"/>
        <v>973.74</v>
      </c>
      <c r="G29" s="4">
        <f t="shared" si="6"/>
        <v>0</v>
      </c>
      <c r="H29" s="4">
        <f t="shared" si="6"/>
        <v>0</v>
      </c>
      <c r="I29" s="4">
        <f t="shared" si="6"/>
        <v>996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>SUM(O30:O32)</f>
        <v>0</v>
      </c>
      <c r="P29" s="8">
        <f t="shared" si="0"/>
        <v>973.74</v>
      </c>
      <c r="Q29" s="8">
        <f t="shared" si="1"/>
        <v>996</v>
      </c>
      <c r="R29" s="8">
        <f t="shared" si="2"/>
        <v>0</v>
      </c>
      <c r="S29" s="8">
        <f t="shared" si="3"/>
        <v>0</v>
      </c>
      <c r="T29" s="9">
        <f t="shared" si="4"/>
        <v>1969.74</v>
      </c>
    </row>
    <row r="30" spans="1:20" ht="19.5" customHeight="1">
      <c r="B30" t="s">
        <v>15</v>
      </c>
      <c r="C30" s="3"/>
      <c r="F30">
        <v>973.74</v>
      </c>
      <c r="I30">
        <v>996</v>
      </c>
      <c r="P30" s="8">
        <f t="shared" si="0"/>
        <v>973.74</v>
      </c>
      <c r="Q30" s="8">
        <f t="shared" si="1"/>
        <v>996</v>
      </c>
      <c r="R30" s="8">
        <f t="shared" si="2"/>
        <v>0</v>
      </c>
      <c r="S30" s="8">
        <f t="shared" si="3"/>
        <v>0</v>
      </c>
      <c r="T30" s="9">
        <f t="shared" si="4"/>
        <v>1969.74</v>
      </c>
    </row>
    <row r="31" spans="1:20" ht="19.5" customHeight="1">
      <c r="B31" t="s">
        <v>16</v>
      </c>
      <c r="C31" s="3"/>
      <c r="P31" s="8">
        <f t="shared" si="0"/>
        <v>0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0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92.45</v>
      </c>
      <c r="G34" s="4">
        <f t="shared" si="7"/>
        <v>0</v>
      </c>
      <c r="H34" s="4">
        <f t="shared" si="7"/>
        <v>0</v>
      </c>
      <c r="I34" s="4">
        <f t="shared" si="7"/>
        <v>44.01</v>
      </c>
      <c r="J34" s="4">
        <f t="shared" si="7"/>
        <v>0</v>
      </c>
      <c r="K34" s="4">
        <f t="shared" si="7"/>
        <v>0</v>
      </c>
      <c r="L34" s="4">
        <f t="shared" si="7"/>
        <v>334.82</v>
      </c>
      <c r="M34" s="4">
        <f t="shared" si="7"/>
        <v>0</v>
      </c>
      <c r="N34" s="4">
        <f t="shared" si="7"/>
        <v>0</v>
      </c>
      <c r="O34" s="4">
        <f t="shared" ref="O34" si="8">SUM(O35:O68)</f>
        <v>0</v>
      </c>
      <c r="P34" s="8">
        <f t="shared" si="0"/>
        <v>92.45</v>
      </c>
      <c r="Q34" s="8">
        <f t="shared" si="1"/>
        <v>44.01</v>
      </c>
      <c r="R34" s="8">
        <f t="shared" si="2"/>
        <v>334.82</v>
      </c>
      <c r="S34" s="8">
        <f t="shared" si="3"/>
        <v>0</v>
      </c>
      <c r="T34" s="9">
        <f t="shared" si="4"/>
        <v>471.28</v>
      </c>
    </row>
    <row r="35" spans="1:20" ht="12.75" customHeight="1">
      <c r="C35" s="3"/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2.75" customHeight="1">
      <c r="C36" s="3"/>
      <c r="P36" s="8">
        <f t="shared" si="0"/>
        <v>0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0</v>
      </c>
    </row>
    <row r="37" spans="1:20" ht="12.75" customHeight="1">
      <c r="C37" s="3" t="s">
        <v>23</v>
      </c>
      <c r="D37" s="10"/>
      <c r="F37">
        <v>6.45</v>
      </c>
      <c r="I37">
        <v>44.01</v>
      </c>
      <c r="P37" s="8">
        <f t="shared" si="0"/>
        <v>6.45</v>
      </c>
      <c r="Q37" s="8">
        <f t="shared" si="1"/>
        <v>44.01</v>
      </c>
      <c r="R37" s="8">
        <f t="shared" si="2"/>
        <v>0</v>
      </c>
      <c r="S37" s="8">
        <f t="shared" si="3"/>
        <v>0</v>
      </c>
      <c r="T37" s="9">
        <f t="shared" si="4"/>
        <v>50.46</v>
      </c>
    </row>
    <row r="38" spans="1:20" ht="12.75" customHeight="1">
      <c r="C38" s="3" t="s">
        <v>50</v>
      </c>
      <c r="F38">
        <v>86</v>
      </c>
      <c r="L38">
        <v>334.82</v>
      </c>
      <c r="P38" s="8">
        <f t="shared" si="0"/>
        <v>86</v>
      </c>
      <c r="Q38" s="8">
        <f t="shared" si="1"/>
        <v>0</v>
      </c>
      <c r="R38" s="8">
        <f t="shared" si="2"/>
        <v>334.82</v>
      </c>
      <c r="S38" s="8">
        <f t="shared" si="3"/>
        <v>0</v>
      </c>
      <c r="T38" s="9">
        <f t="shared" si="4"/>
        <v>420.82</v>
      </c>
    </row>
    <row r="39" spans="1:20" ht="12.75" customHeight="1">
      <c r="C39" s="3" t="s">
        <v>55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66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/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/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/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/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2.7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hidden="1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hidden="1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hidden="1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hidden="1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hidden="1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hidden="1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hidden="1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hidden="1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hidden="1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hidden="1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hidden="1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hidden="1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hidden="1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hidden="1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hidden="1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I69" s="4">
        <v>731</v>
      </c>
      <c r="P69" s="8">
        <f t="shared" si="9"/>
        <v>0</v>
      </c>
      <c r="Q69" s="8">
        <f t="shared" si="10"/>
        <v>731</v>
      </c>
      <c r="R69" s="8">
        <f t="shared" si="11"/>
        <v>0</v>
      </c>
      <c r="S69" s="8">
        <f t="shared" si="12"/>
        <v>0</v>
      </c>
      <c r="T69" s="9">
        <f t="shared" si="13"/>
        <v>731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145.76</v>
      </c>
      <c r="I70" s="4">
        <v>78.260000000000005</v>
      </c>
      <c r="L70" s="4">
        <v>15.2</v>
      </c>
      <c r="P70" s="8">
        <f t="shared" si="9"/>
        <v>145.76</v>
      </c>
      <c r="Q70" s="8">
        <f t="shared" si="10"/>
        <v>78.260000000000005</v>
      </c>
      <c r="R70" s="8">
        <f t="shared" si="11"/>
        <v>15.2</v>
      </c>
      <c r="S70" s="8">
        <f t="shared" si="12"/>
        <v>0</v>
      </c>
      <c r="T70" s="9">
        <f t="shared" si="13"/>
        <v>239.21999999999997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1548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8">
        <f t="shared" si="9"/>
        <v>1548</v>
      </c>
      <c r="Q71" s="8">
        <f t="shared" si="10"/>
        <v>0</v>
      </c>
      <c r="R71" s="8">
        <f t="shared" si="11"/>
        <v>0</v>
      </c>
      <c r="S71" s="8">
        <f t="shared" si="12"/>
        <v>0</v>
      </c>
      <c r="T71" s="9">
        <f t="shared" si="13"/>
        <v>1548</v>
      </c>
    </row>
    <row r="72" spans="1:20" ht="19.5" customHeight="1">
      <c r="B72" t="s">
        <v>15</v>
      </c>
      <c r="C72" s="3"/>
      <c r="F72">
        <v>1548</v>
      </c>
      <c r="P72" s="8">
        <f t="shared" si="9"/>
        <v>1548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1548</v>
      </c>
    </row>
    <row r="73" spans="1:20" ht="19.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9.9600000000000009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8.7200000000000006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8">
        <f t="shared" si="9"/>
        <v>9.9600000000000009</v>
      </c>
      <c r="Q74" s="8">
        <f t="shared" si="10"/>
        <v>0</v>
      </c>
      <c r="R74" s="8">
        <f t="shared" si="11"/>
        <v>8.7200000000000006</v>
      </c>
      <c r="S74" s="8">
        <f t="shared" si="12"/>
        <v>0</v>
      </c>
      <c r="T74" s="9">
        <f t="shared" si="13"/>
        <v>18.68</v>
      </c>
    </row>
    <row r="75" spans="1:20" ht="19.5" customHeight="1">
      <c r="C75" s="1" t="s">
        <v>28</v>
      </c>
      <c r="F75">
        <v>9.9600000000000009</v>
      </c>
      <c r="L75">
        <v>8.7200000000000006</v>
      </c>
      <c r="P75" s="8">
        <f t="shared" si="9"/>
        <v>9.9600000000000009</v>
      </c>
      <c r="Q75" s="8">
        <f t="shared" si="10"/>
        <v>0</v>
      </c>
      <c r="R75" s="8">
        <f t="shared" si="11"/>
        <v>8.7200000000000006</v>
      </c>
      <c r="S75" s="8">
        <f t="shared" si="12"/>
        <v>0</v>
      </c>
      <c r="T75" s="9">
        <f t="shared" si="13"/>
        <v>18.68</v>
      </c>
    </row>
    <row r="76" spans="1:20" ht="19.5" customHeight="1">
      <c r="C76" s="1" t="s">
        <v>29</v>
      </c>
      <c r="P76" s="8">
        <f t="shared" si="9"/>
        <v>0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0</v>
      </c>
    </row>
    <row r="77" spans="1:20" ht="19.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9.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9.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ht="19.5" customHeight="1">
      <c r="C80" s="1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21">
      <c r="A83" s="43" t="s">
        <v>25</v>
      </c>
      <c r="B83" s="44"/>
      <c r="C83" s="44"/>
      <c r="D83" s="44">
        <f t="shared" ref="D83:N83" si="22">SUM(D3,D5,D7,D29,D34,D69,D70,D71,D74)</f>
        <v>0</v>
      </c>
      <c r="E83" s="44">
        <f t="shared" si="22"/>
        <v>0</v>
      </c>
      <c r="F83" s="44">
        <f t="shared" si="22"/>
        <v>36570.189999999995</v>
      </c>
      <c r="G83" s="44">
        <f t="shared" si="22"/>
        <v>0</v>
      </c>
      <c r="H83" s="44">
        <f t="shared" si="22"/>
        <v>0</v>
      </c>
      <c r="I83" s="44">
        <f t="shared" si="22"/>
        <v>166632.69000000003</v>
      </c>
      <c r="J83" s="44">
        <f t="shared" si="22"/>
        <v>0</v>
      </c>
      <c r="K83" s="44">
        <f t="shared" si="22"/>
        <v>0</v>
      </c>
      <c r="L83" s="44">
        <f t="shared" si="22"/>
        <v>17776.63</v>
      </c>
      <c r="M83" s="44">
        <f t="shared" si="22"/>
        <v>0</v>
      </c>
      <c r="N83" s="44">
        <f t="shared" si="22"/>
        <v>0</v>
      </c>
      <c r="O83" s="44">
        <f t="shared" ref="O83" si="23">SUM(O3,O5,O7,O29,O34,O69,O70,O71,O74)</f>
        <v>0</v>
      </c>
      <c r="P83" s="45">
        <f t="shared" si="9"/>
        <v>36570.189999999995</v>
      </c>
      <c r="Q83" s="45">
        <f t="shared" si="10"/>
        <v>166632.69000000003</v>
      </c>
      <c r="R83" s="45">
        <f t="shared" si="11"/>
        <v>17776.63</v>
      </c>
      <c r="S83" s="45">
        <f t="shared" si="12"/>
        <v>0</v>
      </c>
      <c r="T83" s="46">
        <f t="shared" si="13"/>
        <v>220979.51000000004</v>
      </c>
    </row>
    <row r="89" spans="1:20" ht="15.75">
      <c r="R89" s="49" t="s">
        <v>78</v>
      </c>
      <c r="T89" s="7">
        <f>SUM(T83:T86)</f>
        <v>220979.51000000004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ЗВЕДЕНА</vt:lpstr>
      <vt:lpstr>Поворська ЗОШ</vt:lpstr>
      <vt:lpstr>Пісочненська ЗОШ </vt:lpstr>
      <vt:lpstr>Козлиничівська ЗОШ </vt:lpstr>
      <vt:lpstr>Гривятківська ЗОШ 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2018-06-04T09:20:04Z</dcterms:created>
  <dcterms:modified xsi:type="dcterms:W3CDTF">2019-11-13T12:59:46Z</dcterms:modified>
</cp:coreProperties>
</file>