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0055" windowHeight="7935" tabRatio="818" firstSheet="1" activeTab="1"/>
  </bookViews>
  <sheets>
    <sheet name="ЗВЕДЕНА" sheetId="5" state="hidden" r:id="rId1"/>
    <sheet name="Поворська ЗОШ" sheetId="1" r:id="rId2"/>
    <sheet name="Пісочненська ЗОШ " sheetId="2" state="hidden" r:id="rId3"/>
    <sheet name="Козлиничівська ЗОШ " sheetId="3" state="hidden" r:id="rId4"/>
  </sheets>
  <calcPr calcId="125725"/>
</workbook>
</file>

<file path=xl/calcChain.xml><?xml version="1.0" encoding="utf-8"?>
<calcChain xmlns="http://schemas.openxmlformats.org/spreadsheetml/2006/main">
  <c r="L83" i="1"/>
  <c r="L20" i="5"/>
  <c r="T85"/>
  <c r="T86"/>
  <c r="T87"/>
  <c r="T90"/>
  <c r="T91"/>
  <c r="T92"/>
  <c r="T93"/>
  <c r="T94"/>
  <c r="T95"/>
  <c r="T96"/>
  <c r="T97"/>
  <c r="T98"/>
  <c r="T99"/>
  <c r="T100"/>
  <c r="S97" i="3"/>
  <c r="R97"/>
  <c r="Q97"/>
  <c r="P97"/>
  <c r="T97" s="1"/>
  <c r="S96"/>
  <c r="R96"/>
  <c r="Q96"/>
  <c r="P96"/>
  <c r="T96" s="1"/>
  <c r="S95"/>
  <c r="R95"/>
  <c r="Q95"/>
  <c r="P95"/>
  <c r="T95" s="1"/>
  <c r="S94"/>
  <c r="R94"/>
  <c r="Q94"/>
  <c r="P94"/>
  <c r="T94" s="1"/>
  <c r="S93"/>
  <c r="R93"/>
  <c r="Q93"/>
  <c r="P93"/>
  <c r="T93" s="1"/>
  <c r="S92"/>
  <c r="R92"/>
  <c r="Q92"/>
  <c r="P92"/>
  <c r="T92" s="1"/>
  <c r="S91"/>
  <c r="R91"/>
  <c r="Q91"/>
  <c r="P91"/>
  <c r="T91" s="1"/>
  <c r="S90"/>
  <c r="R90"/>
  <c r="Q90"/>
  <c r="P90"/>
  <c r="T90" s="1"/>
  <c r="S89"/>
  <c r="R89"/>
  <c r="Q89"/>
  <c r="P89"/>
  <c r="T89" s="1"/>
  <c r="S88"/>
  <c r="R88"/>
  <c r="Q88"/>
  <c r="P88"/>
  <c r="T88" s="1"/>
  <c r="S87"/>
  <c r="R87"/>
  <c r="Q87"/>
  <c r="P87"/>
  <c r="T87" s="1"/>
  <c r="S86"/>
  <c r="R86"/>
  <c r="Q86"/>
  <c r="P86"/>
  <c r="T86" s="1"/>
  <c r="S85"/>
  <c r="R85"/>
  <c r="Q85"/>
  <c r="P85"/>
  <c r="T85" s="1"/>
  <c r="S97" i="2"/>
  <c r="R97"/>
  <c r="Q97"/>
  <c r="P97"/>
  <c r="T97" s="1"/>
  <c r="S96"/>
  <c r="R96"/>
  <c r="Q96"/>
  <c r="P96"/>
  <c r="T96" s="1"/>
  <c r="S95"/>
  <c r="R95"/>
  <c r="Q95"/>
  <c r="P95"/>
  <c r="T95" s="1"/>
  <c r="S94"/>
  <c r="R94"/>
  <c r="Q94"/>
  <c r="P94"/>
  <c r="T94" s="1"/>
  <c r="S93"/>
  <c r="R93"/>
  <c r="Q93"/>
  <c r="P93"/>
  <c r="T93" s="1"/>
  <c r="S92"/>
  <c r="R92"/>
  <c r="Q92"/>
  <c r="P92"/>
  <c r="T92" s="1"/>
  <c r="S91"/>
  <c r="R91"/>
  <c r="Q91"/>
  <c r="P91"/>
  <c r="T91" s="1"/>
  <c r="S90"/>
  <c r="R90"/>
  <c r="Q90"/>
  <c r="P90"/>
  <c r="T90" s="1"/>
  <c r="S89"/>
  <c r="R89"/>
  <c r="Q89"/>
  <c r="P89"/>
  <c r="T89" s="1"/>
  <c r="S88"/>
  <c r="R88"/>
  <c r="Q88"/>
  <c r="P88"/>
  <c r="T88" s="1"/>
  <c r="S87"/>
  <c r="R87"/>
  <c r="Q87"/>
  <c r="P87"/>
  <c r="T87" s="1"/>
  <c r="S86"/>
  <c r="R86"/>
  <c r="Q86"/>
  <c r="P86"/>
  <c r="T86" s="1"/>
  <c r="S85"/>
  <c r="R85"/>
  <c r="Q85"/>
  <c r="P85"/>
  <c r="T85" s="1"/>
  <c r="E3" i="5"/>
  <c r="F3"/>
  <c r="G3"/>
  <c r="H3"/>
  <c r="I3"/>
  <c r="J3"/>
  <c r="K3"/>
  <c r="L3"/>
  <c r="M3"/>
  <c r="N3"/>
  <c r="O3"/>
  <c r="E4"/>
  <c r="F4"/>
  <c r="G4"/>
  <c r="H4"/>
  <c r="I4"/>
  <c r="J4"/>
  <c r="K4"/>
  <c r="L4"/>
  <c r="M4"/>
  <c r="N4"/>
  <c r="O4"/>
  <c r="E5"/>
  <c r="F5"/>
  <c r="G5"/>
  <c r="H5"/>
  <c r="I5"/>
  <c r="J5"/>
  <c r="K5"/>
  <c r="L5"/>
  <c r="M5"/>
  <c r="N5"/>
  <c r="O5"/>
  <c r="E6"/>
  <c r="F6"/>
  <c r="G6"/>
  <c r="H6"/>
  <c r="I6"/>
  <c r="J6"/>
  <c r="K6"/>
  <c r="L6"/>
  <c r="M6"/>
  <c r="N6"/>
  <c r="O6"/>
  <c r="O7"/>
  <c r="E8"/>
  <c r="F8"/>
  <c r="G8"/>
  <c r="H8"/>
  <c r="I8"/>
  <c r="J8"/>
  <c r="K8"/>
  <c r="L8"/>
  <c r="M8"/>
  <c r="N8"/>
  <c r="O8"/>
  <c r="E9"/>
  <c r="F9"/>
  <c r="G9"/>
  <c r="H9"/>
  <c r="I9"/>
  <c r="J9"/>
  <c r="K9"/>
  <c r="L9"/>
  <c r="M9"/>
  <c r="N9"/>
  <c r="O9"/>
  <c r="E10"/>
  <c r="F10"/>
  <c r="G10"/>
  <c r="H10"/>
  <c r="I10"/>
  <c r="J10"/>
  <c r="K10"/>
  <c r="L10"/>
  <c r="M10"/>
  <c r="N10"/>
  <c r="O10"/>
  <c r="E11"/>
  <c r="F11"/>
  <c r="G11"/>
  <c r="H11"/>
  <c r="I11"/>
  <c r="J11"/>
  <c r="K11"/>
  <c r="L11"/>
  <c r="M11"/>
  <c r="N11"/>
  <c r="O11"/>
  <c r="E12"/>
  <c r="F12"/>
  <c r="G12"/>
  <c r="H12"/>
  <c r="I12"/>
  <c r="J12"/>
  <c r="K12"/>
  <c r="L12"/>
  <c r="M12"/>
  <c r="N12"/>
  <c r="O12"/>
  <c r="E13"/>
  <c r="F13"/>
  <c r="G13"/>
  <c r="H13"/>
  <c r="I13"/>
  <c r="J13"/>
  <c r="K13"/>
  <c r="L13"/>
  <c r="M13"/>
  <c r="N13"/>
  <c r="O13"/>
  <c r="E14"/>
  <c r="F14"/>
  <c r="G14"/>
  <c r="H14"/>
  <c r="I14"/>
  <c r="J14"/>
  <c r="K14"/>
  <c r="L14"/>
  <c r="M14"/>
  <c r="N14"/>
  <c r="O14"/>
  <c r="E15"/>
  <c r="F15"/>
  <c r="G15"/>
  <c r="H15"/>
  <c r="I15"/>
  <c r="J15"/>
  <c r="K15"/>
  <c r="L15"/>
  <c r="M15"/>
  <c r="N15"/>
  <c r="O15"/>
  <c r="E16"/>
  <c r="F16"/>
  <c r="G16"/>
  <c r="H16"/>
  <c r="I16"/>
  <c r="J16"/>
  <c r="K16"/>
  <c r="L16"/>
  <c r="M16"/>
  <c r="N16"/>
  <c r="O16"/>
  <c r="E17"/>
  <c r="F17"/>
  <c r="G17"/>
  <c r="H17"/>
  <c r="I17"/>
  <c r="J17"/>
  <c r="K17"/>
  <c r="L17"/>
  <c r="M17"/>
  <c r="N17"/>
  <c r="O17"/>
  <c r="E18"/>
  <c r="F18"/>
  <c r="G18"/>
  <c r="H18"/>
  <c r="I18"/>
  <c r="J18"/>
  <c r="K18"/>
  <c r="L18"/>
  <c r="M18"/>
  <c r="N18"/>
  <c r="O18"/>
  <c r="E19"/>
  <c r="F19"/>
  <c r="G19"/>
  <c r="H19"/>
  <c r="I19"/>
  <c r="J19"/>
  <c r="K19"/>
  <c r="L19"/>
  <c r="M19"/>
  <c r="N19"/>
  <c r="O19"/>
  <c r="E20"/>
  <c r="F20"/>
  <c r="G20"/>
  <c r="H20"/>
  <c r="I20"/>
  <c r="J20"/>
  <c r="K20"/>
  <c r="M20"/>
  <c r="N20"/>
  <c r="O20"/>
  <c r="E21"/>
  <c r="F21"/>
  <c r="G21"/>
  <c r="H21"/>
  <c r="I21"/>
  <c r="J21"/>
  <c r="K21"/>
  <c r="L21"/>
  <c r="M21"/>
  <c r="N21"/>
  <c r="O21"/>
  <c r="E22"/>
  <c r="F22"/>
  <c r="G22"/>
  <c r="H22"/>
  <c r="I22"/>
  <c r="J22"/>
  <c r="K22"/>
  <c r="L22"/>
  <c r="M22"/>
  <c r="N22"/>
  <c r="O22"/>
  <c r="E23"/>
  <c r="F23"/>
  <c r="G23"/>
  <c r="H23"/>
  <c r="I23"/>
  <c r="J23"/>
  <c r="K23"/>
  <c r="L23"/>
  <c r="M23"/>
  <c r="N23"/>
  <c r="O23"/>
  <c r="E24"/>
  <c r="F24"/>
  <c r="G24"/>
  <c r="H24"/>
  <c r="I24"/>
  <c r="J24"/>
  <c r="K24"/>
  <c r="L24"/>
  <c r="M24"/>
  <c r="N24"/>
  <c r="O24"/>
  <c r="E25"/>
  <c r="F25"/>
  <c r="G25"/>
  <c r="H25"/>
  <c r="I25"/>
  <c r="J25"/>
  <c r="K25"/>
  <c r="L25"/>
  <c r="M25"/>
  <c r="N25"/>
  <c r="O25"/>
  <c r="E26"/>
  <c r="F26"/>
  <c r="G26"/>
  <c r="H26"/>
  <c r="I26"/>
  <c r="J26"/>
  <c r="K26"/>
  <c r="L26"/>
  <c r="M26"/>
  <c r="N26"/>
  <c r="O26"/>
  <c r="E27"/>
  <c r="F27"/>
  <c r="G27"/>
  <c r="H27"/>
  <c r="I27"/>
  <c r="J27"/>
  <c r="K27"/>
  <c r="L27"/>
  <c r="M27"/>
  <c r="N27"/>
  <c r="O27"/>
  <c r="E28"/>
  <c r="F28"/>
  <c r="G28"/>
  <c r="H28"/>
  <c r="I28"/>
  <c r="J28"/>
  <c r="K28"/>
  <c r="L28"/>
  <c r="R28" s="1"/>
  <c r="M28"/>
  <c r="N28"/>
  <c r="O28"/>
  <c r="E29"/>
  <c r="G29"/>
  <c r="H29"/>
  <c r="I29"/>
  <c r="J29"/>
  <c r="K29"/>
  <c r="M29"/>
  <c r="N29"/>
  <c r="O29"/>
  <c r="E30"/>
  <c r="F30"/>
  <c r="G30"/>
  <c r="H30"/>
  <c r="I30"/>
  <c r="J30"/>
  <c r="K30"/>
  <c r="L30"/>
  <c r="M30"/>
  <c r="N30"/>
  <c r="O30"/>
  <c r="E31"/>
  <c r="F31"/>
  <c r="G31"/>
  <c r="H31"/>
  <c r="I31"/>
  <c r="J31"/>
  <c r="K31"/>
  <c r="L31"/>
  <c r="M31"/>
  <c r="N31"/>
  <c r="O31"/>
  <c r="E32"/>
  <c r="F32"/>
  <c r="G32"/>
  <c r="H32"/>
  <c r="I32"/>
  <c r="J32"/>
  <c r="K32"/>
  <c r="L32"/>
  <c r="M32"/>
  <c r="N32"/>
  <c r="O32"/>
  <c r="E33"/>
  <c r="F33"/>
  <c r="G33"/>
  <c r="H33"/>
  <c r="I33"/>
  <c r="J33"/>
  <c r="K33"/>
  <c r="L33"/>
  <c r="M33"/>
  <c r="N33"/>
  <c r="O33"/>
  <c r="E34"/>
  <c r="G34"/>
  <c r="H34"/>
  <c r="K34"/>
  <c r="M34"/>
  <c r="N34"/>
  <c r="O34"/>
  <c r="E35"/>
  <c r="F35"/>
  <c r="G35"/>
  <c r="H35"/>
  <c r="I35"/>
  <c r="J35"/>
  <c r="K35"/>
  <c r="L35"/>
  <c r="M35"/>
  <c r="N35"/>
  <c r="O35"/>
  <c r="E36"/>
  <c r="F36"/>
  <c r="G36"/>
  <c r="H36"/>
  <c r="I36"/>
  <c r="J36"/>
  <c r="K36"/>
  <c r="L36"/>
  <c r="M36"/>
  <c r="N36"/>
  <c r="O36"/>
  <c r="E37"/>
  <c r="F37"/>
  <c r="G37"/>
  <c r="H37"/>
  <c r="I37"/>
  <c r="J37"/>
  <c r="K37"/>
  <c r="L37"/>
  <c r="M37"/>
  <c r="N37"/>
  <c r="O37"/>
  <c r="E38"/>
  <c r="F38"/>
  <c r="G38"/>
  <c r="H38"/>
  <c r="I38"/>
  <c r="J38"/>
  <c r="K38"/>
  <c r="L38"/>
  <c r="M38"/>
  <c r="N38"/>
  <c r="O38"/>
  <c r="E39"/>
  <c r="F39"/>
  <c r="G39"/>
  <c r="H39"/>
  <c r="I39"/>
  <c r="J39"/>
  <c r="K39"/>
  <c r="L39"/>
  <c r="M39"/>
  <c r="N39"/>
  <c r="O39"/>
  <c r="E40"/>
  <c r="F40"/>
  <c r="G40"/>
  <c r="H40"/>
  <c r="I40"/>
  <c r="J40"/>
  <c r="K40"/>
  <c r="L40"/>
  <c r="M40"/>
  <c r="N40"/>
  <c r="O40"/>
  <c r="E41"/>
  <c r="F41"/>
  <c r="G41"/>
  <c r="H41"/>
  <c r="I41"/>
  <c r="J41"/>
  <c r="K41"/>
  <c r="L41"/>
  <c r="M41"/>
  <c r="N41"/>
  <c r="O41"/>
  <c r="E42"/>
  <c r="F42"/>
  <c r="G42"/>
  <c r="H42"/>
  <c r="I42"/>
  <c r="J42"/>
  <c r="K42"/>
  <c r="L42"/>
  <c r="M42"/>
  <c r="N42"/>
  <c r="O42"/>
  <c r="E43"/>
  <c r="F43"/>
  <c r="G43"/>
  <c r="H43"/>
  <c r="I43"/>
  <c r="J43"/>
  <c r="K43"/>
  <c r="L43"/>
  <c r="M43"/>
  <c r="N43"/>
  <c r="O43"/>
  <c r="E44"/>
  <c r="F44"/>
  <c r="G44"/>
  <c r="H44"/>
  <c r="I44"/>
  <c r="J44"/>
  <c r="K44"/>
  <c r="L44"/>
  <c r="M44"/>
  <c r="N44"/>
  <c r="O44"/>
  <c r="E45"/>
  <c r="F45"/>
  <c r="G45"/>
  <c r="H45"/>
  <c r="I45"/>
  <c r="J45"/>
  <c r="K45"/>
  <c r="L45"/>
  <c r="M45"/>
  <c r="N45"/>
  <c r="O45"/>
  <c r="E46"/>
  <c r="F46"/>
  <c r="G46"/>
  <c r="H46"/>
  <c r="I46"/>
  <c r="J46"/>
  <c r="K46"/>
  <c r="L46"/>
  <c r="M46"/>
  <c r="N46"/>
  <c r="O46"/>
  <c r="E47"/>
  <c r="F47"/>
  <c r="G47"/>
  <c r="H47"/>
  <c r="I47"/>
  <c r="J47"/>
  <c r="K47"/>
  <c r="L47"/>
  <c r="M47"/>
  <c r="N47"/>
  <c r="O47"/>
  <c r="E48"/>
  <c r="F48"/>
  <c r="G48"/>
  <c r="H48"/>
  <c r="I48"/>
  <c r="J48"/>
  <c r="K48"/>
  <c r="L48"/>
  <c r="M48"/>
  <c r="N48"/>
  <c r="O48"/>
  <c r="E49"/>
  <c r="F49"/>
  <c r="G49"/>
  <c r="H49"/>
  <c r="I49"/>
  <c r="J49"/>
  <c r="K49"/>
  <c r="L49"/>
  <c r="M49"/>
  <c r="N49"/>
  <c r="O49"/>
  <c r="E50"/>
  <c r="F50"/>
  <c r="G50"/>
  <c r="H50"/>
  <c r="I50"/>
  <c r="J50"/>
  <c r="K50"/>
  <c r="L50"/>
  <c r="M50"/>
  <c r="N50"/>
  <c r="O50"/>
  <c r="E51"/>
  <c r="F51"/>
  <c r="G51"/>
  <c r="H51"/>
  <c r="I51"/>
  <c r="J51"/>
  <c r="K51"/>
  <c r="L51"/>
  <c r="M51"/>
  <c r="N51"/>
  <c r="O51"/>
  <c r="E52"/>
  <c r="F52"/>
  <c r="G52"/>
  <c r="H52"/>
  <c r="I52"/>
  <c r="J52"/>
  <c r="K52"/>
  <c r="L52"/>
  <c r="M52"/>
  <c r="N52"/>
  <c r="O52"/>
  <c r="E53"/>
  <c r="F53"/>
  <c r="G53"/>
  <c r="H53"/>
  <c r="I53"/>
  <c r="J53"/>
  <c r="K53"/>
  <c r="L53"/>
  <c r="M53"/>
  <c r="N53"/>
  <c r="O53"/>
  <c r="E54"/>
  <c r="F54"/>
  <c r="G54"/>
  <c r="H54"/>
  <c r="I54"/>
  <c r="J54"/>
  <c r="K54"/>
  <c r="L54"/>
  <c r="M54"/>
  <c r="N54"/>
  <c r="O54"/>
  <c r="E55"/>
  <c r="F55"/>
  <c r="G55"/>
  <c r="H55"/>
  <c r="I55"/>
  <c r="J55"/>
  <c r="K55"/>
  <c r="L55"/>
  <c r="M55"/>
  <c r="N55"/>
  <c r="O55"/>
  <c r="E56"/>
  <c r="F56"/>
  <c r="G56"/>
  <c r="H56"/>
  <c r="I56"/>
  <c r="J56"/>
  <c r="K56"/>
  <c r="L56"/>
  <c r="M56"/>
  <c r="N56"/>
  <c r="O56"/>
  <c r="E57"/>
  <c r="F57"/>
  <c r="G57"/>
  <c r="H57"/>
  <c r="I57"/>
  <c r="J57"/>
  <c r="K57"/>
  <c r="L57"/>
  <c r="M57"/>
  <c r="N57"/>
  <c r="O57"/>
  <c r="E58"/>
  <c r="F58"/>
  <c r="G58"/>
  <c r="H58"/>
  <c r="I58"/>
  <c r="J58"/>
  <c r="K58"/>
  <c r="L58"/>
  <c r="M58"/>
  <c r="N58"/>
  <c r="O58"/>
  <c r="E59"/>
  <c r="F59"/>
  <c r="G59"/>
  <c r="H59"/>
  <c r="I59"/>
  <c r="J59"/>
  <c r="K59"/>
  <c r="L59"/>
  <c r="M59"/>
  <c r="N59"/>
  <c r="O59"/>
  <c r="E60"/>
  <c r="F60"/>
  <c r="G60"/>
  <c r="H60"/>
  <c r="I60"/>
  <c r="J60"/>
  <c r="K60"/>
  <c r="L60"/>
  <c r="M60"/>
  <c r="N60"/>
  <c r="O60"/>
  <c r="E61"/>
  <c r="F61"/>
  <c r="G61"/>
  <c r="H61"/>
  <c r="I61"/>
  <c r="J61"/>
  <c r="K61"/>
  <c r="L61"/>
  <c r="M61"/>
  <c r="N61"/>
  <c r="O61"/>
  <c r="E62"/>
  <c r="F62"/>
  <c r="G62"/>
  <c r="H62"/>
  <c r="I62"/>
  <c r="J62"/>
  <c r="K62"/>
  <c r="L62"/>
  <c r="M62"/>
  <c r="N62"/>
  <c r="O62"/>
  <c r="E63"/>
  <c r="F63"/>
  <c r="G63"/>
  <c r="H63"/>
  <c r="I63"/>
  <c r="J63"/>
  <c r="K63"/>
  <c r="L63"/>
  <c r="M63"/>
  <c r="N63"/>
  <c r="O63"/>
  <c r="E64"/>
  <c r="F64"/>
  <c r="G64"/>
  <c r="H64"/>
  <c r="I64"/>
  <c r="J64"/>
  <c r="K64"/>
  <c r="L64"/>
  <c r="M64"/>
  <c r="N64"/>
  <c r="O64"/>
  <c r="E65"/>
  <c r="F65"/>
  <c r="G65"/>
  <c r="H65"/>
  <c r="I65"/>
  <c r="J65"/>
  <c r="K65"/>
  <c r="L65"/>
  <c r="M65"/>
  <c r="N65"/>
  <c r="O65"/>
  <c r="E66"/>
  <c r="F66"/>
  <c r="G66"/>
  <c r="H66"/>
  <c r="I66"/>
  <c r="J66"/>
  <c r="K66"/>
  <c r="L66"/>
  <c r="M66"/>
  <c r="N66"/>
  <c r="O66"/>
  <c r="E67"/>
  <c r="F67"/>
  <c r="G67"/>
  <c r="H67"/>
  <c r="I67"/>
  <c r="J67"/>
  <c r="K67"/>
  <c r="L67"/>
  <c r="M67"/>
  <c r="N67"/>
  <c r="O67"/>
  <c r="E68"/>
  <c r="F68"/>
  <c r="G68"/>
  <c r="H68"/>
  <c r="I68"/>
  <c r="J68"/>
  <c r="K68"/>
  <c r="L68"/>
  <c r="M68"/>
  <c r="N68"/>
  <c r="O68"/>
  <c r="E69"/>
  <c r="F69"/>
  <c r="G69"/>
  <c r="H69"/>
  <c r="I69"/>
  <c r="J69"/>
  <c r="K69"/>
  <c r="L69"/>
  <c r="M69"/>
  <c r="N69"/>
  <c r="O69"/>
  <c r="E70"/>
  <c r="F70"/>
  <c r="G70"/>
  <c r="H70"/>
  <c r="I70"/>
  <c r="J70"/>
  <c r="K70"/>
  <c r="L70"/>
  <c r="M70"/>
  <c r="N70"/>
  <c r="O70"/>
  <c r="E71"/>
  <c r="G71"/>
  <c r="H71"/>
  <c r="J71"/>
  <c r="K71"/>
  <c r="M71"/>
  <c r="N71"/>
  <c r="O71"/>
  <c r="E72"/>
  <c r="F72"/>
  <c r="G72"/>
  <c r="H72"/>
  <c r="I72"/>
  <c r="J72"/>
  <c r="K72"/>
  <c r="L72"/>
  <c r="M72"/>
  <c r="N72"/>
  <c r="O72"/>
  <c r="E73"/>
  <c r="F73"/>
  <c r="G73"/>
  <c r="H73"/>
  <c r="I73"/>
  <c r="J73"/>
  <c r="K73"/>
  <c r="L73"/>
  <c r="M73"/>
  <c r="N73"/>
  <c r="O73"/>
  <c r="E74"/>
  <c r="G74"/>
  <c r="H74"/>
  <c r="J74"/>
  <c r="K74"/>
  <c r="M74"/>
  <c r="N74"/>
  <c r="O74"/>
  <c r="E75"/>
  <c r="F75"/>
  <c r="G75"/>
  <c r="H75"/>
  <c r="I75"/>
  <c r="J75"/>
  <c r="K75"/>
  <c r="L75"/>
  <c r="M75"/>
  <c r="N75"/>
  <c r="O75"/>
  <c r="E76"/>
  <c r="F76"/>
  <c r="G76"/>
  <c r="H76"/>
  <c r="I76"/>
  <c r="J76"/>
  <c r="K76"/>
  <c r="L76"/>
  <c r="M76"/>
  <c r="N76"/>
  <c r="O76"/>
  <c r="E77"/>
  <c r="F77"/>
  <c r="G77"/>
  <c r="H77"/>
  <c r="I77"/>
  <c r="J77"/>
  <c r="K77"/>
  <c r="L77"/>
  <c r="M77"/>
  <c r="N77"/>
  <c r="O77"/>
  <c r="E78"/>
  <c r="F78"/>
  <c r="G78"/>
  <c r="H78"/>
  <c r="I78"/>
  <c r="J78"/>
  <c r="K78"/>
  <c r="L78"/>
  <c r="M78"/>
  <c r="N78"/>
  <c r="O78"/>
  <c r="E79"/>
  <c r="F79"/>
  <c r="G79"/>
  <c r="H79"/>
  <c r="I79"/>
  <c r="J79"/>
  <c r="K79"/>
  <c r="L79"/>
  <c r="M79"/>
  <c r="N79"/>
  <c r="O79"/>
  <c r="E80"/>
  <c r="F80"/>
  <c r="G80"/>
  <c r="H80"/>
  <c r="I80"/>
  <c r="J80"/>
  <c r="K80"/>
  <c r="L80"/>
  <c r="M80"/>
  <c r="N80"/>
  <c r="O80"/>
  <c r="E81"/>
  <c r="F81"/>
  <c r="G81"/>
  <c r="H81"/>
  <c r="I81"/>
  <c r="J81"/>
  <c r="K81"/>
  <c r="L81"/>
  <c r="M81"/>
  <c r="N81"/>
  <c r="O81"/>
  <c r="E82"/>
  <c r="F82"/>
  <c r="G82"/>
  <c r="H82"/>
  <c r="I82"/>
  <c r="J82"/>
  <c r="K82"/>
  <c r="L82"/>
  <c r="M82"/>
  <c r="N82"/>
  <c r="O82"/>
  <c r="O83"/>
  <c r="D4"/>
  <c r="D5"/>
  <c r="D6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P27"/>
  <c r="D3"/>
  <c r="T97" i="1"/>
  <c r="Q86"/>
  <c r="R86"/>
  <c r="S86"/>
  <c r="Q87"/>
  <c r="R87"/>
  <c r="T87" s="1"/>
  <c r="S87"/>
  <c r="Q88"/>
  <c r="R88"/>
  <c r="S88"/>
  <c r="T88" s="1"/>
  <c r="T88" i="5" s="1"/>
  <c r="Q89" i="1"/>
  <c r="T89" s="1"/>
  <c r="T89" i="5" s="1"/>
  <c r="R89" i="1"/>
  <c r="S89"/>
  <c r="Q90"/>
  <c r="R90"/>
  <c r="S90"/>
  <c r="Q91"/>
  <c r="R91"/>
  <c r="S91"/>
  <c r="Q92"/>
  <c r="R92"/>
  <c r="S92"/>
  <c r="Q93"/>
  <c r="R93"/>
  <c r="S93"/>
  <c r="Q94"/>
  <c r="R94"/>
  <c r="S94"/>
  <c r="Q95"/>
  <c r="R95"/>
  <c r="T95" s="1"/>
  <c r="S95"/>
  <c r="Q96"/>
  <c r="R96"/>
  <c r="S96"/>
  <c r="T96" s="1"/>
  <c r="Q97"/>
  <c r="R97"/>
  <c r="S97"/>
  <c r="S85"/>
  <c r="R85"/>
  <c r="Q85"/>
  <c r="T91"/>
  <c r="P86"/>
  <c r="P87"/>
  <c r="P90"/>
  <c r="P91"/>
  <c r="P92"/>
  <c r="P93"/>
  <c r="P94"/>
  <c r="P95"/>
  <c r="P96"/>
  <c r="P97"/>
  <c r="P85"/>
  <c r="T93"/>
  <c r="T92"/>
  <c r="P16" i="2"/>
  <c r="Q16"/>
  <c r="R16"/>
  <c r="S16"/>
  <c r="Q17" i="5"/>
  <c r="S28"/>
  <c r="R15"/>
  <c r="S15"/>
  <c r="D29" i="3"/>
  <c r="E29"/>
  <c r="F29"/>
  <c r="G29"/>
  <c r="H29"/>
  <c r="I29"/>
  <c r="J29"/>
  <c r="K29"/>
  <c r="L29"/>
  <c r="R29" s="1"/>
  <c r="M29"/>
  <c r="N29"/>
  <c r="D29" i="1"/>
  <c r="E29"/>
  <c r="F29"/>
  <c r="F29" i="5" s="1"/>
  <c r="G29" i="1"/>
  <c r="H29"/>
  <c r="I29"/>
  <c r="J29"/>
  <c r="K29"/>
  <c r="L29"/>
  <c r="R29" s="1"/>
  <c r="M29"/>
  <c r="N29"/>
  <c r="O29"/>
  <c r="S29" s="1"/>
  <c r="P4" i="3"/>
  <c r="Q4"/>
  <c r="R4"/>
  <c r="S4"/>
  <c r="P5"/>
  <c r="Q5"/>
  <c r="R5"/>
  <c r="S5"/>
  <c r="P6"/>
  <c r="Q6"/>
  <c r="R6"/>
  <c r="S6"/>
  <c r="P8"/>
  <c r="Q8"/>
  <c r="R8"/>
  <c r="S8"/>
  <c r="P9"/>
  <c r="Q9"/>
  <c r="R9"/>
  <c r="S9"/>
  <c r="P10"/>
  <c r="Q10"/>
  <c r="R10"/>
  <c r="S10"/>
  <c r="P11"/>
  <c r="Q11"/>
  <c r="R11"/>
  <c r="S11"/>
  <c r="P12"/>
  <c r="Q12"/>
  <c r="R12"/>
  <c r="S12"/>
  <c r="P13"/>
  <c r="Q13"/>
  <c r="R13"/>
  <c r="S13"/>
  <c r="P14"/>
  <c r="Q14"/>
  <c r="R14"/>
  <c r="S14"/>
  <c r="P15"/>
  <c r="Q15"/>
  <c r="R15"/>
  <c r="S15"/>
  <c r="P16"/>
  <c r="Q16"/>
  <c r="R16"/>
  <c r="S16"/>
  <c r="P17"/>
  <c r="Q17"/>
  <c r="R17"/>
  <c r="S17"/>
  <c r="P18"/>
  <c r="Q18"/>
  <c r="R18"/>
  <c r="S18"/>
  <c r="P19"/>
  <c r="Q19"/>
  <c r="R19"/>
  <c r="S19"/>
  <c r="P20"/>
  <c r="Q20"/>
  <c r="R20"/>
  <c r="S20"/>
  <c r="P21"/>
  <c r="Q21"/>
  <c r="R21"/>
  <c r="S21"/>
  <c r="P22"/>
  <c r="Q22"/>
  <c r="R22"/>
  <c r="S22"/>
  <c r="P23"/>
  <c r="Q23"/>
  <c r="R23"/>
  <c r="T23" s="1"/>
  <c r="S23"/>
  <c r="P24"/>
  <c r="Q24"/>
  <c r="R24"/>
  <c r="S24"/>
  <c r="P25"/>
  <c r="Q25"/>
  <c r="R25"/>
  <c r="S25"/>
  <c r="P26"/>
  <c r="Q26"/>
  <c r="R26"/>
  <c r="S26"/>
  <c r="P27"/>
  <c r="Q27"/>
  <c r="R27"/>
  <c r="S27"/>
  <c r="P28"/>
  <c r="Q28"/>
  <c r="R28"/>
  <c r="S28"/>
  <c r="P30"/>
  <c r="Q30"/>
  <c r="R30"/>
  <c r="S30"/>
  <c r="P31"/>
  <c r="Q31"/>
  <c r="R31"/>
  <c r="S31"/>
  <c r="P32"/>
  <c r="Q32"/>
  <c r="R32"/>
  <c r="S32"/>
  <c r="P33"/>
  <c r="Q33"/>
  <c r="R33"/>
  <c r="T33" s="1"/>
  <c r="S33"/>
  <c r="P35"/>
  <c r="Q35"/>
  <c r="R35"/>
  <c r="S35"/>
  <c r="P36"/>
  <c r="Q36"/>
  <c r="R36"/>
  <c r="S36"/>
  <c r="P37"/>
  <c r="Q37"/>
  <c r="R37"/>
  <c r="S37"/>
  <c r="P38"/>
  <c r="Q38"/>
  <c r="R38"/>
  <c r="S38"/>
  <c r="P39"/>
  <c r="Q39"/>
  <c r="R39"/>
  <c r="S39"/>
  <c r="P40"/>
  <c r="Q40"/>
  <c r="R40"/>
  <c r="S40"/>
  <c r="P41"/>
  <c r="Q41"/>
  <c r="R41"/>
  <c r="S41"/>
  <c r="P42"/>
  <c r="Q42"/>
  <c r="R42"/>
  <c r="S42"/>
  <c r="P43"/>
  <c r="Q43"/>
  <c r="R43"/>
  <c r="S43"/>
  <c r="P44"/>
  <c r="Q44"/>
  <c r="R44"/>
  <c r="S44"/>
  <c r="P45"/>
  <c r="Q45"/>
  <c r="R45"/>
  <c r="S45"/>
  <c r="P46"/>
  <c r="Q46"/>
  <c r="R46"/>
  <c r="S46"/>
  <c r="P47"/>
  <c r="Q47"/>
  <c r="R47"/>
  <c r="S47"/>
  <c r="P48"/>
  <c r="Q48"/>
  <c r="R48"/>
  <c r="S48"/>
  <c r="P49"/>
  <c r="Q49"/>
  <c r="R49"/>
  <c r="S49"/>
  <c r="P50"/>
  <c r="Q50"/>
  <c r="R50"/>
  <c r="S50"/>
  <c r="P51"/>
  <c r="Q51"/>
  <c r="R51"/>
  <c r="T51" s="1"/>
  <c r="S51"/>
  <c r="P52"/>
  <c r="Q52"/>
  <c r="R52"/>
  <c r="S52"/>
  <c r="P53"/>
  <c r="Q53"/>
  <c r="R53"/>
  <c r="S53"/>
  <c r="P54"/>
  <c r="Q54"/>
  <c r="R54"/>
  <c r="S54"/>
  <c r="P55"/>
  <c r="Q55"/>
  <c r="R55"/>
  <c r="S55"/>
  <c r="P56"/>
  <c r="Q56"/>
  <c r="R56"/>
  <c r="S56"/>
  <c r="P57"/>
  <c r="Q57"/>
  <c r="R57"/>
  <c r="S57"/>
  <c r="P58"/>
  <c r="Q58"/>
  <c r="R58"/>
  <c r="S58"/>
  <c r="P59"/>
  <c r="Q59"/>
  <c r="R59"/>
  <c r="S59"/>
  <c r="T59" s="1"/>
  <c r="P60"/>
  <c r="Q60"/>
  <c r="R60"/>
  <c r="S60"/>
  <c r="P61"/>
  <c r="Q61"/>
  <c r="R61"/>
  <c r="S61"/>
  <c r="P62"/>
  <c r="Q62"/>
  <c r="R62"/>
  <c r="S62"/>
  <c r="P63"/>
  <c r="Q63"/>
  <c r="R63"/>
  <c r="S63"/>
  <c r="P64"/>
  <c r="Q64"/>
  <c r="R64"/>
  <c r="S64"/>
  <c r="P65"/>
  <c r="Q65"/>
  <c r="R65"/>
  <c r="S65"/>
  <c r="P66"/>
  <c r="Q66"/>
  <c r="T66" s="1"/>
  <c r="R66"/>
  <c r="S66"/>
  <c r="P67"/>
  <c r="Q67"/>
  <c r="R67"/>
  <c r="S67"/>
  <c r="P68"/>
  <c r="Q68"/>
  <c r="T68" s="1"/>
  <c r="R68"/>
  <c r="S68"/>
  <c r="P69"/>
  <c r="Q69"/>
  <c r="R69"/>
  <c r="S69"/>
  <c r="P70"/>
  <c r="Q70"/>
  <c r="R70"/>
  <c r="S70"/>
  <c r="P72"/>
  <c r="Q72"/>
  <c r="T72" s="1"/>
  <c r="R72"/>
  <c r="S72"/>
  <c r="P73"/>
  <c r="Q73"/>
  <c r="R73"/>
  <c r="S73"/>
  <c r="P75"/>
  <c r="Q75"/>
  <c r="R75"/>
  <c r="S75"/>
  <c r="P76"/>
  <c r="Q76"/>
  <c r="R76"/>
  <c r="S76"/>
  <c r="P77"/>
  <c r="Q77"/>
  <c r="R77"/>
  <c r="S77"/>
  <c r="P78"/>
  <c r="Q78"/>
  <c r="T78" s="1"/>
  <c r="R78"/>
  <c r="S78"/>
  <c r="P79"/>
  <c r="T79" s="1"/>
  <c r="Q79"/>
  <c r="R79"/>
  <c r="S79"/>
  <c r="P80"/>
  <c r="Q80"/>
  <c r="T80" s="1"/>
  <c r="R80"/>
  <c r="S80"/>
  <c r="P81"/>
  <c r="Q81"/>
  <c r="R81"/>
  <c r="T81" s="1"/>
  <c r="S81"/>
  <c r="P82"/>
  <c r="Q82"/>
  <c r="T82" s="1"/>
  <c r="R82"/>
  <c r="S82"/>
  <c r="D74"/>
  <c r="E74"/>
  <c r="F74"/>
  <c r="G74"/>
  <c r="H74"/>
  <c r="I74"/>
  <c r="J74"/>
  <c r="K74"/>
  <c r="L74"/>
  <c r="M74"/>
  <c r="S74" s="1"/>
  <c r="N74"/>
  <c r="O74"/>
  <c r="D34"/>
  <c r="E34"/>
  <c r="F34"/>
  <c r="G34"/>
  <c r="H34"/>
  <c r="I34"/>
  <c r="J34"/>
  <c r="K34"/>
  <c r="L34"/>
  <c r="M34"/>
  <c r="N34"/>
  <c r="D7"/>
  <c r="D7" i="5" s="1"/>
  <c r="E7" i="3"/>
  <c r="E7" i="5" s="1"/>
  <c r="F7" i="3"/>
  <c r="F7" i="5" s="1"/>
  <c r="G7" i="3"/>
  <c r="G7" i="5" s="1"/>
  <c r="H7" i="3"/>
  <c r="H7" i="5" s="1"/>
  <c r="I7" i="3"/>
  <c r="J7"/>
  <c r="K7"/>
  <c r="K7" i="5" s="1"/>
  <c r="L7" i="3"/>
  <c r="M7"/>
  <c r="M7" i="5" s="1"/>
  <c r="N7" i="3"/>
  <c r="N7" i="5" s="1"/>
  <c r="P4" i="2"/>
  <c r="Q4"/>
  <c r="R4"/>
  <c r="S4"/>
  <c r="P5"/>
  <c r="Q5"/>
  <c r="R5"/>
  <c r="S5"/>
  <c r="P6"/>
  <c r="Q6"/>
  <c r="R6"/>
  <c r="S6"/>
  <c r="P8"/>
  <c r="Q8"/>
  <c r="R8"/>
  <c r="T8" s="1"/>
  <c r="S8"/>
  <c r="P9"/>
  <c r="Q9"/>
  <c r="R9"/>
  <c r="S9"/>
  <c r="P10"/>
  <c r="Q10"/>
  <c r="R10"/>
  <c r="S10"/>
  <c r="P11"/>
  <c r="Q11"/>
  <c r="R11"/>
  <c r="S11"/>
  <c r="P12"/>
  <c r="Q12"/>
  <c r="R12"/>
  <c r="S12"/>
  <c r="P13"/>
  <c r="Q13"/>
  <c r="R13"/>
  <c r="S13"/>
  <c r="P14"/>
  <c r="Q14"/>
  <c r="R14"/>
  <c r="S14"/>
  <c r="P15"/>
  <c r="Q15"/>
  <c r="R15"/>
  <c r="S15"/>
  <c r="P17"/>
  <c r="Q17"/>
  <c r="R17"/>
  <c r="S17"/>
  <c r="P18"/>
  <c r="Q18"/>
  <c r="R18"/>
  <c r="S18"/>
  <c r="P19"/>
  <c r="Q19"/>
  <c r="R19"/>
  <c r="S19"/>
  <c r="P20"/>
  <c r="Q20"/>
  <c r="R20"/>
  <c r="T20" s="1"/>
  <c r="S20"/>
  <c r="P21"/>
  <c r="Q21"/>
  <c r="R21"/>
  <c r="S21"/>
  <c r="P22"/>
  <c r="Q22"/>
  <c r="R22"/>
  <c r="S22"/>
  <c r="P23"/>
  <c r="Q23"/>
  <c r="R23"/>
  <c r="S23"/>
  <c r="P24"/>
  <c r="Q24"/>
  <c r="R24"/>
  <c r="S24"/>
  <c r="P25"/>
  <c r="Q25"/>
  <c r="T25" s="1"/>
  <c r="R25"/>
  <c r="S25"/>
  <c r="P26"/>
  <c r="Q26"/>
  <c r="T26" s="1"/>
  <c r="R26"/>
  <c r="S26"/>
  <c r="P27"/>
  <c r="Q27"/>
  <c r="T27" s="1"/>
  <c r="R27"/>
  <c r="S27"/>
  <c r="P28"/>
  <c r="Q28"/>
  <c r="R28"/>
  <c r="S28"/>
  <c r="P30"/>
  <c r="Q30"/>
  <c r="R30"/>
  <c r="S30"/>
  <c r="P31"/>
  <c r="Q31"/>
  <c r="R31"/>
  <c r="S31"/>
  <c r="P32"/>
  <c r="Q32"/>
  <c r="R32"/>
  <c r="S32"/>
  <c r="P33"/>
  <c r="Q33"/>
  <c r="R33"/>
  <c r="S33"/>
  <c r="P35"/>
  <c r="Q35"/>
  <c r="T35" s="1"/>
  <c r="R35"/>
  <c r="S35"/>
  <c r="P36"/>
  <c r="Q36"/>
  <c r="R36"/>
  <c r="S36"/>
  <c r="P37"/>
  <c r="Q37"/>
  <c r="R37"/>
  <c r="S37"/>
  <c r="P38"/>
  <c r="Q38"/>
  <c r="R38"/>
  <c r="S38"/>
  <c r="P39"/>
  <c r="Q39"/>
  <c r="T39" s="1"/>
  <c r="R39"/>
  <c r="S39"/>
  <c r="P40"/>
  <c r="Q40"/>
  <c r="R40"/>
  <c r="S40"/>
  <c r="P41"/>
  <c r="Q41"/>
  <c r="R41"/>
  <c r="S41"/>
  <c r="P42"/>
  <c r="Q42"/>
  <c r="R42"/>
  <c r="S42"/>
  <c r="P43"/>
  <c r="Q43"/>
  <c r="T43" s="1"/>
  <c r="R43"/>
  <c r="S43"/>
  <c r="P44"/>
  <c r="Q44"/>
  <c r="R44"/>
  <c r="S44"/>
  <c r="P45"/>
  <c r="Q45"/>
  <c r="R45"/>
  <c r="S45"/>
  <c r="P46"/>
  <c r="Q46"/>
  <c r="R46"/>
  <c r="S46"/>
  <c r="P47"/>
  <c r="Q47"/>
  <c r="T47" s="1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P52"/>
  <c r="Q52"/>
  <c r="R52"/>
  <c r="S52"/>
  <c r="P53"/>
  <c r="Q53"/>
  <c r="R53"/>
  <c r="S53"/>
  <c r="P54"/>
  <c r="Q54"/>
  <c r="R54"/>
  <c r="S54"/>
  <c r="P55"/>
  <c r="Q55"/>
  <c r="R55"/>
  <c r="S55"/>
  <c r="P56"/>
  <c r="Q56"/>
  <c r="R56"/>
  <c r="S56"/>
  <c r="P57"/>
  <c r="Q57"/>
  <c r="R57"/>
  <c r="S57"/>
  <c r="P58"/>
  <c r="Q58"/>
  <c r="R58"/>
  <c r="S58"/>
  <c r="P59"/>
  <c r="Q59"/>
  <c r="R59"/>
  <c r="S59"/>
  <c r="P60"/>
  <c r="Q60"/>
  <c r="R60"/>
  <c r="S60"/>
  <c r="P61"/>
  <c r="Q61"/>
  <c r="R61"/>
  <c r="S61"/>
  <c r="P62"/>
  <c r="Q62"/>
  <c r="R62"/>
  <c r="S62"/>
  <c r="P63"/>
  <c r="Q63"/>
  <c r="R63"/>
  <c r="S63"/>
  <c r="P64"/>
  <c r="Q64"/>
  <c r="R64"/>
  <c r="S64"/>
  <c r="P65"/>
  <c r="Q65"/>
  <c r="R65"/>
  <c r="S65"/>
  <c r="P66"/>
  <c r="Q66"/>
  <c r="R66"/>
  <c r="S66"/>
  <c r="P67"/>
  <c r="Q67"/>
  <c r="R67"/>
  <c r="S67"/>
  <c r="P68"/>
  <c r="Q68"/>
  <c r="R68"/>
  <c r="S68"/>
  <c r="P69"/>
  <c r="Q69"/>
  <c r="R69"/>
  <c r="S69"/>
  <c r="P70"/>
  <c r="Q70"/>
  <c r="R70"/>
  <c r="S70"/>
  <c r="P72"/>
  <c r="Q72"/>
  <c r="R72"/>
  <c r="S72"/>
  <c r="P73"/>
  <c r="Q73"/>
  <c r="R73"/>
  <c r="S73"/>
  <c r="P75"/>
  <c r="Q75"/>
  <c r="R75"/>
  <c r="S75"/>
  <c r="P76"/>
  <c r="Q76"/>
  <c r="R76"/>
  <c r="S76"/>
  <c r="P77"/>
  <c r="Q77"/>
  <c r="R77"/>
  <c r="S77"/>
  <c r="P78"/>
  <c r="Q78"/>
  <c r="R78"/>
  <c r="S78"/>
  <c r="P79"/>
  <c r="Q79"/>
  <c r="T79" s="1"/>
  <c r="R79"/>
  <c r="S79"/>
  <c r="P80"/>
  <c r="Q80"/>
  <c r="T80" s="1"/>
  <c r="R80"/>
  <c r="S80"/>
  <c r="P81"/>
  <c r="Q81"/>
  <c r="T81" s="1"/>
  <c r="R81"/>
  <c r="S81"/>
  <c r="P82"/>
  <c r="Q82"/>
  <c r="T82" s="1"/>
  <c r="R82"/>
  <c r="S82"/>
  <c r="D74"/>
  <c r="E74"/>
  <c r="F74"/>
  <c r="G74"/>
  <c r="H74"/>
  <c r="I74"/>
  <c r="J74"/>
  <c r="K74"/>
  <c r="L74"/>
  <c r="M74"/>
  <c r="S74" s="1"/>
  <c r="N74"/>
  <c r="O74"/>
  <c r="D71"/>
  <c r="E71"/>
  <c r="F71"/>
  <c r="G71"/>
  <c r="H71"/>
  <c r="I71"/>
  <c r="J71"/>
  <c r="K71"/>
  <c r="L71"/>
  <c r="M71"/>
  <c r="N71"/>
  <c r="D34"/>
  <c r="E34"/>
  <c r="F34"/>
  <c r="G34"/>
  <c r="H34"/>
  <c r="I34"/>
  <c r="J34"/>
  <c r="K34"/>
  <c r="L34"/>
  <c r="M34"/>
  <c r="N34"/>
  <c r="D29"/>
  <c r="E29"/>
  <c r="F29"/>
  <c r="G29"/>
  <c r="H29"/>
  <c r="I29"/>
  <c r="J29"/>
  <c r="K29"/>
  <c r="L29"/>
  <c r="M29"/>
  <c r="N29"/>
  <c r="D7"/>
  <c r="E7"/>
  <c r="F7"/>
  <c r="G7"/>
  <c r="H7"/>
  <c r="I7"/>
  <c r="J7"/>
  <c r="K7"/>
  <c r="L7"/>
  <c r="M7"/>
  <c r="N7"/>
  <c r="P4" i="1"/>
  <c r="Q4"/>
  <c r="R4"/>
  <c r="S4"/>
  <c r="P5"/>
  <c r="Q5"/>
  <c r="R5"/>
  <c r="S5"/>
  <c r="P6"/>
  <c r="Q6"/>
  <c r="R6"/>
  <c r="S6"/>
  <c r="Q8"/>
  <c r="R8"/>
  <c r="T8" s="1"/>
  <c r="S8"/>
  <c r="Q9"/>
  <c r="R9"/>
  <c r="S9"/>
  <c r="Q10"/>
  <c r="R10"/>
  <c r="S10"/>
  <c r="Q11"/>
  <c r="R11"/>
  <c r="S11"/>
  <c r="Q12"/>
  <c r="R12"/>
  <c r="T12" s="1"/>
  <c r="S12"/>
  <c r="Q13"/>
  <c r="R13"/>
  <c r="S13"/>
  <c r="Q14"/>
  <c r="R14"/>
  <c r="S14"/>
  <c r="Q15"/>
  <c r="R15"/>
  <c r="S15"/>
  <c r="Q16"/>
  <c r="R16"/>
  <c r="S16"/>
  <c r="Q17"/>
  <c r="R17"/>
  <c r="S17"/>
  <c r="Q18"/>
  <c r="T18" s="1"/>
  <c r="R18"/>
  <c r="S18"/>
  <c r="Q19"/>
  <c r="T19" s="1"/>
  <c r="R19"/>
  <c r="S19"/>
  <c r="Q20"/>
  <c r="R20"/>
  <c r="T20" s="1"/>
  <c r="S20"/>
  <c r="Q21"/>
  <c r="R21"/>
  <c r="S21"/>
  <c r="Q22"/>
  <c r="R22"/>
  <c r="S22"/>
  <c r="Q23"/>
  <c r="R23"/>
  <c r="S23"/>
  <c r="Q24"/>
  <c r="R24"/>
  <c r="S24"/>
  <c r="P26"/>
  <c r="Q26"/>
  <c r="R26"/>
  <c r="S26"/>
  <c r="P27"/>
  <c r="Q27"/>
  <c r="R27"/>
  <c r="T27" s="1"/>
  <c r="S27"/>
  <c r="P28"/>
  <c r="Q28"/>
  <c r="R28"/>
  <c r="S28"/>
  <c r="P30"/>
  <c r="Q30"/>
  <c r="R30"/>
  <c r="S30"/>
  <c r="P31"/>
  <c r="Q31"/>
  <c r="R31"/>
  <c r="S31"/>
  <c r="P32"/>
  <c r="Q32"/>
  <c r="R32"/>
  <c r="S32"/>
  <c r="P33"/>
  <c r="Q33"/>
  <c r="R33"/>
  <c r="S33"/>
  <c r="T33" s="1"/>
  <c r="P35"/>
  <c r="Q35"/>
  <c r="R35"/>
  <c r="S35"/>
  <c r="P36"/>
  <c r="Q36"/>
  <c r="R36"/>
  <c r="S36"/>
  <c r="P37"/>
  <c r="Q37"/>
  <c r="R37"/>
  <c r="S37"/>
  <c r="P38"/>
  <c r="Q38"/>
  <c r="R38"/>
  <c r="S38"/>
  <c r="P39"/>
  <c r="Q39"/>
  <c r="R39"/>
  <c r="S39"/>
  <c r="P40"/>
  <c r="Q40"/>
  <c r="R40"/>
  <c r="S40"/>
  <c r="P41"/>
  <c r="Q41"/>
  <c r="R41"/>
  <c r="S41"/>
  <c r="P42"/>
  <c r="Q42"/>
  <c r="R42"/>
  <c r="S42"/>
  <c r="P43"/>
  <c r="Q43"/>
  <c r="R43"/>
  <c r="S43"/>
  <c r="P44"/>
  <c r="Q44"/>
  <c r="R44"/>
  <c r="S44"/>
  <c r="P45"/>
  <c r="Q45"/>
  <c r="R45"/>
  <c r="S45"/>
  <c r="P46"/>
  <c r="Q46"/>
  <c r="R46"/>
  <c r="S46"/>
  <c r="P47"/>
  <c r="Q47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P52"/>
  <c r="Q52"/>
  <c r="R52"/>
  <c r="S52"/>
  <c r="P53"/>
  <c r="T53" s="1"/>
  <c r="Q53"/>
  <c r="R53"/>
  <c r="S53"/>
  <c r="P54"/>
  <c r="Q54"/>
  <c r="T54" s="1"/>
  <c r="R54"/>
  <c r="S54"/>
  <c r="P55"/>
  <c r="T55" s="1"/>
  <c r="Q55"/>
  <c r="R55"/>
  <c r="S55"/>
  <c r="P56"/>
  <c r="T56" s="1"/>
  <c r="Q56"/>
  <c r="R56"/>
  <c r="S56"/>
  <c r="P57"/>
  <c r="T57" s="1"/>
  <c r="Q57"/>
  <c r="R57"/>
  <c r="S57"/>
  <c r="P58"/>
  <c r="Q58"/>
  <c r="T58" s="1"/>
  <c r="R58"/>
  <c r="S58"/>
  <c r="P59"/>
  <c r="T59" s="1"/>
  <c r="Q59"/>
  <c r="R59"/>
  <c r="S59"/>
  <c r="P60"/>
  <c r="T60" s="1"/>
  <c r="Q60"/>
  <c r="R60"/>
  <c r="S60"/>
  <c r="P61"/>
  <c r="T61" s="1"/>
  <c r="Q61"/>
  <c r="R61"/>
  <c r="S61"/>
  <c r="P62"/>
  <c r="Q62"/>
  <c r="T62" s="1"/>
  <c r="R62"/>
  <c r="S62"/>
  <c r="P63"/>
  <c r="T63" s="1"/>
  <c r="Q63"/>
  <c r="R63"/>
  <c r="S63"/>
  <c r="P64"/>
  <c r="T64" s="1"/>
  <c r="Q64"/>
  <c r="R64"/>
  <c r="S64"/>
  <c r="P65"/>
  <c r="T65" s="1"/>
  <c r="Q65"/>
  <c r="R65"/>
  <c r="S65"/>
  <c r="P66"/>
  <c r="Q66"/>
  <c r="T66" s="1"/>
  <c r="R66"/>
  <c r="S66"/>
  <c r="P67"/>
  <c r="T67" s="1"/>
  <c r="Q67"/>
  <c r="R67"/>
  <c r="S67"/>
  <c r="P68"/>
  <c r="T68" s="1"/>
  <c r="Q68"/>
  <c r="R68"/>
  <c r="S68"/>
  <c r="P69"/>
  <c r="Q69"/>
  <c r="R69"/>
  <c r="S69"/>
  <c r="P70"/>
  <c r="Q70"/>
  <c r="R70"/>
  <c r="S70"/>
  <c r="P72"/>
  <c r="Q72"/>
  <c r="R72"/>
  <c r="S72"/>
  <c r="P73"/>
  <c r="Q73"/>
  <c r="R73"/>
  <c r="S73"/>
  <c r="P75"/>
  <c r="Q75"/>
  <c r="R75"/>
  <c r="S75"/>
  <c r="P76"/>
  <c r="Q76"/>
  <c r="R76"/>
  <c r="S76"/>
  <c r="P77"/>
  <c r="Q77"/>
  <c r="R77"/>
  <c r="T77" s="1"/>
  <c r="S77"/>
  <c r="P78"/>
  <c r="T78" s="1"/>
  <c r="Q78"/>
  <c r="R78"/>
  <c r="S78"/>
  <c r="P79"/>
  <c r="T79" s="1"/>
  <c r="Q79"/>
  <c r="R79"/>
  <c r="S79"/>
  <c r="P80"/>
  <c r="T80" s="1"/>
  <c r="Q80"/>
  <c r="R80"/>
  <c r="S80"/>
  <c r="P81"/>
  <c r="Q81"/>
  <c r="R81"/>
  <c r="T81" s="1"/>
  <c r="S81"/>
  <c r="P82"/>
  <c r="T82" s="1"/>
  <c r="Q82"/>
  <c r="R82"/>
  <c r="S82"/>
  <c r="D74"/>
  <c r="E74"/>
  <c r="F74"/>
  <c r="F74" i="5" s="1"/>
  <c r="G74" i="1"/>
  <c r="H74"/>
  <c r="I74"/>
  <c r="J74"/>
  <c r="K74"/>
  <c r="L74"/>
  <c r="M74"/>
  <c r="N74"/>
  <c r="O74"/>
  <c r="D34"/>
  <c r="E34"/>
  <c r="F34"/>
  <c r="F34" i="5" s="1"/>
  <c r="G34" i="1"/>
  <c r="H34"/>
  <c r="I34"/>
  <c r="J34"/>
  <c r="J34" i="5" s="1"/>
  <c r="K34" i="1"/>
  <c r="L34"/>
  <c r="M34"/>
  <c r="N34"/>
  <c r="D7"/>
  <c r="E7"/>
  <c r="F7"/>
  <c r="G7"/>
  <c r="H7"/>
  <c r="I7"/>
  <c r="J7"/>
  <c r="K7"/>
  <c r="L7"/>
  <c r="M7"/>
  <c r="N7"/>
  <c r="O34" i="3"/>
  <c r="O7"/>
  <c r="O29"/>
  <c r="S29" s="1"/>
  <c r="O34" i="2"/>
  <c r="O7"/>
  <c r="O34" i="1"/>
  <c r="O7"/>
  <c r="R74" i="3" l="1"/>
  <c r="L74" i="5"/>
  <c r="T23" i="2"/>
  <c r="L34" i="5"/>
  <c r="L7"/>
  <c r="L29"/>
  <c r="T11" i="3"/>
  <c r="T6"/>
  <c r="J7" i="5"/>
  <c r="T32" i="3"/>
  <c r="T4"/>
  <c r="Q74"/>
  <c r="I34" i="5"/>
  <c r="I74"/>
  <c r="I7"/>
  <c r="Q74" i="1"/>
  <c r="T6"/>
  <c r="T39"/>
  <c r="T38"/>
  <c r="T35"/>
  <c r="P23" i="5"/>
  <c r="P19"/>
  <c r="P18"/>
  <c r="R17"/>
  <c r="S16"/>
  <c r="R16"/>
  <c r="T35" i="3"/>
  <c r="T94" i="1"/>
  <c r="T90"/>
  <c r="T86"/>
  <c r="T85"/>
  <c r="T77" i="3"/>
  <c r="T75"/>
  <c r="P29"/>
  <c r="T29" s="1"/>
  <c r="P17" i="5"/>
  <c r="T12" i="2"/>
  <c r="T11"/>
  <c r="T4"/>
  <c r="Q34" i="1"/>
  <c r="T31"/>
  <c r="T30"/>
  <c r="Q26" i="5"/>
  <c r="R25"/>
  <c r="S24"/>
  <c r="R24"/>
  <c r="T28" i="1"/>
  <c r="T26"/>
  <c r="T14"/>
  <c r="Q28" i="5"/>
  <c r="S26"/>
  <c r="P26"/>
  <c r="P25"/>
  <c r="P20"/>
  <c r="T10" i="1"/>
  <c r="T11"/>
  <c r="P7" i="2"/>
  <c r="P7" i="3"/>
  <c r="T10"/>
  <c r="P71" i="2"/>
  <c r="T31"/>
  <c r="P29"/>
  <c r="P29" i="1"/>
  <c r="P74" i="3"/>
  <c r="T37"/>
  <c r="T41"/>
  <c r="T5" i="1"/>
  <c r="T73" i="3"/>
  <c r="Q34"/>
  <c r="T63"/>
  <c r="T61"/>
  <c r="T40"/>
  <c r="P34"/>
  <c r="T47"/>
  <c r="T39"/>
  <c r="S34"/>
  <c r="T43"/>
  <c r="T42"/>
  <c r="T38"/>
  <c r="T64"/>
  <c r="Q29"/>
  <c r="T31"/>
  <c r="T30"/>
  <c r="Q7"/>
  <c r="T27"/>
  <c r="T26"/>
  <c r="T19"/>
  <c r="T9"/>
  <c r="P24" i="5"/>
  <c r="Q22"/>
  <c r="R21"/>
  <c r="Q21"/>
  <c r="S20"/>
  <c r="R20"/>
  <c r="Q20"/>
  <c r="T21" i="3"/>
  <c r="Q25" i="5"/>
  <c r="Q24"/>
  <c r="S18"/>
  <c r="S7" i="3"/>
  <c r="T16"/>
  <c r="T12"/>
  <c r="P15" i="5"/>
  <c r="T15" s="1"/>
  <c r="P28"/>
  <c r="S27"/>
  <c r="R27"/>
  <c r="Q27"/>
  <c r="R26"/>
  <c r="S22"/>
  <c r="P22"/>
  <c r="P21"/>
  <c r="P16"/>
  <c r="Q18"/>
  <c r="T5" i="3"/>
  <c r="T76" i="2"/>
  <c r="T75"/>
  <c r="Q74"/>
  <c r="P74"/>
  <c r="T72"/>
  <c r="Q71"/>
  <c r="T40"/>
  <c r="T51"/>
  <c r="Q29"/>
  <c r="J83"/>
  <c r="F83"/>
  <c r="T16"/>
  <c r="Q15" i="5"/>
  <c r="Q16"/>
  <c r="P74" i="1"/>
  <c r="T75"/>
  <c r="S74"/>
  <c r="T76"/>
  <c r="T52"/>
  <c r="T45"/>
  <c r="T43"/>
  <c r="T42"/>
  <c r="T41"/>
  <c r="T44"/>
  <c r="T40"/>
  <c r="P34"/>
  <c r="T21"/>
  <c r="T15"/>
  <c r="S25" i="5"/>
  <c r="S21"/>
  <c r="S17"/>
  <c r="T17" i="1"/>
  <c r="S23" i="5"/>
  <c r="R23"/>
  <c r="Q23"/>
  <c r="R22"/>
  <c r="S19"/>
  <c r="R19"/>
  <c r="Q19"/>
  <c r="R18"/>
  <c r="T4" i="1"/>
  <c r="T9"/>
  <c r="T32"/>
  <c r="Q29"/>
  <c r="T69"/>
  <c r="T47"/>
  <c r="P7"/>
  <c r="R74"/>
  <c r="T51"/>
  <c r="T50"/>
  <c r="T49"/>
  <c r="T48"/>
  <c r="T46"/>
  <c r="T37"/>
  <c r="T36"/>
  <c r="T24"/>
  <c r="T23"/>
  <c r="T22"/>
  <c r="T13"/>
  <c r="Q7" i="2"/>
  <c r="M83"/>
  <c r="T78"/>
  <c r="T77"/>
  <c r="T42"/>
  <c r="T41"/>
  <c r="T36"/>
  <c r="T30"/>
  <c r="T22"/>
  <c r="T21"/>
  <c r="T17"/>
  <c r="T14"/>
  <c r="T10"/>
  <c r="T9"/>
  <c r="P34"/>
  <c r="R71"/>
  <c r="R74"/>
  <c r="T63"/>
  <c r="T60"/>
  <c r="T56"/>
  <c r="T38"/>
  <c r="T37"/>
  <c r="T32"/>
  <c r="T28"/>
  <c r="T19"/>
  <c r="T18"/>
  <c r="T6"/>
  <c r="R37" i="5"/>
  <c r="R35"/>
  <c r="R33"/>
  <c r="R31"/>
  <c r="R6"/>
  <c r="R4"/>
  <c r="I83" i="2"/>
  <c r="E83"/>
  <c r="Q34"/>
  <c r="T66"/>
  <c r="T65"/>
  <c r="T55"/>
  <c r="T44"/>
  <c r="T33"/>
  <c r="T24"/>
  <c r="H83"/>
  <c r="Q7" i="1"/>
  <c r="T73"/>
  <c r="T72"/>
  <c r="T73" i="2"/>
  <c r="S40" i="5"/>
  <c r="S37"/>
  <c r="S12"/>
  <c r="S10"/>
  <c r="S9"/>
  <c r="S6"/>
  <c r="S5"/>
  <c r="S38"/>
  <c r="S36"/>
  <c r="S35"/>
  <c r="S33"/>
  <c r="S32"/>
  <c r="S31"/>
  <c r="S30"/>
  <c r="S14"/>
  <c r="S11"/>
  <c r="S8"/>
  <c r="S4"/>
  <c r="R39"/>
  <c r="P82"/>
  <c r="Q81"/>
  <c r="P81"/>
  <c r="P80"/>
  <c r="P79"/>
  <c r="P78"/>
  <c r="Q77"/>
  <c r="P77"/>
  <c r="P76"/>
  <c r="P75"/>
  <c r="Q73"/>
  <c r="P73"/>
  <c r="P72"/>
  <c r="P70"/>
  <c r="P50"/>
  <c r="P49"/>
  <c r="P48"/>
  <c r="P47"/>
  <c r="P46"/>
  <c r="P45"/>
  <c r="Q82"/>
  <c r="Q80"/>
  <c r="Q79"/>
  <c r="Q78"/>
  <c r="Q76"/>
  <c r="Q75"/>
  <c r="Q72"/>
  <c r="Q70"/>
  <c r="Q41"/>
  <c r="R11"/>
  <c r="S13"/>
  <c r="T16" i="1"/>
  <c r="S7"/>
  <c r="N83" i="2"/>
  <c r="S7"/>
  <c r="T15"/>
  <c r="T70" i="1"/>
  <c r="R34" i="3"/>
  <c r="T69" i="2"/>
  <c r="R7"/>
  <c r="T5"/>
  <c r="R12" i="5"/>
  <c r="R10"/>
  <c r="R38"/>
  <c r="R40"/>
  <c r="T76" i="3"/>
  <c r="T70"/>
  <c r="R43" i="5"/>
  <c r="Q43"/>
  <c r="Q42"/>
  <c r="T67" i="3"/>
  <c r="T62"/>
  <c r="T60"/>
  <c r="T57"/>
  <c r="T53"/>
  <c r="T44"/>
  <c r="T58"/>
  <c r="T56"/>
  <c r="T54"/>
  <c r="T52"/>
  <c r="T49"/>
  <c r="T45"/>
  <c r="T69"/>
  <c r="T65"/>
  <c r="T55"/>
  <c r="T50"/>
  <c r="T48"/>
  <c r="T46"/>
  <c r="T8"/>
  <c r="R13" i="5"/>
  <c r="R7" i="3"/>
  <c r="T28"/>
  <c r="T22"/>
  <c r="T17"/>
  <c r="T13"/>
  <c r="T24"/>
  <c r="T18"/>
  <c r="T14"/>
  <c r="T25"/>
  <c r="T20"/>
  <c r="T15"/>
  <c r="T45" i="2"/>
  <c r="R59" i="5"/>
  <c r="R55"/>
  <c r="D83" i="2"/>
  <c r="T67"/>
  <c r="T62"/>
  <c r="T61"/>
  <c r="T58"/>
  <c r="T57"/>
  <c r="T52"/>
  <c r="S34"/>
  <c r="G83"/>
  <c r="T59"/>
  <c r="T54"/>
  <c r="T53"/>
  <c r="T48"/>
  <c r="Q69" i="5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T68" i="2"/>
  <c r="T64"/>
  <c r="T50"/>
  <c r="T49"/>
  <c r="R47" i="5"/>
  <c r="T46" i="2"/>
  <c r="R34"/>
  <c r="T13"/>
  <c r="K83"/>
  <c r="R7" i="1"/>
  <c r="R51" i="5"/>
  <c r="R34" i="1"/>
  <c r="R14" i="5"/>
  <c r="R9"/>
  <c r="R8"/>
  <c r="T70" i="2"/>
  <c r="L83"/>
  <c r="R29"/>
  <c r="R36" i="5"/>
  <c r="T36" i="3"/>
  <c r="R32" i="5"/>
  <c r="R30"/>
  <c r="R5"/>
  <c r="S39"/>
  <c r="S34" i="1"/>
  <c r="Q68" i="5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R82"/>
  <c r="R81"/>
  <c r="R80"/>
  <c r="R79"/>
  <c r="R78"/>
  <c r="R77"/>
  <c r="R76"/>
  <c r="R75"/>
  <c r="R73"/>
  <c r="R72"/>
  <c r="R70"/>
  <c r="R69"/>
  <c r="R68"/>
  <c r="R67"/>
  <c r="R66"/>
  <c r="R65"/>
  <c r="R64"/>
  <c r="R63"/>
  <c r="R62"/>
  <c r="R61"/>
  <c r="R60"/>
  <c r="R58"/>
  <c r="R57"/>
  <c r="R56"/>
  <c r="R54"/>
  <c r="R53"/>
  <c r="R52"/>
  <c r="R50"/>
  <c r="R49"/>
  <c r="R48"/>
  <c r="R46"/>
  <c r="R45"/>
  <c r="R44"/>
  <c r="R42"/>
  <c r="R41"/>
  <c r="S82"/>
  <c r="S81"/>
  <c r="S80"/>
  <c r="S79"/>
  <c r="S78"/>
  <c r="S77"/>
  <c r="S76"/>
  <c r="S75"/>
  <c r="S73"/>
  <c r="S72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P44"/>
  <c r="P43"/>
  <c r="P42"/>
  <c r="P41"/>
  <c r="P40"/>
  <c r="P39"/>
  <c r="P38"/>
  <c r="P37"/>
  <c r="P36"/>
  <c r="P35"/>
  <c r="P33"/>
  <c r="P32"/>
  <c r="P31"/>
  <c r="P30"/>
  <c r="P14"/>
  <c r="P13"/>
  <c r="P12"/>
  <c r="P11"/>
  <c r="P10"/>
  <c r="P9"/>
  <c r="P8"/>
  <c r="P6"/>
  <c r="P5"/>
  <c r="P4"/>
  <c r="Q40"/>
  <c r="Q39"/>
  <c r="Q38"/>
  <c r="Q37"/>
  <c r="Q36"/>
  <c r="Q35"/>
  <c r="Q33"/>
  <c r="Q32"/>
  <c r="Q31"/>
  <c r="Q30"/>
  <c r="Q14"/>
  <c r="Q13"/>
  <c r="Q12"/>
  <c r="Q11"/>
  <c r="Q10"/>
  <c r="Q9"/>
  <c r="Q8"/>
  <c r="Q6"/>
  <c r="Q5"/>
  <c r="Q4"/>
  <c r="T74" i="3" l="1"/>
  <c r="T74" i="2"/>
  <c r="T27" i="5"/>
  <c r="T26"/>
  <c r="T7" i="3"/>
  <c r="T28" i="5"/>
  <c r="T19"/>
  <c r="T24"/>
  <c r="Q83" i="2"/>
  <c r="T21" i="5"/>
  <c r="T17"/>
  <c r="T20"/>
  <c r="T34" i="3"/>
  <c r="T74" i="1"/>
  <c r="T16" i="5"/>
  <c r="T25"/>
  <c r="T29" i="1"/>
  <c r="P83" i="2"/>
  <c r="T23" i="5"/>
  <c r="T18"/>
  <c r="T22"/>
  <c r="T41"/>
  <c r="T7" i="2"/>
  <c r="T70" i="5"/>
  <c r="T81"/>
  <c r="T73"/>
  <c r="T78"/>
  <c r="T82"/>
  <c r="T77"/>
  <c r="T4"/>
  <c r="T13"/>
  <c r="T12"/>
  <c r="T33"/>
  <c r="T38"/>
  <c r="T42"/>
  <c r="T80"/>
  <c r="T72"/>
  <c r="T9"/>
  <c r="T35"/>
  <c r="T39"/>
  <c r="T75"/>
  <c r="T79"/>
  <c r="T51"/>
  <c r="T55"/>
  <c r="T67"/>
  <c r="T59"/>
  <c r="S7"/>
  <c r="T7" i="1"/>
  <c r="T34"/>
  <c r="T43" i="5"/>
  <c r="T47"/>
  <c r="T69"/>
  <c r="T58"/>
  <c r="T62"/>
  <c r="T66"/>
  <c r="T45"/>
  <c r="T56"/>
  <c r="T48"/>
  <c r="T68"/>
  <c r="T52"/>
  <c r="T63"/>
  <c r="T54"/>
  <c r="T60"/>
  <c r="T64"/>
  <c r="T53"/>
  <c r="T57"/>
  <c r="T61"/>
  <c r="T65"/>
  <c r="T34" i="2"/>
  <c r="R83"/>
  <c r="T76" i="5"/>
  <c r="T8"/>
  <c r="T50"/>
  <c r="T49"/>
  <c r="T46"/>
  <c r="T30"/>
  <c r="T5"/>
  <c r="T10"/>
  <c r="T14"/>
  <c r="T31"/>
  <c r="T36"/>
  <c r="T40"/>
  <c r="T44"/>
  <c r="T6"/>
  <c r="T11"/>
  <c r="T32"/>
  <c r="T37"/>
  <c r="I83" i="3" l="1"/>
  <c r="H71"/>
  <c r="I71"/>
  <c r="I71" i="5" s="1"/>
  <c r="J71" i="3"/>
  <c r="K71"/>
  <c r="L71"/>
  <c r="M71"/>
  <c r="S71" s="1"/>
  <c r="N71"/>
  <c r="O71"/>
  <c r="D71"/>
  <c r="E71"/>
  <c r="F71"/>
  <c r="O71" i="2"/>
  <c r="S71" s="1"/>
  <c r="T71" s="1"/>
  <c r="D71" i="1"/>
  <c r="E71"/>
  <c r="F71"/>
  <c r="F71" i="5" s="1"/>
  <c r="H71" i="1"/>
  <c r="I71"/>
  <c r="J71"/>
  <c r="K71"/>
  <c r="L71"/>
  <c r="M71"/>
  <c r="M83" s="1"/>
  <c r="N71"/>
  <c r="O71"/>
  <c r="O29" i="2"/>
  <c r="S29" s="1"/>
  <c r="T29" s="1"/>
  <c r="S3" i="3"/>
  <c r="R3"/>
  <c r="Q3"/>
  <c r="P3"/>
  <c r="S3" i="2"/>
  <c r="R3"/>
  <c r="Q3"/>
  <c r="P3"/>
  <c r="S3" i="1"/>
  <c r="R3"/>
  <c r="Q3"/>
  <c r="P3"/>
  <c r="F83" i="3"/>
  <c r="N83"/>
  <c r="N83" i="5" s="1"/>
  <c r="K83" i="3"/>
  <c r="K83" i="5" s="1"/>
  <c r="H83" i="3"/>
  <c r="H83" i="5" s="1"/>
  <c r="G71" i="3"/>
  <c r="Q71" s="1"/>
  <c r="G71" i="1"/>
  <c r="L71" i="5" l="1"/>
  <c r="T3" i="3"/>
  <c r="P71"/>
  <c r="E83" i="1"/>
  <c r="I83"/>
  <c r="I83" i="5" s="1"/>
  <c r="T3" i="1"/>
  <c r="J83"/>
  <c r="G83"/>
  <c r="F83"/>
  <c r="F83" i="5" s="1"/>
  <c r="O83" i="2"/>
  <c r="S83" s="1"/>
  <c r="T83" s="1"/>
  <c r="T101" s="1"/>
  <c r="T3"/>
  <c r="H83" i="1"/>
  <c r="Q71"/>
  <c r="S71"/>
  <c r="N83"/>
  <c r="P71"/>
  <c r="D83"/>
  <c r="R71" i="3"/>
  <c r="R71" i="1"/>
  <c r="K83"/>
  <c r="S34" i="5"/>
  <c r="S74"/>
  <c r="P34"/>
  <c r="P7"/>
  <c r="Q7"/>
  <c r="Q29"/>
  <c r="Q34"/>
  <c r="Q74"/>
  <c r="P29"/>
  <c r="R7"/>
  <c r="R34"/>
  <c r="P74"/>
  <c r="R29"/>
  <c r="R74"/>
  <c r="L83" i="3"/>
  <c r="L83" i="5" s="1"/>
  <c r="E83" i="3"/>
  <c r="E83" i="5" s="1"/>
  <c r="O83" i="3"/>
  <c r="O83" i="1"/>
  <c r="S83" s="1"/>
  <c r="G83" i="3"/>
  <c r="M83"/>
  <c r="M83" i="5" s="1"/>
  <c r="P3"/>
  <c r="J83" i="3"/>
  <c r="D83"/>
  <c r="Q3" i="5"/>
  <c r="S3"/>
  <c r="R3"/>
  <c r="P83" i="3" l="1"/>
  <c r="D83" i="5"/>
  <c r="J83"/>
  <c r="Q83" i="3"/>
  <c r="G83" i="5"/>
  <c r="T71" i="3"/>
  <c r="P71" i="5"/>
  <c r="Q71"/>
  <c r="S29"/>
  <c r="T29" s="1"/>
  <c r="R71"/>
  <c r="P83" i="1"/>
  <c r="R83"/>
  <c r="Q83"/>
  <c r="T71"/>
  <c r="S71" i="5"/>
  <c r="S83" i="3"/>
  <c r="R83"/>
  <c r="T34" i="5"/>
  <c r="T7"/>
  <c r="T74"/>
  <c r="T3"/>
  <c r="T71" l="1"/>
  <c r="T83" i="3"/>
  <c r="T101" s="1"/>
  <c r="T83" i="1"/>
  <c r="T101" s="1"/>
  <c r="Q83" i="5"/>
  <c r="S83"/>
  <c r="R83"/>
  <c r="P83"/>
  <c r="T101" l="1"/>
  <c r="T83"/>
</calcChain>
</file>

<file path=xl/sharedStrings.xml><?xml version="1.0" encoding="utf-8"?>
<sst xmlns="http://schemas.openxmlformats.org/spreadsheetml/2006/main" count="267" uniqueCount="105">
  <si>
    <t>КЕКВ</t>
  </si>
  <si>
    <t>фонд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</si>
  <si>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</si>
  <si>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</si>
  <si>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</si>
  <si>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</si>
  <si>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</si>
  <si>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</si>
  <si>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</si>
  <si>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</si>
  <si>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</si>
  <si>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</si>
  <si>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</si>
  <si>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</si>
  <si>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</t>
  </si>
  <si>
    <t>загальний</t>
  </si>
  <si>
    <t>спеціальний</t>
  </si>
  <si>
    <t>зальний</t>
  </si>
  <si>
    <t>призначення</t>
  </si>
  <si>
    <t>інтернет</t>
  </si>
  <si>
    <t>господарські</t>
  </si>
  <si>
    <t>миючі</t>
  </si>
  <si>
    <t>телефон</t>
  </si>
  <si>
    <t>послуги банку</t>
  </si>
  <si>
    <t>РАЗОМ</t>
  </si>
  <si>
    <t>всього</t>
  </si>
  <si>
    <t>страхування автобуса</t>
  </si>
  <si>
    <t>страхування водія</t>
  </si>
  <si>
    <t>забруднення податок</t>
  </si>
  <si>
    <t>вода податок</t>
  </si>
  <si>
    <t>1 квартал</t>
  </si>
  <si>
    <t>2 квартал</t>
  </si>
  <si>
    <t>3 квартал</t>
  </si>
  <si>
    <t>4 квартал</t>
  </si>
  <si>
    <t>штампи, печатка</t>
  </si>
  <si>
    <t>благодійні</t>
  </si>
  <si>
    <t>тонер</t>
  </si>
  <si>
    <t>благодійна</t>
  </si>
  <si>
    <t>сертифікат санвузли</t>
  </si>
  <si>
    <t>ремонт котлів</t>
  </si>
  <si>
    <t>дозвіл на водокорист</t>
  </si>
  <si>
    <t>ремонт котла</t>
  </si>
  <si>
    <t>дозвіл на водокорис</t>
  </si>
  <si>
    <t>навч. Літ-ра для інклюз.</t>
  </si>
  <si>
    <t>атестати</t>
  </si>
  <si>
    <t>друк атестатів</t>
  </si>
  <si>
    <t>друк атестата</t>
  </si>
  <si>
    <t>навчання відп за тепловикористовуючі установки</t>
  </si>
  <si>
    <t>доставка підручників</t>
  </si>
  <si>
    <t>дост підручників</t>
  </si>
  <si>
    <t>відкоси зош с.озерне</t>
  </si>
  <si>
    <t>ремонт насоса</t>
  </si>
  <si>
    <t>заправка вогнегасн</t>
  </si>
  <si>
    <t>опір ізоляції</t>
  </si>
  <si>
    <t>дослідження води</t>
  </si>
  <si>
    <t>акустична система</t>
  </si>
  <si>
    <t>дидактичний</t>
  </si>
  <si>
    <t>шкільна документація</t>
  </si>
  <si>
    <t>шпалери ситовичі</t>
  </si>
  <si>
    <t>заправка вогнегасників</t>
  </si>
  <si>
    <t>акустична</t>
  </si>
  <si>
    <t>сантехніка</t>
  </si>
  <si>
    <t>дослідж води</t>
  </si>
  <si>
    <t>запр вогнегас</t>
  </si>
  <si>
    <t>фарба</t>
  </si>
  <si>
    <t>фарба, цемет,розчин</t>
  </si>
  <si>
    <t>запчастина на автобус</t>
  </si>
  <si>
    <t>платшет і ін. на інклюз</t>
  </si>
  <si>
    <t>ламінатор</t>
  </si>
  <si>
    <t>лінолеум</t>
  </si>
  <si>
    <t>миючі (озерне)</t>
  </si>
  <si>
    <t>мережеве обладнання</t>
  </si>
  <si>
    <t>дизпаливо на автобус</t>
  </si>
  <si>
    <t>РАЗОМ за 2020 рік</t>
  </si>
  <si>
    <t>2020 рік</t>
  </si>
  <si>
    <t>ПКД харчоблок</t>
  </si>
  <si>
    <t>експектиза ПКД дах</t>
  </si>
  <si>
    <t>експертиза пкд харчоблок</t>
  </si>
  <si>
    <t>експертиза харчоблок</t>
  </si>
  <si>
    <t>експертиза дах Озерне</t>
  </si>
  <si>
    <t>бензин</t>
  </si>
  <si>
    <t>вогнегасники</t>
  </si>
  <si>
    <t>навчання охорона праці</t>
  </si>
  <si>
    <t>стінка стіл</t>
  </si>
  <si>
    <t>сертифікація будівлі</t>
  </si>
  <si>
    <t>БФП</t>
  </si>
  <si>
    <t>вогнегасник</t>
  </si>
  <si>
    <t>парти</t>
  </si>
  <si>
    <t>посуд</t>
  </si>
  <si>
    <t>кастрюля</t>
  </si>
  <si>
    <t>крісло СПОРТ</t>
  </si>
  <si>
    <t>поектор</t>
  </si>
  <si>
    <t>шпалери</t>
  </si>
  <si>
    <t>госптовари</t>
  </si>
  <si>
    <t>дезінікуючі</t>
  </si>
  <si>
    <t>рем. Освітлення</t>
  </si>
  <si>
    <t>,ag</t>
  </si>
  <si>
    <t>проектор</t>
  </si>
  <si>
    <t>дезінфікуючі</t>
  </si>
  <si>
    <t>крісло-мяч</t>
  </si>
  <si>
    <t>стіл+стілець</t>
  </si>
  <si>
    <t>бфп</t>
  </si>
  <si>
    <t>чайник</t>
  </si>
  <si>
    <t>столи</t>
  </si>
  <si>
    <t>реконструкція даху</t>
  </si>
</sst>
</file>

<file path=xl/styles.xml><?xml version="1.0" encoding="utf-8"?>
<styleSheet xmlns="http://schemas.openxmlformats.org/spreadsheetml/2006/main">
  <fonts count="14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0"/>
      <color rgb="FFC0000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4" fontId="0" fillId="0" borderId="0" xfId="0" applyNumberFormat="1"/>
    <xf numFmtId="4" fontId="7" fillId="0" borderId="0" xfId="0" applyNumberFormat="1" applyFont="1"/>
    <xf numFmtId="4" fontId="0" fillId="2" borderId="0" xfId="0" applyNumberFormat="1" applyFill="1"/>
    <xf numFmtId="2" fontId="0" fillId="0" borderId="0" xfId="0" applyNumberFormat="1"/>
    <xf numFmtId="0" fontId="4" fillId="0" borderId="1" xfId="0" applyFont="1" applyBorder="1"/>
    <xf numFmtId="0" fontId="5" fillId="0" borderId="1" xfId="0" applyFont="1" applyBorder="1" applyAlignment="1">
      <alignment wrapText="1"/>
    </xf>
    <xf numFmtId="4" fontId="0" fillId="0" borderId="1" xfId="0" applyNumberFormat="1" applyBorder="1"/>
    <xf numFmtId="4" fontId="7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0" fillId="0" borderId="0" xfId="0" applyFont="1" applyAlignment="1">
      <alignment wrapText="1"/>
    </xf>
    <xf numFmtId="0" fontId="1" fillId="0" borderId="0" xfId="0" applyFont="1" applyBorder="1"/>
    <xf numFmtId="0" fontId="4" fillId="0" borderId="0" xfId="0" applyFont="1" applyBorder="1"/>
    <xf numFmtId="4" fontId="0" fillId="0" borderId="0" xfId="0" applyNumberFormat="1" applyBorder="1"/>
    <xf numFmtId="4" fontId="7" fillId="0" borderId="0" xfId="0" applyNumberFormat="1" applyFont="1" applyBorder="1"/>
    <xf numFmtId="4" fontId="0" fillId="2" borderId="0" xfId="0" applyNumberFormat="1" applyFill="1" applyBorder="1"/>
    <xf numFmtId="0" fontId="0" fillId="0" borderId="0" xfId="0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4" fontId="0" fillId="0" borderId="0" xfId="0" applyNumberFormat="1" applyFill="1" applyBorder="1"/>
    <xf numFmtId="0" fontId="3" fillId="0" borderId="0" xfId="0" applyFont="1" applyBorder="1" applyAlignment="1">
      <alignment wrapText="1"/>
    </xf>
    <xf numFmtId="0" fontId="2" fillId="0" borderId="0" xfId="0" applyFont="1" applyBorder="1"/>
    <xf numFmtId="0" fontId="0" fillId="0" borderId="0" xfId="0" applyBorder="1" applyAlignment="1">
      <alignment wrapText="1"/>
    </xf>
    <xf numFmtId="0" fontId="0" fillId="0" borderId="2" xfId="0" applyBorder="1"/>
    <xf numFmtId="0" fontId="3" fillId="0" borderId="1" xfId="0" applyFont="1" applyBorder="1" applyAlignment="1">
      <alignment wrapText="1"/>
    </xf>
    <xf numFmtId="0" fontId="4" fillId="0" borderId="2" xfId="0" applyFont="1" applyBorder="1"/>
    <xf numFmtId="0" fontId="2" fillId="0" borderId="2" xfId="0" applyFont="1" applyBorder="1"/>
    <xf numFmtId="0" fontId="9" fillId="0" borderId="1" xfId="0" applyFont="1" applyBorder="1" applyAlignment="1">
      <alignment wrapText="1"/>
    </xf>
    <xf numFmtId="0" fontId="6" fillId="3" borderId="2" xfId="0" applyFont="1" applyFill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4" fontId="8" fillId="3" borderId="1" xfId="0" applyNumberFormat="1" applyFont="1" applyFill="1" applyBorder="1"/>
    <xf numFmtId="4" fontId="2" fillId="3" borderId="3" xfId="0" applyNumberFormat="1" applyFont="1" applyFill="1" applyBorder="1"/>
    <xf numFmtId="0" fontId="6" fillId="3" borderId="0" xfId="0" applyFont="1" applyFill="1"/>
    <xf numFmtId="0" fontId="0" fillId="3" borderId="0" xfId="0" applyFill="1"/>
    <xf numFmtId="4" fontId="7" fillId="3" borderId="0" xfId="0" applyNumberFormat="1" applyFont="1" applyFill="1"/>
    <xf numFmtId="4" fontId="0" fillId="3" borderId="0" xfId="0" applyNumberFormat="1" applyFill="1"/>
    <xf numFmtId="0" fontId="0" fillId="0" borderId="0" xfId="0" applyFont="1"/>
    <xf numFmtId="0" fontId="11" fillId="0" borderId="0" xfId="0" applyFont="1"/>
    <xf numFmtId="0" fontId="10" fillId="0" borderId="1" xfId="0" applyFont="1" applyBorder="1" applyAlignment="1">
      <alignment wrapText="1"/>
    </xf>
    <xf numFmtId="4" fontId="12" fillId="0" borderId="0" xfId="0" applyNumberFormat="1" applyFont="1"/>
    <xf numFmtId="4" fontId="13" fillId="2" borderId="0" xfId="0" applyNumberFormat="1" applyFont="1" applyFill="1"/>
    <xf numFmtId="4" fontId="0" fillId="4" borderId="3" xfId="0" applyNumberFormat="1" applyFill="1" applyBorder="1"/>
    <xf numFmtId="4" fontId="0" fillId="4" borderId="3" xfId="0" applyNumberFormat="1" applyFont="1" applyFill="1" applyBorder="1"/>
    <xf numFmtId="0" fontId="0" fillId="5" borderId="0" xfId="0" applyFill="1"/>
    <xf numFmtId="0" fontId="4" fillId="5" borderId="0" xfId="0" applyFont="1" applyFill="1"/>
    <xf numFmtId="0" fontId="2" fillId="5" borderId="0" xfId="0" applyFont="1" applyFill="1"/>
    <xf numFmtId="0" fontId="0" fillId="0" borderId="0" xfId="0" applyFill="1"/>
    <xf numFmtId="0" fontId="4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101"/>
  <sheetViews>
    <sheetView zoomScale="96" zoomScaleNormal="96" workbookViewId="0">
      <pane xSplit="2" ySplit="2" topLeftCell="H42" activePane="bottomRight" state="frozen"/>
      <selection pane="topRight" activeCell="C1" sqref="C1"/>
      <selection pane="bottomLeft" activeCell="A3" sqref="A3"/>
      <selection pane="bottomRight" activeCell="R78" sqref="R78"/>
    </sheetView>
  </sheetViews>
  <sheetFormatPr defaultRowHeight="12.75"/>
  <cols>
    <col min="1" max="1" width="9.42578125" customWidth="1"/>
    <col min="2" max="2" width="11.140625" customWidth="1"/>
    <col min="3" max="3" width="19.42578125" customWidth="1"/>
    <col min="4" max="21" width="12.7109375" customWidth="1"/>
  </cols>
  <sheetData>
    <row r="2" spans="1:20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30</v>
      </c>
      <c r="Q2" t="s">
        <v>31</v>
      </c>
      <c r="R2" t="s">
        <v>32</v>
      </c>
      <c r="S2" t="s">
        <v>33</v>
      </c>
      <c r="T2" t="s">
        <v>14</v>
      </c>
    </row>
    <row r="3" spans="1:20" s="24" customFormat="1" ht="11.25" customHeight="1">
      <c r="A3" s="31">
        <v>2111</v>
      </c>
      <c r="B3" s="16" t="s">
        <v>15</v>
      </c>
      <c r="C3" s="32"/>
      <c r="D3" s="13">
        <f>'Поворська ЗОШ'!D3+'Пісочненська ЗОШ '!D3+'Козлиничівська ЗОШ '!D3</f>
        <v>0</v>
      </c>
      <c r="E3" s="13">
        <f>'Поворська ЗОШ'!E3+'Пісочненська ЗОШ '!E3+'Козлиничівська ЗОШ '!E3</f>
        <v>0</v>
      </c>
      <c r="F3" s="13">
        <f>'Поворська ЗОШ'!F3+'Пісочненська ЗОШ '!F3+'Козлиничівська ЗОШ '!F3</f>
        <v>2808231.33</v>
      </c>
      <c r="G3" s="13">
        <f>'Поворська ЗОШ'!G3+'Пісочненська ЗОШ '!G3+'Козлиничівська ЗОШ '!G3</f>
        <v>0</v>
      </c>
      <c r="H3" s="13">
        <f>'Поворська ЗОШ'!H3+'Пісочненська ЗОШ '!H3+'Козлиничівська ЗОШ '!H3</f>
        <v>0</v>
      </c>
      <c r="I3" s="13">
        <f>'Поворська ЗОШ'!I3+'Пісочненська ЗОШ '!I3+'Козлиничівська ЗОШ '!I3</f>
        <v>3846046.09</v>
      </c>
      <c r="J3" s="13">
        <f>'Поворська ЗОШ'!J3+'Пісочненська ЗОШ '!J3+'Козлиничівська ЗОШ '!J3</f>
        <v>0</v>
      </c>
      <c r="K3" s="13">
        <f>'Поворська ЗОШ'!K3+'Пісочненська ЗОШ '!K3+'Козлиничівська ЗОШ '!K3</f>
        <v>0</v>
      </c>
      <c r="L3" s="13">
        <f>'Поворська ЗОШ'!L3+'Пісочненська ЗОШ '!L3+'Козлиничівська ЗОШ '!L3</f>
        <v>1484344.02</v>
      </c>
      <c r="M3" s="13">
        <f>'Поворська ЗОШ'!M3+'Пісочненська ЗОШ '!M3+'Козлиничівська ЗОШ '!M3</f>
        <v>0</v>
      </c>
      <c r="N3" s="13">
        <f>'Поворська ЗОШ'!N3+'Пісочненська ЗОШ '!N3+'Козлиничівська ЗОШ '!N3</f>
        <v>0</v>
      </c>
      <c r="O3" s="13">
        <f>'Поворська ЗОШ'!O3+'Пісочненська ЗОШ '!O3+'Козлиничівська ЗОШ '!O3</f>
        <v>0</v>
      </c>
      <c r="P3" s="14">
        <f t="shared" ref="P3" si="0">SUM(D3:F3)</f>
        <v>2808231.33</v>
      </c>
      <c r="Q3" s="14">
        <f t="shared" ref="Q3" si="1">SUM(G3:I3)</f>
        <v>3846046.09</v>
      </c>
      <c r="R3" s="14">
        <f t="shared" ref="R3" si="2">SUM(J3:L3)</f>
        <v>1484344.02</v>
      </c>
      <c r="S3" s="14">
        <f t="shared" ref="S3" si="3">SUM(M3:O3)</f>
        <v>0</v>
      </c>
      <c r="T3" s="50">
        <f>SUM(P3:S3)</f>
        <v>8138621.4399999995</v>
      </c>
    </row>
    <row r="4" spans="1:20" s="24" customFormat="1" ht="11.25" customHeight="1">
      <c r="C4" s="28"/>
      <c r="D4" s="13">
        <f>'Поворська ЗОШ'!D4+'Пісочненська ЗОШ '!D4+'Козлиничівська ЗОШ '!D4</f>
        <v>0</v>
      </c>
      <c r="E4" s="13">
        <f>'Поворська ЗОШ'!E4+'Пісочненська ЗОШ '!E4+'Козлиничівська ЗОШ '!E4</f>
        <v>0</v>
      </c>
      <c r="F4" s="13">
        <f>'Поворська ЗОШ'!F4+'Пісочненська ЗОШ '!F4+'Козлиничівська ЗОШ '!F4</f>
        <v>0</v>
      </c>
      <c r="G4" s="13">
        <f>'Поворська ЗОШ'!G4+'Пісочненська ЗОШ '!G4+'Козлиничівська ЗОШ '!G4</f>
        <v>0</v>
      </c>
      <c r="H4" s="13">
        <f>'Поворська ЗОШ'!H4+'Пісочненська ЗОШ '!H4+'Козлиничівська ЗОШ '!H4</f>
        <v>0</v>
      </c>
      <c r="I4" s="13">
        <f>'Поворська ЗОШ'!I4+'Пісочненська ЗОШ '!I4+'Козлиничівська ЗОШ '!I4</f>
        <v>0</v>
      </c>
      <c r="J4" s="13">
        <f>'Поворська ЗОШ'!J4+'Пісочненська ЗОШ '!J4+'Козлиничівська ЗОШ '!J4</f>
        <v>0</v>
      </c>
      <c r="K4" s="13">
        <f>'Поворська ЗОШ'!K4+'Пісочненська ЗОШ '!K4+'Козлиничівська ЗОШ '!K4</f>
        <v>0</v>
      </c>
      <c r="L4" s="13">
        <f>'Поворська ЗОШ'!L4+'Пісочненська ЗОШ '!L4+'Козлиничівська ЗОШ '!L4</f>
        <v>0</v>
      </c>
      <c r="M4" s="13">
        <f>'Поворська ЗОШ'!M4+'Пісочненська ЗОШ '!M4+'Козлиничівська ЗОШ '!M4</f>
        <v>0</v>
      </c>
      <c r="N4" s="13">
        <f>'Поворська ЗОШ'!N4+'Пісочненська ЗОШ '!N4+'Козлиничівська ЗОШ '!N4</f>
        <v>0</v>
      </c>
      <c r="O4" s="13">
        <f>'Поворська ЗОШ'!O4+'Пісочненська ЗОШ '!O4+'Козлиничівська ЗОШ '!O4</f>
        <v>0</v>
      </c>
      <c r="P4" s="22">
        <f t="shared" ref="P4:P67" si="4">SUM(D4:F4)</f>
        <v>0</v>
      </c>
      <c r="Q4" s="22">
        <f t="shared" ref="Q4:Q67" si="5">SUM(G4:I4)</f>
        <v>0</v>
      </c>
      <c r="R4" s="22">
        <f t="shared" ref="R4:R67" si="6">SUM(J4:L4)</f>
        <v>0</v>
      </c>
      <c r="S4" s="22">
        <f t="shared" ref="S4:S67" si="7">SUM(M4:O4)</f>
        <v>0</v>
      </c>
      <c r="T4" s="23">
        <f t="shared" ref="T4:T67" si="8">SUM(P4:S4)</f>
        <v>0</v>
      </c>
    </row>
    <row r="5" spans="1:20" s="24" customFormat="1" ht="11.25" customHeight="1">
      <c r="A5" s="31">
        <v>2120</v>
      </c>
      <c r="B5" s="16" t="s">
        <v>15</v>
      </c>
      <c r="C5" s="32"/>
      <c r="D5" s="13">
        <f>'Поворська ЗОШ'!D5+'Пісочненська ЗОШ '!D5+'Козлиничівська ЗОШ '!D5</f>
        <v>0</v>
      </c>
      <c r="E5" s="13">
        <f>'Поворська ЗОШ'!E5+'Пісочненська ЗОШ '!E5+'Козлиничівська ЗОШ '!E5</f>
        <v>0</v>
      </c>
      <c r="F5" s="13">
        <f>'Поворська ЗОШ'!F5+'Пісочненська ЗОШ '!F5+'Козлиничівська ЗОШ '!F5</f>
        <v>629477.36</v>
      </c>
      <c r="G5" s="13">
        <f>'Поворська ЗОШ'!G5+'Пісочненська ЗОШ '!G5+'Козлиничівська ЗОШ '!G5</f>
        <v>0</v>
      </c>
      <c r="H5" s="13">
        <f>'Поворська ЗОШ'!H5+'Пісочненська ЗОШ '!H5+'Козлиничівська ЗОШ '!H5</f>
        <v>0</v>
      </c>
      <c r="I5" s="13">
        <f>'Поворська ЗОШ'!I5+'Пісочненська ЗОШ '!I5+'Козлиничівська ЗОШ '!I5</f>
        <v>891398.56</v>
      </c>
      <c r="J5" s="13">
        <f>'Поворська ЗОШ'!J5+'Пісочненська ЗОШ '!J5+'Козлиничівська ЗОШ '!J5</f>
        <v>0</v>
      </c>
      <c r="K5" s="13">
        <f>'Поворська ЗОШ'!K5+'Пісочненська ЗОШ '!K5+'Козлиничівська ЗОШ '!K5</f>
        <v>0</v>
      </c>
      <c r="L5" s="13">
        <f>'Поворська ЗОШ'!L5+'Пісочненська ЗОШ '!L5+'Козлиничівська ЗОШ '!L5</f>
        <v>360851.85</v>
      </c>
      <c r="M5" s="13">
        <f>'Поворська ЗОШ'!M5+'Пісочненська ЗОШ '!M5+'Козлиничівська ЗОШ '!M5</f>
        <v>0</v>
      </c>
      <c r="N5" s="13">
        <f>'Поворська ЗОШ'!N5+'Пісочненська ЗОШ '!N5+'Козлиничівська ЗОШ '!N5</f>
        <v>0</v>
      </c>
      <c r="O5" s="13">
        <f>'Поворська ЗОШ'!O5+'Пісочненська ЗОШ '!O5+'Козлиничівська ЗОШ '!O5</f>
        <v>0</v>
      </c>
      <c r="P5" s="14">
        <f t="shared" si="4"/>
        <v>629477.36</v>
      </c>
      <c r="Q5" s="14">
        <f t="shared" si="5"/>
        <v>891398.56</v>
      </c>
      <c r="R5" s="14">
        <f t="shared" si="6"/>
        <v>360851.85</v>
      </c>
      <c r="S5" s="14">
        <f t="shared" si="7"/>
        <v>0</v>
      </c>
      <c r="T5" s="50">
        <f t="shared" si="8"/>
        <v>1881727.77</v>
      </c>
    </row>
    <row r="6" spans="1:20" s="24" customFormat="1" ht="11.25" customHeight="1">
      <c r="C6" s="28"/>
      <c r="D6" s="13">
        <f>'Поворська ЗОШ'!D6+'Пісочненська ЗОШ '!D6+'Козлиничівська ЗОШ '!D6</f>
        <v>0</v>
      </c>
      <c r="E6" s="13">
        <f>'Поворська ЗОШ'!E6+'Пісочненська ЗОШ '!E6+'Козлиничівська ЗОШ '!E6</f>
        <v>0</v>
      </c>
      <c r="F6" s="13">
        <f>'Поворська ЗОШ'!F6+'Пісочненська ЗОШ '!F6+'Козлиничівська ЗОШ '!F6</f>
        <v>0</v>
      </c>
      <c r="G6" s="13">
        <f>'Поворська ЗОШ'!G6+'Пісочненська ЗОШ '!G6+'Козлиничівська ЗОШ '!G6</f>
        <v>0</v>
      </c>
      <c r="H6" s="13">
        <f>'Поворська ЗОШ'!H6+'Пісочненська ЗОШ '!H6+'Козлиничівська ЗОШ '!H6</f>
        <v>0</v>
      </c>
      <c r="I6" s="13">
        <f>'Поворська ЗОШ'!I6+'Пісочненська ЗОШ '!I6+'Козлиничівська ЗОШ '!I6</f>
        <v>0</v>
      </c>
      <c r="J6" s="13">
        <f>'Поворська ЗОШ'!J6+'Пісочненська ЗОШ '!J6+'Козлиничівська ЗОШ '!J6</f>
        <v>0</v>
      </c>
      <c r="K6" s="13">
        <f>'Поворська ЗОШ'!K6+'Пісочненська ЗОШ '!K6+'Козлиничівська ЗОШ '!K6</f>
        <v>0</v>
      </c>
      <c r="L6" s="13">
        <f>'Поворська ЗОШ'!L6+'Пісочненська ЗОШ '!L6+'Козлиничівська ЗОШ '!L6</f>
        <v>0</v>
      </c>
      <c r="M6" s="13">
        <f>'Поворська ЗОШ'!M6+'Пісочненська ЗОШ '!M6+'Козлиничівська ЗОШ '!M6</f>
        <v>0</v>
      </c>
      <c r="N6" s="13">
        <f>'Поворська ЗОШ'!N6+'Пісочненська ЗОШ '!N6+'Козлиничівська ЗОШ '!N6</f>
        <v>0</v>
      </c>
      <c r="O6" s="13">
        <f>'Поворська ЗОШ'!O6+'Пісочненська ЗОШ '!O6+'Козлиничівська ЗОШ '!O6</f>
        <v>0</v>
      </c>
      <c r="P6" s="22">
        <f t="shared" si="4"/>
        <v>0</v>
      </c>
      <c r="Q6" s="22">
        <f t="shared" si="5"/>
        <v>0</v>
      </c>
      <c r="R6" s="22">
        <f t="shared" si="6"/>
        <v>0</v>
      </c>
      <c r="S6" s="22">
        <f t="shared" si="7"/>
        <v>0</v>
      </c>
      <c r="T6" s="23">
        <f t="shared" si="8"/>
        <v>0</v>
      </c>
    </row>
    <row r="7" spans="1:20" s="20" customFormat="1" ht="11.25" customHeight="1">
      <c r="A7" s="33">
        <v>2210</v>
      </c>
      <c r="B7" s="11" t="s">
        <v>15</v>
      </c>
      <c r="C7" s="12"/>
      <c r="D7" s="13">
        <f>'Поворська ЗОШ'!D7+'Пісочненська ЗОШ '!D7+'Козлиничівська ЗОШ '!D7</f>
        <v>0</v>
      </c>
      <c r="E7" s="13">
        <f>'Поворська ЗОШ'!E7+'Пісочненська ЗОШ '!E7+'Козлиничівська ЗОШ '!E7</f>
        <v>0</v>
      </c>
      <c r="F7" s="13">
        <f>'Поворська ЗОШ'!F7+'Пісочненська ЗОШ '!F7+'Козлиничівська ЗОШ '!F7</f>
        <v>11855.5</v>
      </c>
      <c r="G7" s="13">
        <f>'Поворська ЗОШ'!G7+'Пісочненська ЗОШ '!G7+'Козлиничівська ЗОШ '!G7</f>
        <v>0</v>
      </c>
      <c r="H7" s="13">
        <f>'Поворська ЗОШ'!H7+'Пісочненська ЗОШ '!H7+'Козлиничівська ЗОШ '!H7</f>
        <v>0</v>
      </c>
      <c r="I7" s="13">
        <f>'Поворська ЗОШ'!I7+'Пісочненська ЗОШ '!I7+'Козлиничівська ЗОШ '!I7</f>
        <v>59177.66</v>
      </c>
      <c r="J7" s="13">
        <f>'Поворська ЗОШ'!J7+'Пісочненська ЗОШ '!J7+'Козлиничівська ЗОШ '!J7</f>
        <v>0</v>
      </c>
      <c r="K7" s="13">
        <f>'Поворська ЗОШ'!K7+'Пісочненська ЗОШ '!K7+'Козлиничівська ЗОШ '!K7</f>
        <v>0</v>
      </c>
      <c r="L7" s="13">
        <f>'Поворська ЗОШ'!L7+'Пісочненська ЗОШ '!L7+'Козлиничівська ЗОШ '!L7</f>
        <v>177635.77000000002</v>
      </c>
      <c r="M7" s="13">
        <f>'Поворська ЗОШ'!M7+'Пісочненська ЗОШ '!M7+'Козлиничівська ЗОШ '!M7</f>
        <v>0</v>
      </c>
      <c r="N7" s="13">
        <f>'Поворська ЗОШ'!N7+'Пісочненська ЗОШ '!N7+'Козлиничівська ЗОШ '!N7</f>
        <v>0</v>
      </c>
      <c r="O7" s="13">
        <f>'Поворська ЗОШ'!O7+'Пісочненська ЗОШ '!O7+'Козлиничівська ЗОШ '!O7</f>
        <v>0</v>
      </c>
      <c r="P7" s="14">
        <f t="shared" si="4"/>
        <v>11855.5</v>
      </c>
      <c r="Q7" s="14">
        <f t="shared" si="5"/>
        <v>59177.66</v>
      </c>
      <c r="R7" s="14">
        <f t="shared" si="6"/>
        <v>177635.77000000002</v>
      </c>
      <c r="S7" s="14">
        <f t="shared" si="7"/>
        <v>0</v>
      </c>
      <c r="T7" s="50">
        <f t="shared" si="8"/>
        <v>248668.93000000002</v>
      </c>
    </row>
    <row r="8" spans="1:20" s="24" customFormat="1" ht="11.25" customHeight="1">
      <c r="C8" s="28" t="s">
        <v>20</v>
      </c>
      <c r="D8" s="13">
        <f>'Поворська ЗОШ'!D8+'Пісочненська ЗОШ '!D8+'Козлиничівська ЗОШ '!D8</f>
        <v>0</v>
      </c>
      <c r="E8" s="13">
        <f>'Поворська ЗОШ'!E8+'Пісочненська ЗОШ '!E8+'Козлиничівська ЗОШ '!E8</f>
        <v>0</v>
      </c>
      <c r="F8" s="13">
        <f>'Поворська ЗОШ'!F8+'Пісочненська ЗОШ '!F8+'Козлиничівська ЗОШ '!F8</f>
        <v>2091</v>
      </c>
      <c r="G8" s="13">
        <f>'Поворська ЗОШ'!G8+'Пісочненська ЗОШ '!G8+'Козлиничівська ЗОШ '!G8</f>
        <v>0</v>
      </c>
      <c r="H8" s="13">
        <f>'Поворська ЗОШ'!H8+'Пісочненська ЗОШ '!H8+'Козлиничівська ЗОШ '!H8</f>
        <v>0</v>
      </c>
      <c r="I8" s="13">
        <f>'Поворська ЗОШ'!I8+'Пісочненська ЗОШ '!I8+'Козлиничівська ЗОШ '!I8</f>
        <v>0</v>
      </c>
      <c r="J8" s="13">
        <f>'Поворська ЗОШ'!J8+'Пісочненська ЗОШ '!J8+'Козлиничівська ЗОШ '!J8</f>
        <v>0</v>
      </c>
      <c r="K8" s="13">
        <f>'Поворська ЗОШ'!K8+'Пісочненська ЗОШ '!K8+'Козлиничівська ЗОШ '!K8</f>
        <v>0</v>
      </c>
      <c r="L8" s="13">
        <f>'Поворська ЗОШ'!L8+'Пісочненська ЗОШ '!L8+'Козлиничівська ЗОШ '!L8</f>
        <v>8406.2000000000007</v>
      </c>
      <c r="M8" s="13">
        <f>'Поворська ЗОШ'!M8+'Пісочненська ЗОШ '!M8+'Козлиничівська ЗОШ '!M8</f>
        <v>0</v>
      </c>
      <c r="N8" s="13">
        <f>'Поворська ЗОШ'!N8+'Пісочненська ЗОШ '!N8+'Козлиничівська ЗОШ '!N8</f>
        <v>0</v>
      </c>
      <c r="O8" s="13">
        <f>'Поворська ЗОШ'!O8+'Пісочненська ЗОШ '!O8+'Козлиничівська ЗОШ '!O8</f>
        <v>0</v>
      </c>
      <c r="P8" s="22">
        <f t="shared" si="4"/>
        <v>2091</v>
      </c>
      <c r="Q8" s="22">
        <f t="shared" si="5"/>
        <v>0</v>
      </c>
      <c r="R8" s="22">
        <f t="shared" si="6"/>
        <v>8406.2000000000007</v>
      </c>
      <c r="S8" s="22">
        <f t="shared" si="7"/>
        <v>0</v>
      </c>
      <c r="T8" s="23">
        <f t="shared" si="8"/>
        <v>10497.2</v>
      </c>
    </row>
    <row r="9" spans="1:20" s="24" customFormat="1" ht="11.25" customHeight="1">
      <c r="C9" s="28" t="s">
        <v>21</v>
      </c>
      <c r="D9" s="13">
        <f>'Поворська ЗОШ'!D9+'Пісочненська ЗОШ '!D9+'Козлиничівська ЗОШ '!D9</f>
        <v>0</v>
      </c>
      <c r="E9" s="13">
        <f>'Поворська ЗОШ'!E9+'Пісочненська ЗОШ '!E9+'Козлиничівська ЗОШ '!E9</f>
        <v>0</v>
      </c>
      <c r="F9" s="13">
        <f>'Поворська ЗОШ'!F9+'Пісочненська ЗОШ '!F9+'Козлиничівська ЗОШ '!F9</f>
        <v>2404</v>
      </c>
      <c r="G9" s="13">
        <f>'Поворська ЗОШ'!G9+'Пісочненська ЗОШ '!G9+'Козлиничівська ЗОШ '!G9</f>
        <v>0</v>
      </c>
      <c r="H9" s="13">
        <f>'Поворська ЗОШ'!H9+'Пісочненська ЗОШ '!H9+'Козлиничівська ЗОШ '!H9</f>
        <v>0</v>
      </c>
      <c r="I9" s="13">
        <f>'Поворська ЗОШ'!I9+'Пісочненська ЗОШ '!I9+'Козлиничівська ЗОШ '!I9</f>
        <v>0</v>
      </c>
      <c r="J9" s="13">
        <f>'Поворська ЗОШ'!J9+'Пісочненська ЗОШ '!J9+'Козлиничівська ЗОШ '!J9</f>
        <v>0</v>
      </c>
      <c r="K9" s="13">
        <f>'Поворська ЗОШ'!K9+'Пісочненська ЗОШ '!K9+'Козлиничівська ЗОШ '!K9</f>
        <v>0</v>
      </c>
      <c r="L9" s="13">
        <f>'Поворська ЗОШ'!L9+'Пісочненська ЗОШ '!L9+'Козлиничівська ЗОШ '!L9</f>
        <v>7290</v>
      </c>
      <c r="M9" s="13">
        <f>'Поворська ЗОШ'!M9+'Пісочненська ЗОШ '!M9+'Козлиничівська ЗОШ '!M9</f>
        <v>0</v>
      </c>
      <c r="N9" s="13">
        <f>'Поворська ЗОШ'!N9+'Пісочненська ЗОШ '!N9+'Козлиничівська ЗОШ '!N9</f>
        <v>0</v>
      </c>
      <c r="O9" s="13">
        <f>'Поворська ЗОШ'!O9+'Пісочненська ЗОШ '!O9+'Козлиничівська ЗОШ '!O9</f>
        <v>0</v>
      </c>
      <c r="P9" s="22">
        <f t="shared" si="4"/>
        <v>2404</v>
      </c>
      <c r="Q9" s="22">
        <f t="shared" si="5"/>
        <v>0</v>
      </c>
      <c r="R9" s="22">
        <f t="shared" si="6"/>
        <v>7290</v>
      </c>
      <c r="S9" s="22">
        <f t="shared" si="7"/>
        <v>0</v>
      </c>
      <c r="T9" s="23">
        <f t="shared" si="8"/>
        <v>9694</v>
      </c>
    </row>
    <row r="10" spans="1:20" s="24" customFormat="1" ht="11.25" customHeight="1">
      <c r="D10" s="13">
        <f>'Поворська ЗОШ'!D10+'Пісочненська ЗОШ '!D10+'Козлиничівська ЗОШ '!D10</f>
        <v>0</v>
      </c>
      <c r="E10" s="13">
        <f>'Поворська ЗОШ'!E10+'Пісочненська ЗОШ '!E10+'Козлиничівська ЗОШ '!E10</f>
        <v>0</v>
      </c>
      <c r="F10" s="13">
        <f>'Поворська ЗОШ'!F10+'Пісочненська ЗОШ '!F10+'Козлиничівська ЗОШ '!F10</f>
        <v>0</v>
      </c>
      <c r="G10" s="13">
        <f>'Поворська ЗОШ'!G10+'Пісочненська ЗОШ '!G10+'Козлиничівська ЗОШ '!G10</f>
        <v>0</v>
      </c>
      <c r="H10" s="13">
        <f>'Поворська ЗОШ'!H10+'Пісочненська ЗОШ '!H10+'Козлиничівська ЗОШ '!H10</f>
        <v>0</v>
      </c>
      <c r="I10" s="13">
        <f>'Поворська ЗОШ'!I10+'Пісочненська ЗОШ '!I10+'Козлиничівська ЗОШ '!I10</f>
        <v>0</v>
      </c>
      <c r="J10" s="13">
        <f>'Поворська ЗОШ'!J10+'Пісочненська ЗОШ '!J10+'Козлиничівська ЗОШ '!J10</f>
        <v>0</v>
      </c>
      <c r="K10" s="13">
        <f>'Поворська ЗОШ'!K10+'Пісочненська ЗОШ '!K10+'Козлиничівська ЗОШ '!K10</f>
        <v>0</v>
      </c>
      <c r="L10" s="13">
        <f>'Поворська ЗОШ'!L10+'Пісочненська ЗОШ '!L10+'Козлиничівська ЗОШ '!L10</f>
        <v>1100</v>
      </c>
      <c r="M10" s="13">
        <f>'Поворська ЗОШ'!M10+'Пісочненська ЗОШ '!M10+'Козлиничівська ЗОШ '!M10</f>
        <v>0</v>
      </c>
      <c r="N10" s="13">
        <f>'Поворська ЗОШ'!N10+'Пісочненська ЗОШ '!N10+'Козлиничівська ЗОШ '!N10</f>
        <v>0</v>
      </c>
      <c r="O10" s="13">
        <f>'Поворська ЗОШ'!O10+'Пісочненська ЗОШ '!O10+'Козлиничівська ЗОШ '!O10</f>
        <v>0</v>
      </c>
      <c r="P10" s="22">
        <f t="shared" si="4"/>
        <v>0</v>
      </c>
      <c r="Q10" s="22">
        <f t="shared" si="5"/>
        <v>0</v>
      </c>
      <c r="R10" s="22">
        <f t="shared" si="6"/>
        <v>1100</v>
      </c>
      <c r="S10" s="22">
        <f t="shared" si="7"/>
        <v>0</v>
      </c>
      <c r="T10" s="23">
        <f t="shared" si="8"/>
        <v>1100</v>
      </c>
    </row>
    <row r="11" spans="1:20" s="24" customFormat="1" ht="11.25" customHeight="1">
      <c r="C11" s="28"/>
      <c r="D11" s="13">
        <f>'Поворська ЗОШ'!D11+'Пісочненська ЗОШ '!D11+'Козлиничівська ЗОШ '!D11</f>
        <v>0</v>
      </c>
      <c r="E11" s="13">
        <f>'Поворська ЗОШ'!E11+'Пісочненська ЗОШ '!E11+'Козлиничівська ЗОШ '!E11</f>
        <v>0</v>
      </c>
      <c r="F11" s="13">
        <f>'Поворська ЗОШ'!F11+'Пісочненська ЗОШ '!F11+'Козлиничівська ЗОШ '!F11</f>
        <v>0</v>
      </c>
      <c r="G11" s="13">
        <f>'Поворська ЗОШ'!G11+'Пісочненська ЗОШ '!G11+'Козлиничівська ЗОШ '!G11</f>
        <v>0</v>
      </c>
      <c r="H11" s="13">
        <f>'Поворська ЗОШ'!H11+'Пісочненська ЗОШ '!H11+'Козлиничівська ЗОШ '!H11</f>
        <v>0</v>
      </c>
      <c r="I11" s="13">
        <f>'Поворська ЗОШ'!I11+'Пісочненська ЗОШ '!I11+'Козлиничівська ЗОШ '!I11</f>
        <v>0</v>
      </c>
      <c r="J11" s="13">
        <f>'Поворська ЗОШ'!J11+'Пісочненська ЗОШ '!J11+'Козлиничівська ЗОШ '!J11</f>
        <v>0</v>
      </c>
      <c r="K11" s="13">
        <f>'Поворська ЗОШ'!K11+'Пісочненська ЗОШ '!K11+'Козлиничівська ЗОШ '!K11</f>
        <v>0</v>
      </c>
      <c r="L11" s="13">
        <f>'Поворська ЗОШ'!L11+'Пісочненська ЗОШ '!L11+'Козлиничівська ЗОШ '!L11</f>
        <v>245</v>
      </c>
      <c r="M11" s="13">
        <f>'Поворська ЗОШ'!M11+'Пісочненська ЗОШ '!M11+'Козлиничівська ЗОШ '!M11</f>
        <v>0</v>
      </c>
      <c r="N11" s="13">
        <f>'Поворська ЗОШ'!N11+'Пісочненська ЗОШ '!N11+'Козлиничівська ЗОШ '!N11</f>
        <v>0</v>
      </c>
      <c r="O11" s="13">
        <f>'Поворська ЗОШ'!O11+'Пісочненська ЗОШ '!O11+'Козлиничівська ЗОШ '!O11</f>
        <v>0</v>
      </c>
      <c r="P11" s="22">
        <f t="shared" si="4"/>
        <v>0</v>
      </c>
      <c r="Q11" s="22">
        <f t="shared" si="5"/>
        <v>0</v>
      </c>
      <c r="R11" s="22">
        <f t="shared" si="6"/>
        <v>245</v>
      </c>
      <c r="S11" s="22">
        <f t="shared" si="7"/>
        <v>0</v>
      </c>
      <c r="T11" s="23">
        <f t="shared" si="8"/>
        <v>245</v>
      </c>
    </row>
    <row r="12" spans="1:20" s="24" customFormat="1" ht="11.25" customHeight="1">
      <c r="C12" s="28"/>
      <c r="D12" s="13">
        <f>'Поворська ЗОШ'!D12+'Пісочненська ЗОШ '!D12+'Козлиничівська ЗОШ '!D12</f>
        <v>0</v>
      </c>
      <c r="E12" s="13">
        <f>'Поворська ЗОШ'!E12+'Пісочненська ЗОШ '!E12+'Козлиничівська ЗОШ '!E12</f>
        <v>0</v>
      </c>
      <c r="F12" s="13">
        <f>'Поворська ЗОШ'!F12+'Пісочненська ЗОШ '!F12+'Козлиничівська ЗОШ '!F12</f>
        <v>0</v>
      </c>
      <c r="G12" s="13">
        <f>'Поворська ЗОШ'!G12+'Пісочненська ЗОШ '!G12+'Козлиничівська ЗОШ '!G12</f>
        <v>0</v>
      </c>
      <c r="H12" s="13">
        <f>'Поворська ЗОШ'!H12+'Пісочненська ЗОШ '!H12+'Козлиничівська ЗОШ '!H12</f>
        <v>0</v>
      </c>
      <c r="I12" s="13">
        <f>'Поворська ЗОШ'!I12+'Пісочненська ЗОШ '!I12+'Козлиничівська ЗОШ '!I12</f>
        <v>0</v>
      </c>
      <c r="J12" s="13">
        <f>'Поворська ЗОШ'!J12+'Пісочненська ЗОШ '!J12+'Козлиничівська ЗОШ '!J12</f>
        <v>0</v>
      </c>
      <c r="K12" s="13">
        <f>'Поворська ЗОШ'!K12+'Пісочненська ЗОШ '!K12+'Козлиничівська ЗОШ '!K12</f>
        <v>0</v>
      </c>
      <c r="L12" s="13">
        <f>'Поворська ЗОШ'!L12+'Пісочненська ЗОШ '!L12+'Козлиничівська ЗОШ '!L12</f>
        <v>9164</v>
      </c>
      <c r="M12" s="13">
        <f>'Поворська ЗОШ'!M12+'Пісочненська ЗОШ '!M12+'Козлиничівська ЗОШ '!M12</f>
        <v>0</v>
      </c>
      <c r="N12" s="13">
        <f>'Поворська ЗОШ'!N12+'Пісочненська ЗОШ '!N12+'Козлиничівська ЗОШ '!N12</f>
        <v>0</v>
      </c>
      <c r="O12" s="13">
        <f>'Поворська ЗОШ'!O12+'Пісочненська ЗОШ '!O12+'Козлиничівська ЗОШ '!O12</f>
        <v>0</v>
      </c>
      <c r="P12" s="22">
        <f t="shared" si="4"/>
        <v>0</v>
      </c>
      <c r="Q12" s="22">
        <f t="shared" si="5"/>
        <v>0</v>
      </c>
      <c r="R12" s="22">
        <f t="shared" si="6"/>
        <v>9164</v>
      </c>
      <c r="S12" s="22">
        <f t="shared" si="7"/>
        <v>0</v>
      </c>
      <c r="T12" s="23">
        <f t="shared" si="8"/>
        <v>9164</v>
      </c>
    </row>
    <row r="13" spans="1:20" s="24" customFormat="1" ht="11.25" customHeight="1">
      <c r="C13" s="28"/>
      <c r="D13" s="13">
        <f>'Поворська ЗОШ'!D13+'Пісочненська ЗОШ '!D13+'Козлиничівська ЗОШ '!D13</f>
        <v>0</v>
      </c>
      <c r="E13" s="13">
        <f>'Поворська ЗОШ'!E13+'Пісочненська ЗОШ '!E13+'Козлиничівська ЗОШ '!E13</f>
        <v>0</v>
      </c>
      <c r="F13" s="13">
        <f>'Поворська ЗОШ'!F13+'Пісочненська ЗОШ '!F13+'Козлиничівська ЗОШ '!F13</f>
        <v>0</v>
      </c>
      <c r="G13" s="13">
        <f>'Поворська ЗОШ'!G13+'Пісочненська ЗОШ '!G13+'Козлиничівська ЗОШ '!G13</f>
        <v>0</v>
      </c>
      <c r="H13" s="13">
        <f>'Поворська ЗОШ'!H13+'Пісочненська ЗОШ '!H13+'Козлиничівська ЗОШ '!H13</f>
        <v>0</v>
      </c>
      <c r="I13" s="13">
        <f>'Поворська ЗОШ'!I13+'Пісочненська ЗОШ '!I13+'Козлиничівська ЗОШ '!I13</f>
        <v>3099.86</v>
      </c>
      <c r="J13" s="13">
        <f>'Поворська ЗОШ'!J13+'Пісочненська ЗОШ '!J13+'Козлиничівська ЗОШ '!J13</f>
        <v>0</v>
      </c>
      <c r="K13" s="13">
        <f>'Поворська ЗОШ'!K13+'Пісочненська ЗОШ '!K13+'Козлиничівська ЗОШ '!K13</f>
        <v>0</v>
      </c>
      <c r="L13" s="13">
        <f>'Поворська ЗОШ'!L13+'Пісочненська ЗОШ '!L13+'Козлиничівська ЗОШ '!L13</f>
        <v>0</v>
      </c>
      <c r="M13" s="13">
        <f>'Поворська ЗОШ'!M13+'Пісочненська ЗОШ '!M13+'Козлиничівська ЗОШ '!M13</f>
        <v>0</v>
      </c>
      <c r="N13" s="13">
        <f>'Поворська ЗОШ'!N13+'Пісочненська ЗОШ '!N13+'Козлиничівська ЗОШ '!N13</f>
        <v>0</v>
      </c>
      <c r="O13" s="13">
        <f>'Поворська ЗОШ'!O13+'Пісочненська ЗОШ '!O13+'Козлиничівська ЗОШ '!O13</f>
        <v>0</v>
      </c>
      <c r="P13" s="22">
        <f t="shared" si="4"/>
        <v>0</v>
      </c>
      <c r="Q13" s="22">
        <f t="shared" si="5"/>
        <v>3099.86</v>
      </c>
      <c r="R13" s="22">
        <f t="shared" si="6"/>
        <v>0</v>
      </c>
      <c r="S13" s="22">
        <f t="shared" si="7"/>
        <v>0</v>
      </c>
      <c r="T13" s="23">
        <f t="shared" si="8"/>
        <v>3099.86</v>
      </c>
    </row>
    <row r="14" spans="1:20" s="24" customFormat="1" ht="11.25" customHeight="1">
      <c r="C14" s="28"/>
      <c r="D14" s="13">
        <f>'Поворська ЗОШ'!D14+'Пісочненська ЗОШ '!D14+'Козлиничівська ЗОШ '!D14</f>
        <v>0</v>
      </c>
      <c r="E14" s="13">
        <f>'Поворська ЗОШ'!E14+'Пісочненська ЗОШ '!E14+'Козлиничівська ЗОШ '!E14</f>
        <v>0</v>
      </c>
      <c r="F14" s="13">
        <f>'Поворська ЗОШ'!F14+'Пісочненська ЗОШ '!F14+'Козлиничівська ЗОШ '!F14</f>
        <v>0</v>
      </c>
      <c r="G14" s="13">
        <f>'Поворська ЗОШ'!G14+'Пісочненська ЗОШ '!G14+'Козлиничівська ЗОШ '!G14</f>
        <v>0</v>
      </c>
      <c r="H14" s="13">
        <f>'Поворська ЗОШ'!H14+'Пісочненська ЗОШ '!H14+'Козлиничівська ЗОШ '!H14</f>
        <v>0</v>
      </c>
      <c r="I14" s="13">
        <f>'Поворська ЗОШ'!I14+'Пісочненська ЗОШ '!I14+'Козлиничівська ЗОШ '!I14</f>
        <v>1969.2</v>
      </c>
      <c r="J14" s="13">
        <f>'Поворська ЗОШ'!J14+'Пісочненська ЗОШ '!J14+'Козлиничівська ЗОШ '!J14</f>
        <v>0</v>
      </c>
      <c r="K14" s="13">
        <f>'Поворська ЗОШ'!K14+'Пісочненська ЗОШ '!K14+'Козлиничівська ЗОШ '!K14</f>
        <v>0</v>
      </c>
      <c r="L14" s="13">
        <f>'Поворська ЗОШ'!L14+'Пісочненська ЗОШ '!L14+'Козлиничівська ЗОШ '!L14</f>
        <v>1512</v>
      </c>
      <c r="M14" s="13">
        <f>'Поворська ЗОШ'!M14+'Пісочненська ЗОШ '!M14+'Козлиничівська ЗОШ '!M14</f>
        <v>0</v>
      </c>
      <c r="N14" s="13">
        <f>'Поворська ЗОШ'!N14+'Пісочненська ЗОШ '!N14+'Козлиничівська ЗОШ '!N14</f>
        <v>0</v>
      </c>
      <c r="O14" s="13">
        <f>'Поворська ЗОШ'!O14+'Пісочненська ЗОШ '!O14+'Козлиничівська ЗОШ '!O14</f>
        <v>0</v>
      </c>
      <c r="P14" s="22">
        <f t="shared" si="4"/>
        <v>0</v>
      </c>
      <c r="Q14" s="22">
        <f t="shared" si="5"/>
        <v>1969.2</v>
      </c>
      <c r="R14" s="22">
        <f t="shared" si="6"/>
        <v>1512</v>
      </c>
      <c r="S14" s="22">
        <f t="shared" si="7"/>
        <v>0</v>
      </c>
      <c r="T14" s="23">
        <f t="shared" si="8"/>
        <v>3481.2</v>
      </c>
    </row>
    <row r="15" spans="1:20" s="24" customFormat="1" ht="11.25" customHeight="1">
      <c r="C15" s="28"/>
      <c r="D15" s="13">
        <f>'Поворська ЗОШ'!D15+'Пісочненська ЗОШ '!D15+'Козлиничівська ЗОШ '!D15</f>
        <v>0</v>
      </c>
      <c r="E15" s="13">
        <f>'Поворська ЗОШ'!E15+'Пісочненська ЗОШ '!E15+'Козлиничівська ЗОШ '!E15</f>
        <v>0</v>
      </c>
      <c r="F15" s="13">
        <f>'Поворська ЗОШ'!F15+'Пісочненська ЗОШ '!F15+'Козлиничівська ЗОШ '!F15</f>
        <v>0</v>
      </c>
      <c r="G15" s="13">
        <f>'Поворська ЗОШ'!G15+'Пісочненська ЗОШ '!G15+'Козлиничівська ЗОШ '!G15</f>
        <v>0</v>
      </c>
      <c r="H15" s="13">
        <f>'Поворська ЗОШ'!H15+'Пісочненська ЗОШ '!H15+'Козлиничівська ЗОШ '!H15</f>
        <v>0</v>
      </c>
      <c r="I15" s="13">
        <f>'Поворська ЗОШ'!I15+'Пісочненська ЗОШ '!I15+'Козлиничівська ЗОШ '!I15</f>
        <v>0</v>
      </c>
      <c r="J15" s="13">
        <f>'Поворська ЗОШ'!J15+'Пісочненська ЗОШ '!J15+'Козлиничівська ЗОШ '!J15</f>
        <v>0</v>
      </c>
      <c r="K15" s="13">
        <f>'Поворська ЗОШ'!K15+'Пісочненська ЗОШ '!K15+'Козлиничівська ЗОШ '!K15</f>
        <v>0</v>
      </c>
      <c r="L15" s="13">
        <f>'Поворська ЗОШ'!L15+'Пісочненська ЗОШ '!L15+'Козлиничівська ЗОШ '!L15</f>
        <v>10321</v>
      </c>
      <c r="M15" s="13">
        <f>'Поворська ЗОШ'!M15+'Пісочненська ЗОШ '!M15+'Козлиничівська ЗОШ '!M15</f>
        <v>0</v>
      </c>
      <c r="N15" s="13">
        <f>'Поворська ЗОШ'!N15+'Пісочненська ЗОШ '!N15+'Козлиничівська ЗОШ '!N15</f>
        <v>0</v>
      </c>
      <c r="O15" s="13">
        <f>'Поворська ЗОШ'!O15+'Пісочненська ЗОШ '!O15+'Козлиничівська ЗОШ '!O15</f>
        <v>0</v>
      </c>
      <c r="P15" s="22">
        <f t="shared" ref="P15:P16" si="9">SUM(D15:F15)</f>
        <v>0</v>
      </c>
      <c r="Q15" s="22">
        <f t="shared" ref="Q15:Q16" si="10">SUM(G15:I15)</f>
        <v>0</v>
      </c>
      <c r="R15" s="22">
        <f t="shared" ref="R15:R16" si="11">SUM(J15:L15)</f>
        <v>10321</v>
      </c>
      <c r="S15" s="22">
        <f t="shared" ref="S15:S16" si="12">SUM(M15:O15)</f>
        <v>0</v>
      </c>
      <c r="T15" s="23">
        <f t="shared" ref="T15:T16" si="13">SUM(P15:S15)</f>
        <v>10321</v>
      </c>
    </row>
    <row r="16" spans="1:20" s="24" customFormat="1" ht="11.25" customHeight="1">
      <c r="C16" s="28"/>
      <c r="D16" s="13">
        <f>'Поворська ЗОШ'!D16+'Пісочненська ЗОШ '!D16+'Козлиничівська ЗОШ '!D16</f>
        <v>0</v>
      </c>
      <c r="E16" s="13">
        <f>'Поворська ЗОШ'!E16+'Пісочненська ЗОШ '!E16+'Козлиничівська ЗОШ '!E16</f>
        <v>0</v>
      </c>
      <c r="F16" s="13">
        <f>'Поворська ЗОШ'!F16+'Пісочненська ЗОШ '!F16+'Козлиничівська ЗОШ '!F16</f>
        <v>0</v>
      </c>
      <c r="G16" s="13">
        <f>'Поворська ЗОШ'!G16+'Пісочненська ЗОШ '!G16+'Козлиничівська ЗОШ '!G16</f>
        <v>0</v>
      </c>
      <c r="H16" s="13">
        <f>'Поворська ЗОШ'!H16+'Пісочненська ЗОШ '!H16+'Козлиничівська ЗОШ '!H16</f>
        <v>0</v>
      </c>
      <c r="I16" s="13">
        <f>'Поворська ЗОШ'!I16+'Пісочненська ЗОШ '!I16+'Козлиничівська ЗОШ '!I16</f>
        <v>3270</v>
      </c>
      <c r="J16" s="13">
        <f>'Поворська ЗОШ'!J16+'Пісочненська ЗОШ '!J16+'Козлиничівська ЗОШ '!J16</f>
        <v>0</v>
      </c>
      <c r="K16" s="13">
        <f>'Поворська ЗОШ'!K16+'Пісочненська ЗОШ '!K16+'Козлиничівська ЗОШ '!K16</f>
        <v>0</v>
      </c>
      <c r="L16" s="13">
        <f>'Поворська ЗОШ'!L16+'Пісочненська ЗОШ '!L16+'Козлиничівська ЗОШ '!L16</f>
        <v>2684</v>
      </c>
      <c r="M16" s="13">
        <f>'Поворська ЗОШ'!M16+'Пісочненська ЗОШ '!M16+'Козлиничівська ЗОШ '!M16</f>
        <v>0</v>
      </c>
      <c r="N16" s="13">
        <f>'Поворська ЗОШ'!N16+'Пісочненська ЗОШ '!N16+'Козлиничівська ЗОШ '!N16</f>
        <v>0</v>
      </c>
      <c r="O16" s="13">
        <f>'Поворська ЗОШ'!O16+'Пісочненська ЗОШ '!O16+'Козлиничівська ЗОШ '!O16</f>
        <v>0</v>
      </c>
      <c r="P16" s="22">
        <f t="shared" si="9"/>
        <v>0</v>
      </c>
      <c r="Q16" s="22">
        <f t="shared" si="10"/>
        <v>3270</v>
      </c>
      <c r="R16" s="22">
        <f t="shared" si="11"/>
        <v>2684</v>
      </c>
      <c r="S16" s="22">
        <f t="shared" si="12"/>
        <v>0</v>
      </c>
      <c r="T16" s="23">
        <f t="shared" si="13"/>
        <v>5954</v>
      </c>
    </row>
    <row r="17" spans="1:20" s="24" customFormat="1" ht="11.25" customHeight="1">
      <c r="C17" s="28"/>
      <c r="D17" s="13">
        <f>'Поворська ЗОШ'!D17+'Пісочненська ЗОШ '!D17+'Козлиничівська ЗОШ '!D17</f>
        <v>0</v>
      </c>
      <c r="E17" s="13">
        <f>'Поворська ЗОШ'!E17+'Пісочненська ЗОШ '!E17+'Козлиничівська ЗОШ '!E17</f>
        <v>0</v>
      </c>
      <c r="F17" s="13">
        <f>'Поворська ЗОШ'!F17+'Пісочненська ЗОШ '!F17+'Козлиничівська ЗОШ '!F17</f>
        <v>2173</v>
      </c>
      <c r="G17" s="13">
        <f>'Поворська ЗОШ'!G17+'Пісочненська ЗОШ '!G17+'Козлиничівська ЗОШ '!G17</f>
        <v>0</v>
      </c>
      <c r="H17" s="13">
        <f>'Поворська ЗОШ'!H17+'Пісочненська ЗОШ '!H17+'Козлиничівська ЗОШ '!H17</f>
        <v>0</v>
      </c>
      <c r="I17" s="13">
        <f>'Поворська ЗОШ'!I17+'Пісочненська ЗОШ '!I17+'Козлиничівська ЗОШ '!I17</f>
        <v>20022.2</v>
      </c>
      <c r="J17" s="13">
        <f>'Поворська ЗОШ'!J17+'Пісочненська ЗОШ '!J17+'Козлиничівська ЗОШ '!J17</f>
        <v>0</v>
      </c>
      <c r="K17" s="13">
        <f>'Поворська ЗОШ'!K17+'Пісочненська ЗОШ '!K17+'Козлиничівська ЗОШ '!K17</f>
        <v>0</v>
      </c>
      <c r="L17" s="13">
        <f>'Поворська ЗОШ'!L17+'Пісочненська ЗОШ '!L17+'Козлиничівська ЗОШ '!L17</f>
        <v>37984.800000000003</v>
      </c>
      <c r="M17" s="13">
        <f>'Поворська ЗОШ'!M17+'Пісочненська ЗОШ '!M17+'Козлиничівська ЗОШ '!M17</f>
        <v>0</v>
      </c>
      <c r="N17" s="13">
        <f>'Поворська ЗОШ'!N17+'Пісочненська ЗОШ '!N17+'Козлиничівська ЗОШ '!N17</f>
        <v>0</v>
      </c>
      <c r="O17" s="13">
        <f>'Поворська ЗОШ'!O17+'Пісочненська ЗОШ '!O17+'Козлиничівська ЗОШ '!O17</f>
        <v>0</v>
      </c>
      <c r="P17" s="22">
        <f t="shared" ref="P17:P28" si="14">SUM(D17:F17)</f>
        <v>2173</v>
      </c>
      <c r="Q17" s="22">
        <f t="shared" ref="Q17:Q28" si="15">SUM(G17:I17)</f>
        <v>20022.2</v>
      </c>
      <c r="R17" s="22">
        <f t="shared" ref="R17:R28" si="16">SUM(J17:L17)</f>
        <v>37984.800000000003</v>
      </c>
      <c r="S17" s="22">
        <f t="shared" ref="S17:S28" si="17">SUM(M17:O17)</f>
        <v>0</v>
      </c>
      <c r="T17" s="23">
        <f t="shared" ref="T17:T28" si="18">SUM(P17:S17)</f>
        <v>60180</v>
      </c>
    </row>
    <row r="18" spans="1:20" s="24" customFormat="1" ht="11.25" customHeight="1">
      <c r="C18" s="28"/>
      <c r="D18" s="13">
        <f>'Поворська ЗОШ'!D18+'Пісочненська ЗОШ '!D18+'Козлиничівська ЗОШ '!D18</f>
        <v>0</v>
      </c>
      <c r="E18" s="13">
        <f>'Поворська ЗОШ'!E18+'Пісочненська ЗОШ '!E18+'Козлиничівська ЗОШ '!E18</f>
        <v>0</v>
      </c>
      <c r="F18" s="13">
        <f>'Поворська ЗОШ'!F18+'Пісочненська ЗОШ '!F18+'Козлиничівська ЗОШ '!F18</f>
        <v>1910</v>
      </c>
      <c r="G18" s="13">
        <f>'Поворська ЗОШ'!G18+'Пісочненська ЗОШ '!G18+'Козлиничівська ЗОШ '!G18</f>
        <v>0</v>
      </c>
      <c r="H18" s="13">
        <f>'Поворська ЗОШ'!H18+'Пісочненська ЗОШ '!H18+'Козлиничівська ЗОШ '!H18</f>
        <v>0</v>
      </c>
      <c r="I18" s="13">
        <f>'Поворська ЗОШ'!I18+'Пісочненська ЗОШ '!I18+'Козлиничівська ЗОШ '!I18</f>
        <v>0</v>
      </c>
      <c r="J18" s="13">
        <f>'Поворська ЗОШ'!J18+'Пісочненська ЗОШ '!J18+'Козлиничівська ЗОШ '!J18</f>
        <v>0</v>
      </c>
      <c r="K18" s="13">
        <f>'Поворська ЗОШ'!K18+'Пісочненська ЗОШ '!K18+'Козлиничівська ЗОШ '!K18</f>
        <v>0</v>
      </c>
      <c r="L18" s="13">
        <f>'Поворська ЗОШ'!L18+'Пісочненська ЗОШ '!L18+'Козлиничівська ЗОШ '!L18</f>
        <v>5100</v>
      </c>
      <c r="M18" s="13">
        <f>'Поворська ЗОШ'!M18+'Пісочненська ЗОШ '!M18+'Козлиничівська ЗОШ '!M18</f>
        <v>0</v>
      </c>
      <c r="N18" s="13">
        <f>'Поворська ЗОШ'!N18+'Пісочненська ЗОШ '!N18+'Козлиничівська ЗОШ '!N18</f>
        <v>0</v>
      </c>
      <c r="O18" s="13">
        <f>'Поворська ЗОШ'!O18+'Пісочненська ЗОШ '!O18+'Козлиничівська ЗОШ '!O18</f>
        <v>0</v>
      </c>
      <c r="P18" s="22">
        <f t="shared" si="14"/>
        <v>1910</v>
      </c>
      <c r="Q18" s="22">
        <f t="shared" si="15"/>
        <v>0</v>
      </c>
      <c r="R18" s="22">
        <f t="shared" si="16"/>
        <v>5100</v>
      </c>
      <c r="S18" s="22">
        <f t="shared" si="17"/>
        <v>0</v>
      </c>
      <c r="T18" s="23">
        <f t="shared" si="18"/>
        <v>7010</v>
      </c>
    </row>
    <row r="19" spans="1:20" s="24" customFormat="1" ht="11.25" customHeight="1">
      <c r="C19" s="28"/>
      <c r="D19" s="13">
        <f>'Поворська ЗОШ'!D19+'Пісочненська ЗОШ '!D19+'Козлиничівська ЗОШ '!D19</f>
        <v>0</v>
      </c>
      <c r="E19" s="13">
        <f>'Поворська ЗОШ'!E19+'Пісочненська ЗОШ '!E19+'Козлиничівська ЗОШ '!E19</f>
        <v>0</v>
      </c>
      <c r="F19" s="13">
        <f>'Поворська ЗОШ'!F19+'Пісочненська ЗОШ '!F19+'Козлиничівська ЗОШ '!F19</f>
        <v>0</v>
      </c>
      <c r="G19" s="13">
        <f>'Поворська ЗОШ'!G19+'Пісочненська ЗОШ '!G19+'Козлиничівська ЗОШ '!G19</f>
        <v>0</v>
      </c>
      <c r="H19" s="13">
        <f>'Поворська ЗОШ'!H19+'Пісочненська ЗОШ '!H19+'Козлиничівська ЗОШ '!H19</f>
        <v>0</v>
      </c>
      <c r="I19" s="13">
        <f>'Поворська ЗОШ'!I19+'Пісочненська ЗОШ '!I19+'Козлиничівська ЗОШ '!I19</f>
        <v>5095</v>
      </c>
      <c r="J19" s="13">
        <f>'Поворська ЗОШ'!J19+'Пісочненська ЗОШ '!J19+'Козлиничівська ЗОШ '!J19</f>
        <v>0</v>
      </c>
      <c r="K19" s="13">
        <f>'Поворська ЗОШ'!K19+'Пісочненська ЗОШ '!K19+'Козлиничівська ЗОШ '!K19</f>
        <v>0</v>
      </c>
      <c r="L19" s="13">
        <f>'Поворська ЗОШ'!L19+'Пісочненська ЗОШ '!L19+'Козлиничівська ЗОШ '!L19</f>
        <v>7690</v>
      </c>
      <c r="M19" s="13">
        <f>'Поворська ЗОШ'!M19+'Пісочненська ЗОШ '!M19+'Козлиничівська ЗОШ '!M19</f>
        <v>0</v>
      </c>
      <c r="N19" s="13">
        <f>'Поворська ЗОШ'!N19+'Пісочненська ЗОШ '!N19+'Козлиничівська ЗОШ '!N19</f>
        <v>0</v>
      </c>
      <c r="O19" s="13">
        <f>'Поворська ЗОШ'!O19+'Пісочненська ЗОШ '!O19+'Козлиничівська ЗОШ '!O19</f>
        <v>0</v>
      </c>
      <c r="P19" s="22">
        <f t="shared" si="14"/>
        <v>0</v>
      </c>
      <c r="Q19" s="22">
        <f t="shared" si="15"/>
        <v>5095</v>
      </c>
      <c r="R19" s="22">
        <f t="shared" si="16"/>
        <v>7690</v>
      </c>
      <c r="S19" s="22">
        <f t="shared" si="17"/>
        <v>0</v>
      </c>
      <c r="T19" s="23">
        <f t="shared" si="18"/>
        <v>12785</v>
      </c>
    </row>
    <row r="20" spans="1:20" s="24" customFormat="1" ht="11.25" customHeight="1">
      <c r="C20" s="28"/>
      <c r="D20" s="13">
        <f>'Поворська ЗОШ'!D20+'Пісочненська ЗОШ '!D20+'Козлиничівська ЗОШ '!D20</f>
        <v>0</v>
      </c>
      <c r="E20" s="13">
        <f>'Поворська ЗОШ'!E20+'Пісочненська ЗОШ '!E20+'Козлиничівська ЗОШ '!E20</f>
        <v>0</v>
      </c>
      <c r="F20" s="13">
        <f>'Поворська ЗОШ'!F20+'Пісочненська ЗОШ '!F20+'Козлиничівська ЗОШ '!F20</f>
        <v>0</v>
      </c>
      <c r="G20" s="13">
        <f>'Поворська ЗОШ'!G20+'Пісочненська ЗОШ '!G20+'Козлиничівська ЗОШ '!G20</f>
        <v>0</v>
      </c>
      <c r="H20" s="13">
        <f>'Поворська ЗОШ'!H20+'Пісочненська ЗОШ '!H20+'Козлиничівська ЗОШ '!H20</f>
        <v>0</v>
      </c>
      <c r="I20" s="13">
        <f>'Поворська ЗОШ'!I20+'Пісочненська ЗОШ '!I20+'Козлиничівська ЗОШ '!I20</f>
        <v>0</v>
      </c>
      <c r="J20" s="13">
        <f>'Поворська ЗОШ'!J20+'Пісочненська ЗОШ '!J20+'Козлиничівська ЗОШ '!J20</f>
        <v>0</v>
      </c>
      <c r="K20" s="13">
        <f>'Поворська ЗОШ'!K20+'Пісочненська ЗОШ '!K20+'Козлиничівська ЗОШ '!K20</f>
        <v>0</v>
      </c>
      <c r="L20" s="13">
        <f>'Поворська ЗОШ'!L20+'Пісочненська ЗОШ '!L20+'Козлиничівська ЗОШ '!L20</f>
        <v>26965.440000000002</v>
      </c>
      <c r="M20" s="13">
        <f>'Поворська ЗОШ'!M20+'Пісочненська ЗОШ '!M20+'Козлиничівська ЗОШ '!M20</f>
        <v>0</v>
      </c>
      <c r="N20" s="13">
        <f>'Поворська ЗОШ'!N20+'Пісочненська ЗОШ '!N20+'Козлиничівська ЗОШ '!N20</f>
        <v>0</v>
      </c>
      <c r="O20" s="13">
        <f>'Поворська ЗОШ'!O20+'Пісочненська ЗОШ '!O20+'Козлиничівська ЗОШ '!O20</f>
        <v>0</v>
      </c>
      <c r="P20" s="22">
        <f t="shared" si="14"/>
        <v>0</v>
      </c>
      <c r="Q20" s="22">
        <f t="shared" si="15"/>
        <v>0</v>
      </c>
      <c r="R20" s="22">
        <f t="shared" si="16"/>
        <v>26965.440000000002</v>
      </c>
      <c r="S20" s="22">
        <f t="shared" si="17"/>
        <v>0</v>
      </c>
      <c r="T20" s="23">
        <f t="shared" si="18"/>
        <v>26965.440000000002</v>
      </c>
    </row>
    <row r="21" spans="1:20" s="24" customFormat="1" ht="11.25" customHeight="1">
      <c r="C21" s="28"/>
      <c r="D21" s="13">
        <f>'Поворська ЗОШ'!D21+'Пісочненська ЗОШ '!D21+'Козлиничівська ЗОШ '!D21</f>
        <v>0</v>
      </c>
      <c r="E21" s="13">
        <f>'Поворська ЗОШ'!E21+'Пісочненська ЗОШ '!E21+'Козлиничівська ЗОШ '!E21</f>
        <v>0</v>
      </c>
      <c r="F21" s="13">
        <f>'Поворська ЗОШ'!F21+'Пісочненська ЗОШ '!F21+'Козлиничівська ЗОШ '!F21</f>
        <v>0</v>
      </c>
      <c r="G21" s="13">
        <f>'Поворська ЗОШ'!G21+'Пісочненська ЗОШ '!G21+'Козлиничівська ЗОШ '!G21</f>
        <v>0</v>
      </c>
      <c r="H21" s="13">
        <f>'Поворська ЗОШ'!H21+'Пісочненська ЗОШ '!H21+'Козлиничівська ЗОШ '!H21</f>
        <v>0</v>
      </c>
      <c r="I21" s="13">
        <f>'Поворська ЗОШ'!I21+'Пісочненська ЗОШ '!I21+'Козлиничівська ЗОШ '!I21</f>
        <v>10721.4</v>
      </c>
      <c r="J21" s="13">
        <f>'Поворська ЗОШ'!J21+'Пісочненська ЗОШ '!J21+'Козлиничівська ЗОШ '!J21</f>
        <v>0</v>
      </c>
      <c r="K21" s="13">
        <f>'Поворська ЗОШ'!K21+'Пісочненська ЗОШ '!K21+'Козлиничівська ЗОШ '!K21</f>
        <v>0</v>
      </c>
      <c r="L21" s="13">
        <f>'Поворська ЗОШ'!L21+'Пісочненська ЗОШ '!L21+'Козлиничівська ЗОШ '!L20</f>
        <v>20361</v>
      </c>
      <c r="M21" s="13">
        <f>'Поворська ЗОШ'!M21+'Пісочненська ЗОШ '!M21+'Козлиничівська ЗОШ '!M21</f>
        <v>0</v>
      </c>
      <c r="N21" s="13">
        <f>'Поворська ЗОШ'!N21+'Пісочненська ЗОШ '!N21+'Козлиничівська ЗОШ '!N21</f>
        <v>0</v>
      </c>
      <c r="O21" s="13">
        <f>'Поворська ЗОШ'!O21+'Пісочненська ЗОШ '!O21+'Козлиничівська ЗОШ '!O21</f>
        <v>0</v>
      </c>
      <c r="P21" s="22">
        <f t="shared" si="14"/>
        <v>0</v>
      </c>
      <c r="Q21" s="22">
        <f t="shared" si="15"/>
        <v>10721.4</v>
      </c>
      <c r="R21" s="22">
        <f t="shared" si="16"/>
        <v>20361</v>
      </c>
      <c r="S21" s="22">
        <f t="shared" si="17"/>
        <v>0</v>
      </c>
      <c r="T21" s="23">
        <f t="shared" si="18"/>
        <v>31082.400000000001</v>
      </c>
    </row>
    <row r="22" spans="1:20" s="24" customFormat="1" ht="11.25" customHeight="1">
      <c r="C22" s="28"/>
      <c r="D22" s="13">
        <f>'Поворська ЗОШ'!D22+'Пісочненська ЗОШ '!D22+'Козлиничівська ЗОШ '!D22</f>
        <v>0</v>
      </c>
      <c r="E22" s="13">
        <f>'Поворська ЗОШ'!E22+'Пісочненська ЗОШ '!E22+'Козлиничівська ЗОШ '!E22</f>
        <v>0</v>
      </c>
      <c r="F22" s="13">
        <f>'Поворська ЗОШ'!F22+'Пісочненська ЗОШ '!F22+'Козлиничівська ЗОШ '!F22</f>
        <v>0</v>
      </c>
      <c r="G22" s="13">
        <f>'Поворська ЗОШ'!G22+'Пісочненська ЗОШ '!G22+'Козлиничівська ЗОШ '!G22</f>
        <v>0</v>
      </c>
      <c r="H22" s="13">
        <f>'Поворська ЗОШ'!H22+'Пісочненська ЗОШ '!H22+'Козлиничівська ЗОШ '!H22</f>
        <v>0</v>
      </c>
      <c r="I22" s="13">
        <f>'Поворська ЗОШ'!I22+'Пісочненська ЗОШ '!I22+'Козлиничівська ЗОШ '!I22</f>
        <v>0</v>
      </c>
      <c r="J22" s="13">
        <f>'Поворська ЗОШ'!J22+'Пісочненська ЗОШ '!J22+'Козлиничівська ЗОШ '!J22</f>
        <v>0</v>
      </c>
      <c r="K22" s="13">
        <f>'Поворська ЗОШ'!K22+'Пісочненська ЗОШ '!K22+'Козлиничівська ЗОШ '!K22</f>
        <v>0</v>
      </c>
      <c r="L22" s="13">
        <f>'Поворська ЗОШ'!L22+'Пісочненська ЗОШ '!L22+'Козлиничівська ЗОШ '!L22</f>
        <v>4401</v>
      </c>
      <c r="M22" s="13">
        <f>'Поворська ЗОШ'!M22+'Пісочненська ЗОШ '!M22+'Козлиничівська ЗОШ '!M22</f>
        <v>0</v>
      </c>
      <c r="N22" s="13">
        <f>'Поворська ЗОШ'!N22+'Пісочненська ЗОШ '!N22+'Козлиничівська ЗОШ '!N22</f>
        <v>0</v>
      </c>
      <c r="O22" s="13">
        <f>'Поворська ЗОШ'!O22+'Пісочненська ЗОШ '!O22+'Козлиничівська ЗОШ '!O22</f>
        <v>0</v>
      </c>
      <c r="P22" s="22">
        <f t="shared" si="14"/>
        <v>0</v>
      </c>
      <c r="Q22" s="22">
        <f t="shared" si="15"/>
        <v>0</v>
      </c>
      <c r="R22" s="22">
        <f t="shared" si="16"/>
        <v>4401</v>
      </c>
      <c r="S22" s="22">
        <f t="shared" si="17"/>
        <v>0</v>
      </c>
      <c r="T22" s="23">
        <f t="shared" si="18"/>
        <v>4401</v>
      </c>
    </row>
    <row r="23" spans="1:20" s="24" customFormat="1" ht="11.25" customHeight="1">
      <c r="C23" s="28"/>
      <c r="D23" s="13">
        <f>'Поворська ЗОШ'!D23+'Пісочненська ЗОШ '!D23+'Козлиничівська ЗОШ '!D23</f>
        <v>0</v>
      </c>
      <c r="E23" s="13">
        <f>'Поворська ЗОШ'!E23+'Пісочненська ЗОШ '!E23+'Козлиничівська ЗОШ '!E23</f>
        <v>0</v>
      </c>
      <c r="F23" s="13">
        <f>'Поворська ЗОШ'!F23+'Пісочненська ЗОШ '!F23+'Козлиничівська ЗОШ '!F23</f>
        <v>0</v>
      </c>
      <c r="G23" s="13">
        <f>'Поворська ЗОШ'!G23+'Пісочненська ЗОШ '!G23+'Козлиничівська ЗОШ '!G23</f>
        <v>0</v>
      </c>
      <c r="H23" s="13">
        <f>'Поворська ЗОШ'!H23+'Пісочненська ЗОШ '!H23+'Козлиничівська ЗОШ '!H23</f>
        <v>0</v>
      </c>
      <c r="I23" s="13">
        <f>'Поворська ЗОШ'!I23+'Пісочненська ЗОШ '!I23+'Козлиничівська ЗОШ '!I23</f>
        <v>0</v>
      </c>
      <c r="J23" s="13">
        <f>'Поворська ЗОШ'!J23+'Пісочненська ЗОШ '!J23+'Козлиничівська ЗОШ '!J23</f>
        <v>0</v>
      </c>
      <c r="K23" s="13">
        <f>'Поворська ЗОШ'!K23+'Пісочненська ЗОШ '!K23+'Козлиничівська ЗОШ '!K23</f>
        <v>0</v>
      </c>
      <c r="L23" s="13">
        <f>'Поворська ЗОШ'!L23+'Пісочненська ЗОШ '!L23+'Козлиничівська ЗОШ '!L23</f>
        <v>12751</v>
      </c>
      <c r="M23" s="13">
        <f>'Поворська ЗОШ'!M23+'Пісочненська ЗОШ '!M23+'Козлиничівська ЗОШ '!M23</f>
        <v>0</v>
      </c>
      <c r="N23" s="13">
        <f>'Поворська ЗОШ'!N23+'Пісочненська ЗОШ '!N23+'Козлиничівська ЗОШ '!N23</f>
        <v>0</v>
      </c>
      <c r="O23" s="13">
        <f>'Поворська ЗОШ'!O23+'Пісочненська ЗОШ '!O23+'Козлиничівська ЗОШ '!O23</f>
        <v>0</v>
      </c>
      <c r="P23" s="22">
        <f t="shared" si="14"/>
        <v>0</v>
      </c>
      <c r="Q23" s="22">
        <f t="shared" si="15"/>
        <v>0</v>
      </c>
      <c r="R23" s="22">
        <f t="shared" si="16"/>
        <v>12751</v>
      </c>
      <c r="S23" s="22">
        <f t="shared" si="17"/>
        <v>0</v>
      </c>
      <c r="T23" s="23">
        <f t="shared" si="18"/>
        <v>12751</v>
      </c>
    </row>
    <row r="24" spans="1:20" s="24" customFormat="1" ht="11.25" customHeight="1">
      <c r="C24" s="28"/>
      <c r="D24" s="13">
        <f>'Поворська ЗОШ'!D24+'Пісочненська ЗОШ '!D24+'Козлиничівська ЗОШ '!D24</f>
        <v>0</v>
      </c>
      <c r="E24" s="13">
        <f>'Поворська ЗОШ'!E24+'Пісочненська ЗОШ '!E24+'Козлиничівська ЗОШ '!E24</f>
        <v>0</v>
      </c>
      <c r="F24" s="13">
        <f>'Поворська ЗОШ'!F24+'Пісочненська ЗОШ '!F24+'Козлиничівська ЗОШ '!F24</f>
        <v>0</v>
      </c>
      <c r="G24" s="13">
        <f>'Поворська ЗОШ'!G24+'Пісочненська ЗОШ '!G24+'Козлиничівська ЗОШ '!G24</f>
        <v>0</v>
      </c>
      <c r="H24" s="13">
        <f>'Поворська ЗОШ'!H24+'Пісочненська ЗОШ '!H24+'Козлиничівська ЗОШ '!H24</f>
        <v>0</v>
      </c>
      <c r="I24" s="13">
        <f>'Поворська ЗОШ'!I24+'Пісочненська ЗОШ '!I24+'Козлиничівська ЗОШ '!I24</f>
        <v>0</v>
      </c>
      <c r="J24" s="13">
        <f>'Поворська ЗОШ'!J24+'Пісочненська ЗОШ '!J24+'Козлиничівська ЗОШ '!J24</f>
        <v>0</v>
      </c>
      <c r="K24" s="13">
        <f>'Поворська ЗОШ'!K24+'Пісочненська ЗОШ '!K24+'Козлиничівська ЗОШ '!K24</f>
        <v>0</v>
      </c>
      <c r="L24" s="13">
        <f>'Поворська ЗОШ'!L24+'Пісочненська ЗОШ '!L24+'Козлиничівська ЗОШ '!L24</f>
        <v>8972.44</v>
      </c>
      <c r="M24" s="13">
        <f>'Поворська ЗОШ'!M24+'Пісочненська ЗОШ '!M24+'Козлиничівська ЗОШ '!M24</f>
        <v>0</v>
      </c>
      <c r="N24" s="13">
        <f>'Поворська ЗОШ'!N24+'Пісочненська ЗОШ '!N24+'Козлиничівська ЗОШ '!N24</f>
        <v>0</v>
      </c>
      <c r="O24" s="13">
        <f>'Поворська ЗОШ'!O24+'Пісочненська ЗОШ '!O24+'Козлиничівська ЗОШ '!O24</f>
        <v>0</v>
      </c>
      <c r="P24" s="22">
        <f t="shared" si="14"/>
        <v>0</v>
      </c>
      <c r="Q24" s="22">
        <f t="shared" si="15"/>
        <v>0</v>
      </c>
      <c r="R24" s="22">
        <f t="shared" si="16"/>
        <v>8972.44</v>
      </c>
      <c r="S24" s="22">
        <f t="shared" si="17"/>
        <v>0</v>
      </c>
      <c r="T24" s="23">
        <f t="shared" si="18"/>
        <v>8972.44</v>
      </c>
    </row>
    <row r="25" spans="1:20" s="24" customFormat="1" ht="11.25" customHeight="1">
      <c r="C25" s="28"/>
      <c r="D25" s="13">
        <f>'Поворська ЗОШ'!D25+'Пісочненська ЗОШ '!D25+'Козлиничівська ЗОШ '!D25</f>
        <v>0</v>
      </c>
      <c r="E25" s="13">
        <f>'Поворська ЗОШ'!E25+'Пісочненська ЗОШ '!E25+'Козлиничівська ЗОШ '!E25</f>
        <v>0</v>
      </c>
      <c r="F25" s="13">
        <f>'Поворська ЗОШ'!F25+'Пісочненська ЗОШ '!F25+'Козлиничівська ЗОШ '!F25</f>
        <v>3277.5</v>
      </c>
      <c r="G25" s="13">
        <f>'Поворська ЗОШ'!G25+'Пісочненська ЗОШ '!G25+'Козлиничівська ЗОШ '!G25</f>
        <v>0</v>
      </c>
      <c r="H25" s="13">
        <f>'Поворська ЗОШ'!H25+'Пісочненська ЗОШ '!H25+'Козлиничівська ЗОШ '!H25</f>
        <v>0</v>
      </c>
      <c r="I25" s="13">
        <f>'Поворська ЗОШ'!I25+'Пісочненська ЗОШ '!I25+'Козлиничівська ЗОШ '!I25</f>
        <v>0</v>
      </c>
      <c r="J25" s="13">
        <f>'Поворська ЗОШ'!J25+'Пісочненська ЗОШ '!J25+'Козлиничівська ЗОШ '!J25</f>
        <v>0</v>
      </c>
      <c r="K25" s="13">
        <f>'Поворська ЗОШ'!K25+'Пісочненська ЗОШ '!K25+'Козлиничівська ЗОШ '!K25</f>
        <v>0</v>
      </c>
      <c r="L25" s="13">
        <f>'Поворська ЗОШ'!L25+'Пісочненська ЗОШ '!L25+'Козлиничівська ЗОШ '!L25</f>
        <v>820</v>
      </c>
      <c r="M25" s="13">
        <f>'Поворська ЗОШ'!M25+'Пісочненська ЗОШ '!M25+'Козлиничівська ЗОШ '!M25</f>
        <v>0</v>
      </c>
      <c r="N25" s="13">
        <f>'Поворська ЗОШ'!N25+'Пісочненська ЗОШ '!N25+'Козлиничівська ЗОШ '!N25</f>
        <v>0</v>
      </c>
      <c r="O25" s="13">
        <f>'Поворська ЗОШ'!O25+'Пісочненська ЗОШ '!O25+'Козлиничівська ЗОШ '!O25</f>
        <v>0</v>
      </c>
      <c r="P25" s="22">
        <f t="shared" si="14"/>
        <v>3277.5</v>
      </c>
      <c r="Q25" s="22">
        <f t="shared" si="15"/>
        <v>0</v>
      </c>
      <c r="R25" s="22">
        <f t="shared" si="16"/>
        <v>820</v>
      </c>
      <c r="S25" s="22">
        <f t="shared" si="17"/>
        <v>0</v>
      </c>
      <c r="T25" s="23">
        <f t="shared" si="18"/>
        <v>4097.5</v>
      </c>
    </row>
    <row r="26" spans="1:20" s="24" customFormat="1" ht="11.25" customHeight="1">
      <c r="C26" s="28"/>
      <c r="D26" s="13">
        <f>'Поворська ЗОШ'!D26+'Пісочненська ЗОШ '!D26+'Козлиничівська ЗОШ '!D26</f>
        <v>0</v>
      </c>
      <c r="E26" s="13">
        <f>'Поворська ЗОШ'!E26+'Пісочненська ЗОШ '!E26+'Козлиничівська ЗОШ '!E26</f>
        <v>0</v>
      </c>
      <c r="F26" s="13">
        <f>'Поворська ЗОШ'!F26+'Пісочненська ЗОШ '!F26+'Козлиничівська ЗОШ '!F26</f>
        <v>0</v>
      </c>
      <c r="G26" s="13">
        <f>'Поворська ЗОШ'!G26+'Пісочненська ЗОШ '!G26+'Козлиничівська ЗОШ '!G26</f>
        <v>0</v>
      </c>
      <c r="H26" s="13">
        <f>'Поворська ЗОШ'!H26+'Пісочненська ЗОШ '!H26+'Козлиничівська ЗОШ '!H26</f>
        <v>0</v>
      </c>
      <c r="I26" s="13">
        <f>'Поворська ЗОШ'!I26+'Пісочненська ЗОШ '!I26+'Козлиничівська ЗОШ '!I26</f>
        <v>15000</v>
      </c>
      <c r="J26" s="13">
        <f>'Поворська ЗОШ'!J26+'Пісочненська ЗОШ '!J26+'Козлиничівська ЗОШ '!J26</f>
        <v>0</v>
      </c>
      <c r="K26" s="13">
        <f>'Поворська ЗОШ'!K26+'Пісочненська ЗОШ '!K26+'Козлиничівська ЗОШ '!K26</f>
        <v>0</v>
      </c>
      <c r="L26" s="13">
        <f>'Поворська ЗОШ'!L26+'Пісочненська ЗОШ '!L26+'Козлиничівська ЗОШ '!L26</f>
        <v>3697.75</v>
      </c>
      <c r="M26" s="13">
        <f>'Поворська ЗОШ'!M26+'Пісочненська ЗОШ '!M26+'Козлиничівська ЗОШ '!M26</f>
        <v>0</v>
      </c>
      <c r="N26" s="13">
        <f>'Поворська ЗОШ'!N26+'Пісочненська ЗОШ '!N26+'Козлиничівська ЗОШ '!N26</f>
        <v>0</v>
      </c>
      <c r="O26" s="13">
        <f>'Поворська ЗОШ'!O26+'Пісочненська ЗОШ '!O26+'Козлиничівська ЗОШ '!O26</f>
        <v>0</v>
      </c>
      <c r="P26" s="22">
        <f t="shared" si="14"/>
        <v>0</v>
      </c>
      <c r="Q26" s="22">
        <f t="shared" si="15"/>
        <v>15000</v>
      </c>
      <c r="R26" s="22">
        <f t="shared" si="16"/>
        <v>3697.75</v>
      </c>
      <c r="S26" s="22">
        <f t="shared" si="17"/>
        <v>0</v>
      </c>
      <c r="T26" s="23">
        <f t="shared" si="18"/>
        <v>18697.75</v>
      </c>
    </row>
    <row r="27" spans="1:20" s="24" customFormat="1" ht="11.25" customHeight="1">
      <c r="C27" s="28"/>
      <c r="D27" s="13">
        <f>'Поворська ЗОШ'!D27+'Пісочненська ЗОШ '!D27+'Козлиничівська ЗОШ '!D27</f>
        <v>0</v>
      </c>
      <c r="E27" s="13">
        <f>'Поворська ЗОШ'!E27+'Пісочненська ЗОШ '!E27+'Козлиничівська ЗОШ '!E27</f>
        <v>0</v>
      </c>
      <c r="F27" s="13">
        <f>'Поворська ЗОШ'!F27+'Пісочненська ЗОШ '!F27+'Козлиничівська ЗОШ '!F27</f>
        <v>0</v>
      </c>
      <c r="G27" s="13">
        <f>'Поворська ЗОШ'!G27+'Пісочненська ЗОШ '!G27+'Козлиничівська ЗОШ '!G27</f>
        <v>0</v>
      </c>
      <c r="H27" s="13">
        <f>'Поворська ЗОШ'!H27+'Пісочненська ЗОШ '!H27+'Козлиничівська ЗОШ '!H27</f>
        <v>0</v>
      </c>
      <c r="I27" s="13">
        <f>'Поворська ЗОШ'!I27+'Пісочненська ЗОШ '!I27+'Козлиничівська ЗОШ '!I27</f>
        <v>0</v>
      </c>
      <c r="J27" s="13">
        <f>'Поворська ЗОШ'!J27+'Пісочненська ЗОШ '!J27+'Козлиничівська ЗОШ '!J27</f>
        <v>0</v>
      </c>
      <c r="K27" s="13">
        <f>'Поворська ЗОШ'!K27+'Пісочненська ЗОШ '!K27+'Козлиничівська ЗОШ '!K27</f>
        <v>0</v>
      </c>
      <c r="L27" s="13">
        <f>'Поворська ЗОШ'!L27+'Пісочненська ЗОШ '!L27+'Козлиничівська ЗОШ '!L27</f>
        <v>7468.26</v>
      </c>
      <c r="M27" s="13">
        <f>'Поворська ЗОШ'!M27+'Пісочненська ЗОШ '!M27+'Козлиничівська ЗОШ '!M27</f>
        <v>0</v>
      </c>
      <c r="N27" s="13">
        <f>'Поворська ЗОШ'!N27+'Пісочненська ЗОШ '!N27+'Козлиничівська ЗОШ '!N27</f>
        <v>0</v>
      </c>
      <c r="O27" s="13">
        <f>'Поворська ЗОШ'!O27+'Пісочненська ЗОШ '!O27+'Козлиничівська ЗОШ '!O27</f>
        <v>0</v>
      </c>
      <c r="P27" s="22">
        <f t="shared" si="14"/>
        <v>0</v>
      </c>
      <c r="Q27" s="22">
        <f t="shared" si="15"/>
        <v>0</v>
      </c>
      <c r="R27" s="22">
        <f t="shared" si="16"/>
        <v>7468.26</v>
      </c>
      <c r="S27" s="22">
        <f t="shared" si="17"/>
        <v>0</v>
      </c>
      <c r="T27" s="23">
        <f t="shared" si="18"/>
        <v>7468.26</v>
      </c>
    </row>
    <row r="28" spans="1:20" s="24" customFormat="1" ht="11.25" customHeight="1">
      <c r="C28" s="28"/>
      <c r="D28" s="13">
        <f>'Поворська ЗОШ'!D28+'Пісочненська ЗОШ '!D28+'Козлиничівська ЗОШ '!D28</f>
        <v>0</v>
      </c>
      <c r="E28" s="13">
        <f>'Поворська ЗОШ'!E28+'Пісочненська ЗОШ '!E28+'Козлиничівська ЗОШ '!E28</f>
        <v>0</v>
      </c>
      <c r="F28" s="13">
        <f>'Поворська ЗОШ'!F28+'Пісочненська ЗОШ '!F28+'Козлиничівська ЗОШ '!F28</f>
        <v>0</v>
      </c>
      <c r="G28" s="13">
        <f>'Поворська ЗОШ'!G28+'Пісочненська ЗОШ '!G28+'Козлиничівська ЗОШ '!G28</f>
        <v>0</v>
      </c>
      <c r="H28" s="13">
        <f>'Поворська ЗОШ'!H28+'Пісочненська ЗОШ '!H28+'Козлиничівська ЗОШ '!H28</f>
        <v>0</v>
      </c>
      <c r="I28" s="13">
        <f>'Поворська ЗОШ'!I28+'Пісочненська ЗОШ '!I28+'Козлиничівська ЗОШ '!I28</f>
        <v>0</v>
      </c>
      <c r="J28" s="13">
        <f>'Поворська ЗОШ'!J28+'Пісочненська ЗОШ '!J28+'Козлиничівська ЗОШ '!J28</f>
        <v>0</v>
      </c>
      <c r="K28" s="13">
        <f>'Поворська ЗОШ'!K28+'Пісочненська ЗОШ '!K28+'Козлиничівська ЗОШ '!K28</f>
        <v>0</v>
      </c>
      <c r="L28" s="13">
        <f>'Поворська ЗОШ'!L28+'Пісочненська ЗОШ '!L28+'Козлиничівська ЗОШ '!L28</f>
        <v>17944.88</v>
      </c>
      <c r="M28" s="13">
        <f>'Поворська ЗОШ'!M28+'Пісочненська ЗОШ '!M28+'Козлиничівська ЗОШ '!M28</f>
        <v>0</v>
      </c>
      <c r="N28" s="13">
        <f>'Поворська ЗОШ'!N28+'Пісочненська ЗОШ '!N28+'Козлиничівська ЗОШ '!N28</f>
        <v>0</v>
      </c>
      <c r="O28" s="13">
        <f>'Поворська ЗОШ'!O28+'Пісочненська ЗОШ '!O28+'Козлиничівська ЗОШ '!O28</f>
        <v>0</v>
      </c>
      <c r="P28" s="22">
        <f t="shared" si="14"/>
        <v>0</v>
      </c>
      <c r="Q28" s="22">
        <f t="shared" si="15"/>
        <v>0</v>
      </c>
      <c r="R28" s="22">
        <f t="shared" si="16"/>
        <v>17944.88</v>
      </c>
      <c r="S28" s="22">
        <f t="shared" si="17"/>
        <v>0</v>
      </c>
      <c r="T28" s="23">
        <f t="shared" si="18"/>
        <v>17944.88</v>
      </c>
    </row>
    <row r="29" spans="1:20" s="20" customFormat="1" ht="11.25" customHeight="1">
      <c r="A29" s="33">
        <v>2230</v>
      </c>
      <c r="B29" s="11" t="s">
        <v>24</v>
      </c>
      <c r="C29" s="12"/>
      <c r="D29" s="13">
        <f>'Поворська ЗОШ'!D29+'Пісочненська ЗОШ '!D29+'Козлиничівська ЗОШ '!D29</f>
        <v>0</v>
      </c>
      <c r="E29" s="13">
        <f>'Поворська ЗОШ'!E29+'Пісочненська ЗОШ '!E29+'Козлиничівська ЗОШ '!E29</f>
        <v>0</v>
      </c>
      <c r="F29" s="13">
        <f>'Поворська ЗОШ'!F29+'Пісочненська ЗОШ '!F29+'Козлиничівська ЗОШ '!F29</f>
        <v>113610.25</v>
      </c>
      <c r="G29" s="13">
        <f>'Поворська ЗОШ'!G29+'Пісочненська ЗОШ '!G29+'Козлиничівська ЗОШ '!G29</f>
        <v>0</v>
      </c>
      <c r="H29" s="13">
        <f>'Поворська ЗОШ'!H29+'Пісочненська ЗОШ '!H29+'Козлиничівська ЗОШ '!H29</f>
        <v>0</v>
      </c>
      <c r="I29" s="13">
        <f>'Поворська ЗОШ'!I29+'Пісочненська ЗОШ '!I29+'Козлиничівська ЗОШ '!I29</f>
        <v>0</v>
      </c>
      <c r="J29" s="13">
        <f>'Поворська ЗОШ'!J29+'Пісочненська ЗОШ '!J29+'Козлиничівська ЗОШ '!J29</f>
        <v>0</v>
      </c>
      <c r="K29" s="13">
        <f>'Поворська ЗОШ'!K29+'Пісочненська ЗОШ '!K29+'Козлиничівська ЗОШ '!K29</f>
        <v>0</v>
      </c>
      <c r="L29" s="13">
        <f>'Поворська ЗОШ'!L29+'Пісочненська ЗОШ '!L29+'Козлиничівська ЗОШ '!L29</f>
        <v>98050.89</v>
      </c>
      <c r="M29" s="13">
        <f>'Поворська ЗОШ'!M29+'Пісочненська ЗОШ '!M29+'Козлиничівська ЗОШ '!M29</f>
        <v>0</v>
      </c>
      <c r="N29" s="13">
        <f>'Поворська ЗОШ'!N29+'Пісочненська ЗОШ '!N29+'Козлиничівська ЗОШ '!N29</f>
        <v>0</v>
      </c>
      <c r="O29" s="13">
        <f>'Поворська ЗОШ'!O29+'Пісочненська ЗОШ '!O29+'Козлиничівська ЗОШ '!O29</f>
        <v>0</v>
      </c>
      <c r="P29" s="14">
        <f t="shared" si="4"/>
        <v>113610.25</v>
      </c>
      <c r="Q29" s="14">
        <f t="shared" si="5"/>
        <v>0</v>
      </c>
      <c r="R29" s="14">
        <f t="shared" si="6"/>
        <v>98050.89</v>
      </c>
      <c r="S29" s="14">
        <f t="shared" si="7"/>
        <v>0</v>
      </c>
      <c r="T29" s="50">
        <f t="shared" si="8"/>
        <v>211661.14</v>
      </c>
    </row>
    <row r="30" spans="1:20" s="24" customFormat="1" ht="11.25" customHeight="1">
      <c r="B30" s="24" t="s">
        <v>15</v>
      </c>
      <c r="C30" s="28"/>
      <c r="D30" s="13">
        <f>'Поворська ЗОШ'!D30+'Пісочненська ЗОШ '!D30+'Козлиничівська ЗОШ '!D30</f>
        <v>0</v>
      </c>
      <c r="E30" s="13">
        <f>'Поворська ЗОШ'!E30+'Пісочненська ЗОШ '!E30+'Козлиничівська ЗОШ '!E30</f>
        <v>0</v>
      </c>
      <c r="F30" s="13">
        <f>'Поворська ЗОШ'!F30+'Пісочненська ЗОШ '!F30+'Козлиничівська ЗОШ '!F30</f>
        <v>34514.5</v>
      </c>
      <c r="G30" s="13">
        <f>'Поворська ЗОШ'!G30+'Пісочненська ЗОШ '!G30+'Козлиничівська ЗОШ '!G30</f>
        <v>0</v>
      </c>
      <c r="H30" s="13">
        <f>'Поворська ЗОШ'!H30+'Пісочненська ЗОШ '!H30+'Козлиничівська ЗОШ '!H30</f>
        <v>0</v>
      </c>
      <c r="I30" s="13">
        <f>'Поворська ЗОШ'!I30+'Пісочненська ЗОШ '!I30+'Козлиничівська ЗОШ '!I30</f>
        <v>0</v>
      </c>
      <c r="J30" s="13">
        <f>'Поворська ЗОШ'!J30+'Пісочненська ЗОШ '!J30+'Козлиничівська ЗОШ '!J30</f>
        <v>0</v>
      </c>
      <c r="K30" s="13">
        <f>'Поворська ЗОШ'!K30+'Пісочненська ЗОШ '!K30+'Козлиничівська ЗОШ '!K30</f>
        <v>0</v>
      </c>
      <c r="L30" s="13">
        <f>'Поворська ЗОШ'!L30+'Пісочненська ЗОШ '!L30+'Козлиничівська ЗОШ '!L30</f>
        <v>37234.239999999998</v>
      </c>
      <c r="M30" s="13">
        <f>'Поворська ЗОШ'!M30+'Пісочненська ЗОШ '!M30+'Козлиничівська ЗОШ '!M30</f>
        <v>0</v>
      </c>
      <c r="N30" s="13">
        <f>'Поворська ЗОШ'!N30+'Пісочненська ЗОШ '!N30+'Козлиничівська ЗОШ '!N30</f>
        <v>0</v>
      </c>
      <c r="O30" s="13">
        <f>'Поворська ЗОШ'!O30+'Пісочненська ЗОШ '!O30+'Козлиничівська ЗОШ '!O30</f>
        <v>0</v>
      </c>
      <c r="P30" s="22">
        <f t="shared" si="4"/>
        <v>34514.5</v>
      </c>
      <c r="Q30" s="22">
        <f t="shared" si="5"/>
        <v>0</v>
      </c>
      <c r="R30" s="22">
        <f t="shared" si="6"/>
        <v>37234.239999999998</v>
      </c>
      <c r="S30" s="22">
        <f t="shared" si="7"/>
        <v>0</v>
      </c>
      <c r="T30" s="23">
        <f t="shared" si="8"/>
        <v>71748.739999999991</v>
      </c>
    </row>
    <row r="31" spans="1:20" s="24" customFormat="1" ht="11.25" customHeight="1">
      <c r="B31" s="24" t="s">
        <v>16</v>
      </c>
      <c r="C31" s="28"/>
      <c r="D31" s="13">
        <f>'Поворська ЗОШ'!D31+'Пісочненська ЗОШ '!D31+'Козлиничівська ЗОШ '!D31</f>
        <v>0</v>
      </c>
      <c r="E31" s="13">
        <f>'Поворська ЗОШ'!E31+'Пісочненська ЗОШ '!E31+'Козлиничівська ЗОШ '!E31</f>
        <v>0</v>
      </c>
      <c r="F31" s="13">
        <f>'Поворська ЗОШ'!F31+'Пісочненська ЗОШ '!F31+'Козлиничівська ЗОШ '!F31</f>
        <v>77885.75</v>
      </c>
      <c r="G31" s="13">
        <f>'Поворська ЗОШ'!G31+'Пісочненська ЗОШ '!G31+'Козлиничівська ЗОШ '!G31</f>
        <v>0</v>
      </c>
      <c r="H31" s="13">
        <f>'Поворська ЗОШ'!H31+'Пісочненська ЗОШ '!H31+'Козлиничівська ЗОШ '!H31</f>
        <v>0</v>
      </c>
      <c r="I31" s="13">
        <f>'Поворська ЗОШ'!I31+'Пісочненська ЗОШ '!I31+'Козлиничівська ЗОШ '!I31</f>
        <v>0</v>
      </c>
      <c r="J31" s="13">
        <f>'Поворська ЗОШ'!J31+'Пісочненська ЗОШ '!J31+'Козлиничівська ЗОШ '!J31</f>
        <v>0</v>
      </c>
      <c r="K31" s="13">
        <f>'Поворська ЗОШ'!K31+'Пісочненська ЗОШ '!K31+'Козлиничівська ЗОШ '!K31</f>
        <v>0</v>
      </c>
      <c r="L31" s="13">
        <f>'Поворська ЗОШ'!L31+'Пісочненська ЗОШ '!L31+'Козлиничівська ЗОШ '!L31</f>
        <v>32136.05</v>
      </c>
      <c r="M31" s="13">
        <f>'Поворська ЗОШ'!M31+'Пісочненська ЗОШ '!M31+'Козлиничівська ЗОШ '!M31</f>
        <v>0</v>
      </c>
      <c r="N31" s="13">
        <f>'Поворська ЗОШ'!N31+'Пісочненська ЗОШ '!N31+'Козлиничівська ЗОШ '!N31</f>
        <v>0</v>
      </c>
      <c r="O31" s="13">
        <f>'Поворська ЗОШ'!O31+'Пісочненська ЗОШ '!O31+'Козлиничівська ЗОШ '!O31</f>
        <v>0</v>
      </c>
      <c r="P31" s="22">
        <f t="shared" si="4"/>
        <v>77885.75</v>
      </c>
      <c r="Q31" s="22">
        <f t="shared" si="5"/>
        <v>0</v>
      </c>
      <c r="R31" s="22">
        <f t="shared" si="6"/>
        <v>32136.05</v>
      </c>
      <c r="S31" s="22">
        <f t="shared" si="7"/>
        <v>0</v>
      </c>
      <c r="T31" s="23">
        <f t="shared" si="8"/>
        <v>110021.8</v>
      </c>
    </row>
    <row r="32" spans="1:20" s="24" customFormat="1" ht="11.25" customHeight="1">
      <c r="B32" s="24" t="s">
        <v>37</v>
      </c>
      <c r="C32" s="28"/>
      <c r="D32" s="13">
        <f>'Поворська ЗОШ'!D32+'Пісочненська ЗОШ '!D32+'Козлиничівська ЗОШ '!D32</f>
        <v>0</v>
      </c>
      <c r="E32" s="13">
        <f>'Поворська ЗОШ'!E32+'Пісочненська ЗОШ '!E32+'Козлиничівська ЗОШ '!E32</f>
        <v>0</v>
      </c>
      <c r="F32" s="13">
        <f>'Поворська ЗОШ'!F32+'Пісочненська ЗОШ '!F32+'Козлиничівська ЗОШ '!F32</f>
        <v>1210</v>
      </c>
      <c r="G32" s="13">
        <f>'Поворська ЗОШ'!G32+'Пісочненська ЗОШ '!G32+'Козлиничівська ЗОШ '!G32</f>
        <v>0</v>
      </c>
      <c r="H32" s="13">
        <f>'Поворська ЗОШ'!H32+'Пісочненська ЗОШ '!H32+'Козлиничівська ЗОШ '!H32</f>
        <v>0</v>
      </c>
      <c r="I32" s="13">
        <f>'Поворська ЗОШ'!I32+'Пісочненська ЗОШ '!I32+'Козлиничівська ЗОШ '!I32</f>
        <v>0</v>
      </c>
      <c r="J32" s="13">
        <f>'Поворська ЗОШ'!J32+'Пісочненська ЗОШ '!J32+'Козлиничівська ЗОШ '!J32</f>
        <v>0</v>
      </c>
      <c r="K32" s="13">
        <f>'Поворська ЗОШ'!K32+'Пісочненська ЗОШ '!K32+'Козлиничівська ЗОШ '!K32</f>
        <v>0</v>
      </c>
      <c r="L32" s="13">
        <f>'Поворська ЗОШ'!L32+'Пісочненська ЗОШ '!L32+'Козлиничівська ЗОШ '!L32</f>
        <v>28680.6</v>
      </c>
      <c r="M32" s="13">
        <f>'Поворська ЗОШ'!M32+'Пісочненська ЗОШ '!M32+'Козлиничівська ЗОШ '!M32</f>
        <v>0</v>
      </c>
      <c r="N32" s="13">
        <f>'Поворська ЗОШ'!N32+'Пісочненська ЗОШ '!N32+'Козлиничівська ЗОШ '!N32</f>
        <v>0</v>
      </c>
      <c r="O32" s="13">
        <f>'Поворська ЗОШ'!O32+'Пісочненська ЗОШ '!O32+'Козлиничівська ЗОШ '!O32</f>
        <v>0</v>
      </c>
      <c r="P32" s="22">
        <f t="shared" si="4"/>
        <v>1210</v>
      </c>
      <c r="Q32" s="22">
        <f t="shared" si="5"/>
        <v>0</v>
      </c>
      <c r="R32" s="22">
        <f t="shared" si="6"/>
        <v>28680.6</v>
      </c>
      <c r="S32" s="22">
        <f t="shared" si="7"/>
        <v>0</v>
      </c>
      <c r="T32" s="23">
        <f t="shared" si="8"/>
        <v>29890.6</v>
      </c>
    </row>
    <row r="33" spans="1:20" s="24" customFormat="1" ht="11.25" customHeight="1">
      <c r="C33" s="28"/>
      <c r="D33" s="13">
        <f>'Поворська ЗОШ'!D33+'Пісочненська ЗОШ '!D33+'Козлиничівська ЗОШ '!D33</f>
        <v>0</v>
      </c>
      <c r="E33" s="13">
        <f>'Поворська ЗОШ'!E33+'Пісочненська ЗОШ '!E33+'Козлиничівська ЗОШ '!E33</f>
        <v>0</v>
      </c>
      <c r="F33" s="13">
        <f>'Поворська ЗОШ'!F33+'Пісочненська ЗОШ '!F33+'Козлиничівська ЗОШ '!F33</f>
        <v>0</v>
      </c>
      <c r="G33" s="13">
        <f>'Поворська ЗОШ'!G33+'Пісочненська ЗОШ '!G33+'Козлиничівська ЗОШ '!G33</f>
        <v>0</v>
      </c>
      <c r="H33" s="13">
        <f>'Поворська ЗОШ'!H33+'Пісочненська ЗОШ '!H33+'Козлиничівська ЗОШ '!H33</f>
        <v>0</v>
      </c>
      <c r="I33" s="13">
        <f>'Поворська ЗОШ'!I33+'Пісочненська ЗОШ '!I33+'Козлиничівська ЗОШ '!I33</f>
        <v>0</v>
      </c>
      <c r="J33" s="13">
        <f>'Поворська ЗОШ'!J33+'Пісочненська ЗОШ '!J33+'Козлиничівська ЗОШ '!J33</f>
        <v>0</v>
      </c>
      <c r="K33" s="13">
        <f>'Поворська ЗОШ'!K33+'Пісочненська ЗОШ '!K33+'Козлиничівська ЗОШ '!K33</f>
        <v>0</v>
      </c>
      <c r="L33" s="13">
        <f>'Поворська ЗОШ'!L33+'Пісочненська ЗОШ '!L33+'Козлиничівська ЗОШ '!L33</f>
        <v>0</v>
      </c>
      <c r="M33" s="13">
        <f>'Поворська ЗОШ'!M33+'Пісочненська ЗОШ '!M33+'Козлиничівська ЗОШ '!M33</f>
        <v>0</v>
      </c>
      <c r="N33" s="13">
        <f>'Поворська ЗОШ'!N33+'Пісочненська ЗОШ '!N33+'Козлиничівська ЗОШ '!N33</f>
        <v>0</v>
      </c>
      <c r="O33" s="13">
        <f>'Поворська ЗОШ'!O33+'Пісочненська ЗОШ '!O33+'Козлиничівська ЗОШ '!O33</f>
        <v>0</v>
      </c>
      <c r="P33" s="22">
        <f t="shared" si="4"/>
        <v>0</v>
      </c>
      <c r="Q33" s="22">
        <f t="shared" si="5"/>
        <v>0</v>
      </c>
      <c r="R33" s="22">
        <f t="shared" si="6"/>
        <v>0</v>
      </c>
      <c r="S33" s="22">
        <f t="shared" si="7"/>
        <v>0</v>
      </c>
      <c r="T33" s="23">
        <f t="shared" si="8"/>
        <v>0</v>
      </c>
    </row>
    <row r="34" spans="1:20" s="20" customFormat="1" ht="11.25" customHeight="1">
      <c r="A34" s="33">
        <v>2240</v>
      </c>
      <c r="B34" s="11" t="s">
        <v>15</v>
      </c>
      <c r="C34" s="12"/>
      <c r="D34" s="13">
        <f>'Поворська ЗОШ'!D34+'Пісочненська ЗОШ '!D34+'Козлиничівська ЗОШ '!D34</f>
        <v>0</v>
      </c>
      <c r="E34" s="13">
        <f>'Поворська ЗОШ'!E34+'Пісочненська ЗОШ '!E34+'Козлиничівська ЗОШ '!E34</f>
        <v>0</v>
      </c>
      <c r="F34" s="13">
        <f>'Поворська ЗОШ'!F34+'Пісочненська ЗОШ '!F34+'Козлиничівська ЗОШ '!F34</f>
        <v>14204.21</v>
      </c>
      <c r="G34" s="13">
        <f>'Поворська ЗОШ'!G34+'Пісочненська ЗОШ '!G34+'Козлиничівська ЗОШ '!G34</f>
        <v>0</v>
      </c>
      <c r="H34" s="13">
        <f>'Поворська ЗОШ'!H34+'Пісочненська ЗОШ '!H34+'Козлиничівська ЗОШ '!H34</f>
        <v>0</v>
      </c>
      <c r="I34" s="13">
        <f>'Поворська ЗОШ'!I34+'Пісочненська ЗОШ '!I34+'Козлиничівська ЗОШ '!I34</f>
        <v>21406.240000000002</v>
      </c>
      <c r="J34" s="13">
        <f>'Поворська ЗОШ'!J34+'Пісочненська ЗОШ '!J34+'Козлиничівська ЗОШ '!J34</f>
        <v>0</v>
      </c>
      <c r="K34" s="13">
        <f>'Поворська ЗОШ'!K34+'Пісочненська ЗОШ '!K34+'Козлиничівська ЗОШ '!K34</f>
        <v>0</v>
      </c>
      <c r="L34" s="13">
        <f>'Поворська ЗОШ'!L34+'Пісочненська ЗОШ '!L34+'Козлиничівська ЗОШ '!L34</f>
        <v>21242.27</v>
      </c>
      <c r="M34" s="13">
        <f>'Поворська ЗОШ'!M34+'Пісочненська ЗОШ '!M34+'Козлиничівська ЗОШ '!M34</f>
        <v>0</v>
      </c>
      <c r="N34" s="13">
        <f>'Поворська ЗОШ'!N34+'Пісочненська ЗОШ '!N34+'Козлиничівська ЗОШ '!N34</f>
        <v>0</v>
      </c>
      <c r="O34" s="13">
        <f>'Поворська ЗОШ'!O34+'Пісочненська ЗОШ '!O34+'Козлиничівська ЗОШ '!O34</f>
        <v>0</v>
      </c>
      <c r="P34" s="14">
        <f t="shared" si="4"/>
        <v>14204.21</v>
      </c>
      <c r="Q34" s="14">
        <f t="shared" si="5"/>
        <v>21406.240000000002</v>
      </c>
      <c r="R34" s="14">
        <f t="shared" si="6"/>
        <v>21242.27</v>
      </c>
      <c r="S34" s="14">
        <f t="shared" si="7"/>
        <v>0</v>
      </c>
      <c r="T34" s="50">
        <f t="shared" si="8"/>
        <v>56852.72</v>
      </c>
    </row>
    <row r="35" spans="1:20" s="24" customFormat="1" ht="11.25" customHeight="1">
      <c r="C35" s="28" t="s">
        <v>19</v>
      </c>
      <c r="D35" s="13">
        <f>'Поворська ЗОШ'!D35+'Пісочненська ЗОШ '!D35+'Козлиничівська ЗОШ '!D35</f>
        <v>0</v>
      </c>
      <c r="E35" s="13">
        <f>'Поворська ЗОШ'!E35+'Пісочненська ЗОШ '!E35+'Козлиничівська ЗОШ '!E35</f>
        <v>0</v>
      </c>
      <c r="F35" s="13">
        <f>'Поворська ЗОШ'!F35+'Пісочненська ЗОШ '!F35+'Козлиничівська ЗОШ '!F35</f>
        <v>2300</v>
      </c>
      <c r="G35" s="13">
        <f>'Поворська ЗОШ'!G35+'Пісочненська ЗОШ '!G35+'Козлиничівська ЗОШ '!G35</f>
        <v>0</v>
      </c>
      <c r="H35" s="13">
        <f>'Поворська ЗОШ'!H35+'Пісочненська ЗОШ '!H35+'Козлиничівська ЗОШ '!H35</f>
        <v>0</v>
      </c>
      <c r="I35" s="13">
        <f>'Поворська ЗОШ'!I35+'Пісочненська ЗОШ '!I35+'Козлиничівська ЗОШ '!I35</f>
        <v>1100</v>
      </c>
      <c r="J35" s="13">
        <f>'Поворська ЗОШ'!J35+'Пісочненська ЗОШ '!J35+'Козлиничівська ЗОШ '!J35</f>
        <v>0</v>
      </c>
      <c r="K35" s="13">
        <f>'Поворська ЗОШ'!K35+'Пісочненська ЗОШ '!K35+'Козлиничівська ЗОШ '!K35</f>
        <v>0</v>
      </c>
      <c r="L35" s="13">
        <f>'Поворська ЗОШ'!L35+'Пісочненська ЗОШ '!L35+'Козлиничівська ЗОШ '!L35</f>
        <v>850</v>
      </c>
      <c r="M35" s="13">
        <f>'Поворська ЗОШ'!M35+'Пісочненська ЗОШ '!M35+'Козлиничівська ЗОШ '!M35</f>
        <v>0</v>
      </c>
      <c r="N35" s="13">
        <f>'Поворська ЗОШ'!N35+'Пісочненська ЗОШ '!N35+'Козлиничівська ЗОШ '!N35</f>
        <v>0</v>
      </c>
      <c r="O35" s="13">
        <f>'Поворська ЗОШ'!O35+'Пісочненська ЗОШ '!O35+'Козлиничівська ЗОШ '!O35</f>
        <v>0</v>
      </c>
      <c r="P35" s="22">
        <f t="shared" si="4"/>
        <v>2300</v>
      </c>
      <c r="Q35" s="22">
        <f t="shared" si="5"/>
        <v>1100</v>
      </c>
      <c r="R35" s="22">
        <f t="shared" si="6"/>
        <v>850</v>
      </c>
      <c r="S35" s="22">
        <f t="shared" si="7"/>
        <v>0</v>
      </c>
      <c r="T35" s="23">
        <f t="shared" si="8"/>
        <v>4250</v>
      </c>
    </row>
    <row r="36" spans="1:20" s="24" customFormat="1" ht="11.25" customHeight="1">
      <c r="C36" s="28" t="s">
        <v>22</v>
      </c>
      <c r="D36" s="13">
        <f>'Поворська ЗОШ'!D36+'Пісочненська ЗОШ '!D36+'Козлиничівська ЗОШ '!D36</f>
        <v>0</v>
      </c>
      <c r="E36" s="13">
        <f>'Поворська ЗОШ'!E36+'Пісочненська ЗОШ '!E36+'Козлиничівська ЗОШ '!E36</f>
        <v>0</v>
      </c>
      <c r="F36" s="13">
        <f>'Поворська ЗОШ'!F36+'Пісочненська ЗОШ '!F36+'Козлиничівська ЗОШ '!F36</f>
        <v>885.72</v>
      </c>
      <c r="G36" s="13">
        <f>'Поворська ЗОШ'!G36+'Пісочненська ЗОШ '!G36+'Козлиничівська ЗОШ '!G36</f>
        <v>0</v>
      </c>
      <c r="H36" s="13">
        <f>'Поворська ЗОШ'!H36+'Пісочненська ЗОШ '!H36+'Козлиничівська ЗОШ '!H36</f>
        <v>0</v>
      </c>
      <c r="I36" s="13">
        <f>'Поворська ЗОШ'!I36+'Пісочненська ЗОШ '!I36+'Козлиничівська ЗОШ '!I36</f>
        <v>966.24</v>
      </c>
      <c r="J36" s="13">
        <f>'Поворська ЗОШ'!J36+'Пісочненська ЗОШ '!J36+'Козлиничівська ЗОШ '!J36</f>
        <v>0</v>
      </c>
      <c r="K36" s="13">
        <f>'Поворська ЗОШ'!K36+'Пісочненська ЗОШ '!K36+'Козлиничівська ЗОШ '!K36</f>
        <v>0</v>
      </c>
      <c r="L36" s="13">
        <f>'Поворська ЗОШ'!L36+'Пісочненська ЗОШ '!L36+'Козлиничівська ЗОШ '!L36</f>
        <v>0</v>
      </c>
      <c r="M36" s="13">
        <f>'Поворська ЗОШ'!M36+'Пісочненська ЗОШ '!M36+'Козлиничівська ЗОШ '!M36</f>
        <v>0</v>
      </c>
      <c r="N36" s="13">
        <f>'Поворська ЗОШ'!N36+'Пісочненська ЗОШ '!N36+'Козлиничівська ЗОШ '!N36</f>
        <v>0</v>
      </c>
      <c r="O36" s="13">
        <f>'Поворська ЗОШ'!O36+'Пісочненська ЗОШ '!O36+'Козлиничівська ЗОШ '!O36</f>
        <v>0</v>
      </c>
      <c r="P36" s="22">
        <f t="shared" si="4"/>
        <v>885.72</v>
      </c>
      <c r="Q36" s="22">
        <f t="shared" si="5"/>
        <v>966.24</v>
      </c>
      <c r="R36" s="22">
        <f t="shared" si="6"/>
        <v>0</v>
      </c>
      <c r="S36" s="22">
        <f t="shared" si="7"/>
        <v>0</v>
      </c>
      <c r="T36" s="23">
        <f t="shared" si="8"/>
        <v>1851.96</v>
      </c>
    </row>
    <row r="37" spans="1:20" s="24" customFormat="1" ht="11.25" customHeight="1">
      <c r="C37" s="28" t="s">
        <v>23</v>
      </c>
      <c r="D37" s="13">
        <f>'Поворська ЗОШ'!D37+'Пісочненська ЗОШ '!D37+'Козлиничівська ЗОШ '!D37</f>
        <v>0</v>
      </c>
      <c r="E37" s="13">
        <f>'Поворська ЗОШ'!E37+'Пісочненська ЗОШ '!E37+'Козлиничівська ЗОШ '!E37</f>
        <v>0</v>
      </c>
      <c r="F37" s="13">
        <f>'Поворська ЗОШ'!F37+'Пісочненська ЗОШ '!F37+'Козлиничівська ЗОШ '!F37</f>
        <v>0</v>
      </c>
      <c r="G37" s="13">
        <f>'Поворська ЗОШ'!G37+'Пісочненська ЗОШ '!G37+'Козлиничівська ЗОШ '!G37</f>
        <v>0</v>
      </c>
      <c r="H37" s="13">
        <f>'Поворська ЗОШ'!H37+'Пісочненська ЗОШ '!H37+'Козлиничівська ЗОШ '!H37</f>
        <v>0</v>
      </c>
      <c r="I37" s="13">
        <f>'Поворська ЗОШ'!I37+'Пісочненська ЗОШ '!I37+'Козлиничівська ЗОШ '!I37</f>
        <v>0</v>
      </c>
      <c r="J37" s="13">
        <f>'Поворська ЗОШ'!J37+'Пісочненська ЗОШ '!J37+'Козлиничівська ЗОШ '!J37</f>
        <v>0</v>
      </c>
      <c r="K37" s="13">
        <f>'Поворська ЗОШ'!K37+'Пісочненська ЗОШ '!K37+'Козлиничівська ЗОШ '!K37</f>
        <v>0</v>
      </c>
      <c r="L37" s="13">
        <f>'Поворська ЗОШ'!L37+'Пісочненська ЗОШ '!L37+'Козлиничівська ЗОШ '!L37</f>
        <v>0</v>
      </c>
      <c r="M37" s="13">
        <f>'Поворська ЗОШ'!M37+'Пісочненська ЗОШ '!M37+'Козлиничівська ЗОШ '!M37</f>
        <v>0</v>
      </c>
      <c r="N37" s="13">
        <f>'Поворська ЗОШ'!N37+'Пісочненська ЗОШ '!N37+'Козлиничівська ЗОШ '!N37</f>
        <v>0</v>
      </c>
      <c r="O37" s="13">
        <f>'Поворська ЗОШ'!O37+'Пісочненська ЗОШ '!O37+'Козлиничівська ЗОШ '!O37</f>
        <v>0</v>
      </c>
      <c r="P37" s="22">
        <f t="shared" si="4"/>
        <v>0</v>
      </c>
      <c r="Q37" s="22">
        <f t="shared" si="5"/>
        <v>0</v>
      </c>
      <c r="R37" s="22">
        <f t="shared" si="6"/>
        <v>0</v>
      </c>
      <c r="S37" s="22">
        <f t="shared" si="7"/>
        <v>0</v>
      </c>
      <c r="T37" s="23">
        <f t="shared" si="8"/>
        <v>0</v>
      </c>
    </row>
    <row r="38" spans="1:20" s="24" customFormat="1" ht="11.25" customHeight="1">
      <c r="C38" s="28"/>
      <c r="D38" s="13">
        <f>'Поворська ЗОШ'!D38+'Пісочненська ЗОШ '!D38+'Козлиничівська ЗОШ '!D38</f>
        <v>0</v>
      </c>
      <c r="E38" s="13">
        <f>'Поворська ЗОШ'!E38+'Пісочненська ЗОШ '!E38+'Козлиничівська ЗОШ '!E38</f>
        <v>0</v>
      </c>
      <c r="F38" s="13">
        <f>'Поворська ЗОШ'!F38+'Пісочненська ЗОШ '!F38+'Козлиничівська ЗОШ '!F38</f>
        <v>0</v>
      </c>
      <c r="G38" s="13">
        <f>'Поворська ЗОШ'!G38+'Пісочненська ЗОШ '!G38+'Козлиничівська ЗОШ '!G38</f>
        <v>0</v>
      </c>
      <c r="H38" s="13">
        <f>'Поворська ЗОШ'!H38+'Пісочненська ЗОШ '!H38+'Козлиничівська ЗОШ '!H38</f>
        <v>0</v>
      </c>
      <c r="I38" s="13">
        <f>'Поворська ЗОШ'!I38+'Пісочненська ЗОШ '!I38+'Козлиничівська ЗОШ '!I38</f>
        <v>0</v>
      </c>
      <c r="J38" s="13">
        <f>'Поворська ЗОШ'!J38+'Пісочненська ЗОШ '!J38+'Козлиничівська ЗОШ '!J38</f>
        <v>0</v>
      </c>
      <c r="K38" s="13">
        <f>'Поворська ЗОШ'!K38+'Пісочненська ЗОШ '!K38+'Козлиничівська ЗОШ '!K38</f>
        <v>0</v>
      </c>
      <c r="L38" s="13">
        <f>'Поворська ЗОШ'!L38+'Пісочненська ЗОШ '!L38+'Козлиничівська ЗОШ '!L38</f>
        <v>0</v>
      </c>
      <c r="M38" s="13">
        <f>'Поворська ЗОШ'!M38+'Пісочненська ЗОШ '!M38+'Козлиничівська ЗОШ '!M38</f>
        <v>0</v>
      </c>
      <c r="N38" s="13">
        <f>'Поворська ЗОШ'!N38+'Пісочненська ЗОШ '!N38+'Козлиничівська ЗОШ '!N38</f>
        <v>0</v>
      </c>
      <c r="O38" s="13">
        <f>'Поворська ЗОШ'!O38+'Пісочненська ЗОШ '!O38+'Козлиничівська ЗОШ '!O38</f>
        <v>0</v>
      </c>
      <c r="P38" s="22">
        <f t="shared" si="4"/>
        <v>0</v>
      </c>
      <c r="Q38" s="22">
        <f t="shared" si="5"/>
        <v>0</v>
      </c>
      <c r="R38" s="22">
        <f t="shared" si="6"/>
        <v>0</v>
      </c>
      <c r="S38" s="22">
        <f t="shared" si="7"/>
        <v>0</v>
      </c>
      <c r="T38" s="23">
        <f t="shared" si="8"/>
        <v>0</v>
      </c>
    </row>
    <row r="39" spans="1:20" s="24" customFormat="1" ht="11.25" customHeight="1">
      <c r="C39" s="28"/>
      <c r="D39" s="13">
        <f>'Поворська ЗОШ'!D39+'Пісочненська ЗОШ '!D39+'Козлиничівська ЗОШ '!D39</f>
        <v>0</v>
      </c>
      <c r="E39" s="13">
        <f>'Поворська ЗОШ'!E39+'Пісочненська ЗОШ '!E39+'Козлиничівська ЗОШ '!E39</f>
        <v>0</v>
      </c>
      <c r="F39" s="13">
        <f>'Поворська ЗОШ'!F39+'Пісочненська ЗОШ '!F39+'Козлиничівська ЗОШ '!F39</f>
        <v>0</v>
      </c>
      <c r="G39" s="13">
        <f>'Поворська ЗОШ'!G39+'Пісочненська ЗОШ '!G39+'Козлиничівська ЗОШ '!G39</f>
        <v>0</v>
      </c>
      <c r="H39" s="13">
        <f>'Поворська ЗОШ'!H39+'Пісочненська ЗОШ '!H39+'Козлиничівська ЗОШ '!H39</f>
        <v>0</v>
      </c>
      <c r="I39" s="13">
        <f>'Поворська ЗОШ'!I39+'Пісочненська ЗОШ '!I39+'Козлиничівська ЗОШ '!I39</f>
        <v>0</v>
      </c>
      <c r="J39" s="13">
        <f>'Поворська ЗОШ'!J39+'Пісочненська ЗОШ '!J39+'Козлиничівська ЗОШ '!J39</f>
        <v>0</v>
      </c>
      <c r="K39" s="13">
        <f>'Поворська ЗОШ'!K39+'Пісочненська ЗОШ '!K39+'Козлиничівська ЗОШ '!K39</f>
        <v>0</v>
      </c>
      <c r="L39" s="13">
        <f>'Поворська ЗОШ'!L39+'Пісочненська ЗОШ '!L39+'Козлиничівська ЗОШ '!L39</f>
        <v>0</v>
      </c>
      <c r="M39" s="13">
        <f>'Поворська ЗОШ'!M39+'Пісочненська ЗОШ '!M39+'Козлиничівська ЗОШ '!M39</f>
        <v>0</v>
      </c>
      <c r="N39" s="13">
        <f>'Поворська ЗОШ'!N39+'Пісочненська ЗОШ '!N39+'Козлиничівська ЗОШ '!N39</f>
        <v>0</v>
      </c>
      <c r="O39" s="13">
        <f>'Поворська ЗОШ'!O39+'Пісочненська ЗОШ '!O39+'Козлиничівська ЗОШ '!O39</f>
        <v>0</v>
      </c>
      <c r="P39" s="22">
        <f t="shared" si="4"/>
        <v>0</v>
      </c>
      <c r="Q39" s="22">
        <f t="shared" si="5"/>
        <v>0</v>
      </c>
      <c r="R39" s="22">
        <f t="shared" si="6"/>
        <v>0</v>
      </c>
      <c r="S39" s="22">
        <f t="shared" si="7"/>
        <v>0</v>
      </c>
      <c r="T39" s="23">
        <f t="shared" si="8"/>
        <v>0</v>
      </c>
    </row>
    <row r="40" spans="1:20" s="24" customFormat="1" ht="11.25" customHeight="1">
      <c r="C40" s="28"/>
      <c r="D40" s="13">
        <f>'Поворська ЗОШ'!D40+'Пісочненська ЗОШ '!D40+'Козлиничівська ЗОШ '!D40</f>
        <v>0</v>
      </c>
      <c r="E40" s="13">
        <f>'Поворська ЗОШ'!E40+'Пісочненська ЗОШ '!E40+'Козлиничівська ЗОШ '!E40</f>
        <v>0</v>
      </c>
      <c r="F40" s="13">
        <f>'Поворська ЗОШ'!F40+'Пісочненська ЗОШ '!F40+'Козлиничівська ЗОШ '!F40</f>
        <v>0</v>
      </c>
      <c r="G40" s="13">
        <f>'Поворська ЗОШ'!G40+'Пісочненська ЗОШ '!G40+'Козлиничівська ЗОШ '!G40</f>
        <v>0</v>
      </c>
      <c r="H40" s="13">
        <f>'Поворська ЗОШ'!H40+'Пісочненська ЗОШ '!H40+'Козлиничівська ЗОШ '!H40</f>
        <v>0</v>
      </c>
      <c r="I40" s="13">
        <f>'Поворська ЗОШ'!I40+'Пісочненська ЗОШ '!I40+'Козлиничівська ЗОШ '!I40</f>
        <v>390</v>
      </c>
      <c r="J40" s="13">
        <f>'Поворська ЗОШ'!J40+'Пісочненська ЗОШ '!J40+'Козлиничівська ЗОШ '!J40</f>
        <v>0</v>
      </c>
      <c r="K40" s="13">
        <f>'Поворська ЗОШ'!K40+'Пісочненська ЗОШ '!K40+'Козлиничівська ЗОШ '!K40</f>
        <v>0</v>
      </c>
      <c r="L40" s="13">
        <f>'Поворська ЗОШ'!L40+'Пісочненська ЗОШ '!L40+'Козлиничівська ЗОШ '!L40</f>
        <v>0</v>
      </c>
      <c r="M40" s="13">
        <f>'Поворська ЗОШ'!M40+'Пісочненська ЗОШ '!M40+'Козлиничівська ЗОШ '!M40</f>
        <v>0</v>
      </c>
      <c r="N40" s="13">
        <f>'Поворська ЗОШ'!N40+'Пісочненська ЗОШ '!N40+'Козлиничівська ЗОШ '!N40</f>
        <v>0</v>
      </c>
      <c r="O40" s="13">
        <f>'Поворська ЗОШ'!O40+'Пісочненська ЗОШ '!O40+'Козлиничівська ЗОШ '!O40</f>
        <v>0</v>
      </c>
      <c r="P40" s="22">
        <f t="shared" si="4"/>
        <v>0</v>
      </c>
      <c r="Q40" s="22">
        <f t="shared" si="5"/>
        <v>390</v>
      </c>
      <c r="R40" s="22">
        <f t="shared" si="6"/>
        <v>0</v>
      </c>
      <c r="S40" s="22">
        <f t="shared" si="7"/>
        <v>0</v>
      </c>
      <c r="T40" s="23">
        <f t="shared" si="8"/>
        <v>390</v>
      </c>
    </row>
    <row r="41" spans="1:20" s="24" customFormat="1" ht="11.25" customHeight="1">
      <c r="C41" s="28"/>
      <c r="D41" s="13">
        <f>'Поворська ЗОШ'!D41+'Пісочненська ЗОШ '!D41+'Козлиничівська ЗОШ '!D41</f>
        <v>0</v>
      </c>
      <c r="E41" s="13">
        <f>'Поворська ЗОШ'!E41+'Пісочненська ЗОШ '!E41+'Козлиничівська ЗОШ '!E41</f>
        <v>0</v>
      </c>
      <c r="F41" s="13">
        <f>'Поворська ЗОШ'!F41+'Пісочненська ЗОШ '!F41+'Козлиничівська ЗОШ '!F41</f>
        <v>5726.09</v>
      </c>
      <c r="G41" s="13">
        <f>'Поворська ЗОШ'!G41+'Пісочненська ЗОШ '!G41+'Козлиничівська ЗОШ '!G41</f>
        <v>0</v>
      </c>
      <c r="H41" s="13">
        <f>'Поворська ЗОШ'!H41+'Пісочненська ЗОШ '!H41+'Козлиничівська ЗОШ '!H41</f>
        <v>0</v>
      </c>
      <c r="I41" s="13">
        <f>'Поворська ЗОШ'!I41+'Пісочненська ЗОШ '!I41+'Козлиничівська ЗОШ '!I41</f>
        <v>0</v>
      </c>
      <c r="J41" s="13">
        <f>'Поворська ЗОШ'!J41+'Пісочненська ЗОШ '!J41+'Козлиничівська ЗОШ '!J41</f>
        <v>0</v>
      </c>
      <c r="K41" s="13">
        <f>'Поворська ЗОШ'!K41+'Пісочненська ЗОШ '!K41+'Козлиничівська ЗОШ '!K41</f>
        <v>0</v>
      </c>
      <c r="L41" s="13">
        <f>'Поворська ЗОШ'!L41+'Пісочненська ЗОШ '!L41+'Козлиничівська ЗОШ '!L41</f>
        <v>0</v>
      </c>
      <c r="M41" s="13">
        <f>'Поворська ЗОШ'!M41+'Пісочненська ЗОШ '!M41+'Козлиничівська ЗОШ '!M41</f>
        <v>0</v>
      </c>
      <c r="N41" s="13">
        <f>'Поворська ЗОШ'!N41+'Пісочненська ЗОШ '!N41+'Козлиничівська ЗОШ '!N41</f>
        <v>0</v>
      </c>
      <c r="O41" s="13">
        <f>'Поворська ЗОШ'!O41+'Пісочненська ЗОШ '!O41+'Козлиничівська ЗОШ '!O41</f>
        <v>0</v>
      </c>
      <c r="P41" s="22">
        <f t="shared" si="4"/>
        <v>5726.09</v>
      </c>
      <c r="Q41" s="22">
        <f t="shared" si="5"/>
        <v>0</v>
      </c>
      <c r="R41" s="22">
        <f t="shared" si="6"/>
        <v>0</v>
      </c>
      <c r="S41" s="22">
        <f t="shared" si="7"/>
        <v>0</v>
      </c>
      <c r="T41" s="23">
        <f t="shared" si="8"/>
        <v>5726.09</v>
      </c>
    </row>
    <row r="42" spans="1:20" s="24" customFormat="1" ht="11.25" customHeight="1">
      <c r="C42" s="28"/>
      <c r="D42" s="13">
        <f>'Поворська ЗОШ'!D42+'Пісочненська ЗОШ '!D42+'Козлиничівська ЗОШ '!D42</f>
        <v>0</v>
      </c>
      <c r="E42" s="13">
        <f>'Поворська ЗОШ'!E42+'Пісочненська ЗОШ '!E42+'Козлиничівська ЗОШ '!E42</f>
        <v>0</v>
      </c>
      <c r="F42" s="13">
        <f>'Поворська ЗОШ'!F42+'Пісочненська ЗОШ '!F42+'Козлиничівська ЗОШ '!F42</f>
        <v>0</v>
      </c>
      <c r="G42" s="13">
        <f>'Поворська ЗОШ'!G42+'Пісочненська ЗОШ '!G42+'Козлиничівська ЗОШ '!G42</f>
        <v>0</v>
      </c>
      <c r="H42" s="13">
        <f>'Поворська ЗОШ'!H42+'Пісочненська ЗОШ '!H42+'Козлиничівська ЗОШ '!H42</f>
        <v>0</v>
      </c>
      <c r="I42" s="13">
        <f>'Поворська ЗОШ'!I42+'Пісочненська ЗОШ '!I42+'Козлиничівська ЗОШ '!I42</f>
        <v>0</v>
      </c>
      <c r="J42" s="13">
        <f>'Поворська ЗОШ'!J42+'Пісочненська ЗОШ '!J42+'Козлиничівська ЗОШ '!J42</f>
        <v>0</v>
      </c>
      <c r="K42" s="13">
        <f>'Поворська ЗОШ'!K42+'Пісочненська ЗОШ '!K42+'Козлиничівська ЗОШ '!K42</f>
        <v>0</v>
      </c>
      <c r="L42" s="13">
        <f>'Поворська ЗОШ'!L42+'Пісочненська ЗОШ '!L42+'Козлиничівська ЗОШ '!L42</f>
        <v>334.8</v>
      </c>
      <c r="M42" s="13">
        <f>'Поворська ЗОШ'!M42+'Пісочненська ЗОШ '!M42+'Козлиничівська ЗОШ '!M42</f>
        <v>0</v>
      </c>
      <c r="N42" s="13">
        <f>'Поворська ЗОШ'!N42+'Пісочненська ЗОШ '!N42+'Козлиничівська ЗОШ '!N42</f>
        <v>0</v>
      </c>
      <c r="O42" s="13">
        <f>'Поворська ЗОШ'!O42+'Пісочненська ЗОШ '!O42+'Козлиничівська ЗОШ '!O42</f>
        <v>0</v>
      </c>
      <c r="P42" s="22">
        <f t="shared" si="4"/>
        <v>0</v>
      </c>
      <c r="Q42" s="22">
        <f t="shared" si="5"/>
        <v>0</v>
      </c>
      <c r="R42" s="22">
        <f t="shared" si="6"/>
        <v>334.8</v>
      </c>
      <c r="S42" s="22">
        <f t="shared" si="7"/>
        <v>0</v>
      </c>
      <c r="T42" s="23">
        <f t="shared" si="8"/>
        <v>334.8</v>
      </c>
    </row>
    <row r="43" spans="1:20" s="24" customFormat="1" ht="11.25" customHeight="1">
      <c r="C43" s="28"/>
      <c r="D43" s="13">
        <f>'Поворська ЗОШ'!D43+'Пісочненська ЗОШ '!D43+'Козлиничівська ЗОШ '!D43</f>
        <v>0</v>
      </c>
      <c r="E43" s="13">
        <f>'Поворська ЗОШ'!E43+'Пісочненська ЗОШ '!E43+'Козлиничівська ЗОШ '!E43</f>
        <v>0</v>
      </c>
      <c r="F43" s="13">
        <f>'Поворська ЗОШ'!F43+'Пісочненська ЗОШ '!F43+'Козлиничівська ЗОШ '!F43</f>
        <v>0</v>
      </c>
      <c r="G43" s="13">
        <f>'Поворська ЗОШ'!G43+'Пісочненська ЗОШ '!G43+'Козлиничівська ЗОШ '!G43</f>
        <v>0</v>
      </c>
      <c r="H43" s="13">
        <f>'Поворська ЗОШ'!H43+'Пісочненська ЗОШ '!H43+'Козлиничівська ЗОШ '!H43</f>
        <v>0</v>
      </c>
      <c r="I43" s="13">
        <f>'Поворська ЗОШ'!I43+'Пісочненська ЗОШ '!I43+'Козлиничівська ЗОШ '!I43</f>
        <v>0</v>
      </c>
      <c r="J43" s="13">
        <f>'Поворська ЗОШ'!J43+'Пісочненська ЗОШ '!J43+'Козлиничівська ЗОШ '!J43</f>
        <v>0</v>
      </c>
      <c r="K43" s="13">
        <f>'Поворська ЗОШ'!K43+'Пісочненська ЗОШ '!K43+'Козлиничівська ЗОШ '!K43</f>
        <v>0</v>
      </c>
      <c r="L43" s="13">
        <f>'Поворська ЗОШ'!L43+'Пісочненська ЗОШ '!L43+'Козлиничівська ЗОШ '!L43</f>
        <v>1970.56</v>
      </c>
      <c r="M43" s="13">
        <f>'Поворська ЗОШ'!M43+'Пісочненська ЗОШ '!M43+'Козлиничівська ЗОШ '!M43</f>
        <v>0</v>
      </c>
      <c r="N43" s="13">
        <f>'Поворська ЗОШ'!N43+'Пісочненська ЗОШ '!N43+'Козлиничівська ЗОШ '!N43</f>
        <v>0</v>
      </c>
      <c r="O43" s="13">
        <f>'Поворська ЗОШ'!O43+'Пісочненська ЗОШ '!O43+'Козлиничівська ЗОШ '!O43</f>
        <v>0</v>
      </c>
      <c r="P43" s="22">
        <f t="shared" si="4"/>
        <v>0</v>
      </c>
      <c r="Q43" s="22">
        <f t="shared" si="5"/>
        <v>0</v>
      </c>
      <c r="R43" s="22">
        <f t="shared" si="6"/>
        <v>1970.56</v>
      </c>
      <c r="S43" s="22">
        <f t="shared" si="7"/>
        <v>0</v>
      </c>
      <c r="T43" s="23">
        <f t="shared" si="8"/>
        <v>1970.56</v>
      </c>
    </row>
    <row r="44" spans="1:20" s="24" customFormat="1" ht="11.25" customHeight="1">
      <c r="C44" s="28"/>
      <c r="D44" s="13">
        <f>'Поворська ЗОШ'!D44+'Пісочненська ЗОШ '!D44+'Козлиничівська ЗОШ '!D44</f>
        <v>0</v>
      </c>
      <c r="E44" s="13">
        <f>'Поворська ЗОШ'!E44+'Пісочненська ЗОШ '!E44+'Козлиничівська ЗОШ '!E44</f>
        <v>0</v>
      </c>
      <c r="F44" s="13">
        <f>'Поворська ЗОШ'!F44+'Пісочненська ЗОШ '!F44+'Козлиничівська ЗОШ '!F44</f>
        <v>602.78</v>
      </c>
      <c r="G44" s="13">
        <f>'Поворська ЗОШ'!G44+'Пісочненська ЗОШ '!G44+'Козлиничівська ЗОШ '!G44</f>
        <v>0</v>
      </c>
      <c r="H44" s="13">
        <f>'Поворська ЗОШ'!H44+'Пісочненська ЗОШ '!H44+'Козлиничівська ЗОШ '!H44</f>
        <v>0</v>
      </c>
      <c r="I44" s="13">
        <f>'Поворська ЗОШ'!I44+'Пісочненська ЗОШ '!I44+'Козлиничівська ЗОШ '!I44</f>
        <v>1560</v>
      </c>
      <c r="J44" s="13">
        <f>'Поворська ЗОШ'!J44+'Пісочненська ЗОШ '!J44+'Козлиничівська ЗОШ '!J44</f>
        <v>0</v>
      </c>
      <c r="K44" s="13">
        <f>'Поворська ЗОШ'!K44+'Пісочненська ЗОШ '!K44+'Козлиничівська ЗОШ '!K44</f>
        <v>0</v>
      </c>
      <c r="L44" s="13">
        <f>'Поворська ЗОШ'!L44+'Пісочненська ЗОШ '!L44+'Козлиничівська ЗОШ '!L44</f>
        <v>0</v>
      </c>
      <c r="M44" s="13">
        <f>'Поворська ЗОШ'!M44+'Пісочненська ЗОШ '!M44+'Козлиничівська ЗОШ '!M44</f>
        <v>0</v>
      </c>
      <c r="N44" s="13">
        <f>'Поворська ЗОШ'!N44+'Пісочненська ЗОШ '!N44+'Козлиничівська ЗОШ '!N44</f>
        <v>0</v>
      </c>
      <c r="O44" s="13">
        <f>'Поворська ЗОШ'!O44+'Пісочненська ЗОШ '!O44+'Козлиничівська ЗОШ '!O44</f>
        <v>0</v>
      </c>
      <c r="P44" s="22">
        <f t="shared" si="4"/>
        <v>602.78</v>
      </c>
      <c r="Q44" s="22">
        <f t="shared" si="5"/>
        <v>1560</v>
      </c>
      <c r="R44" s="22">
        <f t="shared" si="6"/>
        <v>0</v>
      </c>
      <c r="S44" s="22">
        <f t="shared" si="7"/>
        <v>0</v>
      </c>
      <c r="T44" s="23">
        <f t="shared" si="8"/>
        <v>2162.7799999999997</v>
      </c>
    </row>
    <row r="45" spans="1:20" s="24" customFormat="1" ht="11.25" customHeight="1">
      <c r="C45" s="28"/>
      <c r="D45" s="13">
        <f>'Поворська ЗОШ'!D45+'Пісочненська ЗОШ '!D45+'Козлиничівська ЗОШ '!D45</f>
        <v>0</v>
      </c>
      <c r="E45" s="13">
        <f>'Поворська ЗОШ'!E45+'Пісочненська ЗОШ '!E45+'Козлиничівська ЗОШ '!E45</f>
        <v>0</v>
      </c>
      <c r="F45" s="13">
        <f>'Поворська ЗОШ'!F45+'Пісочненська ЗОШ '!F45+'Козлиничівська ЗОШ '!F45</f>
        <v>181.75</v>
      </c>
      <c r="G45" s="13">
        <f>'Поворська ЗОШ'!G45+'Пісочненська ЗОШ '!G45+'Козлиничівська ЗОШ '!G45</f>
        <v>0</v>
      </c>
      <c r="H45" s="13">
        <f>'Поворська ЗОШ'!H45+'Пісочненська ЗОШ '!H45+'Козлиничівська ЗОШ '!H45</f>
        <v>0</v>
      </c>
      <c r="I45" s="13">
        <f>'Поворська ЗОШ'!I45+'Пісочненська ЗОШ '!I45+'Козлиничівська ЗОШ '!I45</f>
        <v>390</v>
      </c>
      <c r="J45" s="13">
        <f>'Поворська ЗОШ'!J45+'Пісочненська ЗОШ '!J45+'Козлиничівська ЗОШ '!J45</f>
        <v>0</v>
      </c>
      <c r="K45" s="13">
        <f>'Поворська ЗОШ'!K45+'Пісочненська ЗОШ '!K45+'Козлиничівська ЗОШ '!K45</f>
        <v>0</v>
      </c>
      <c r="L45" s="13">
        <f>'Поворська ЗОШ'!L45+'Пісочненська ЗОШ '!L45+'Козлиничівська ЗОШ '!L45</f>
        <v>0</v>
      </c>
      <c r="M45" s="13">
        <f>'Поворська ЗОШ'!M45+'Пісочненська ЗОШ '!M45+'Козлиничівська ЗОШ '!M45</f>
        <v>0</v>
      </c>
      <c r="N45" s="13">
        <f>'Поворська ЗОШ'!N45+'Пісочненська ЗОШ '!N45+'Козлиничівська ЗОШ '!N45</f>
        <v>0</v>
      </c>
      <c r="O45" s="13">
        <f>'Поворська ЗОШ'!O45+'Пісочненська ЗОШ '!O45+'Козлиничівська ЗОШ '!O45</f>
        <v>0</v>
      </c>
      <c r="P45" s="22">
        <f t="shared" si="4"/>
        <v>181.75</v>
      </c>
      <c r="Q45" s="22">
        <f t="shared" si="5"/>
        <v>390</v>
      </c>
      <c r="R45" s="22">
        <f t="shared" si="6"/>
        <v>0</v>
      </c>
      <c r="S45" s="22">
        <f t="shared" si="7"/>
        <v>0</v>
      </c>
      <c r="T45" s="23">
        <f t="shared" si="8"/>
        <v>571.75</v>
      </c>
    </row>
    <row r="46" spans="1:20" s="24" customFormat="1" ht="11.25" customHeight="1">
      <c r="C46" s="28"/>
      <c r="D46" s="13">
        <f>'Поворська ЗОШ'!D46+'Пісочненська ЗОШ '!D46+'Козлиничівська ЗОШ '!D46</f>
        <v>0</v>
      </c>
      <c r="E46" s="13">
        <f>'Поворська ЗОШ'!E46+'Пісочненська ЗОШ '!E46+'Козлиничівська ЗОШ '!E46</f>
        <v>0</v>
      </c>
      <c r="F46" s="13">
        <f>'Поворська ЗОШ'!F46+'Пісочненська ЗОШ '!F46+'Козлиничівська ЗОШ '!F46</f>
        <v>342</v>
      </c>
      <c r="G46" s="13">
        <f>'Поворська ЗОШ'!G46+'Пісочненська ЗОШ '!G46+'Козлиничівська ЗОШ '!G46</f>
        <v>0</v>
      </c>
      <c r="H46" s="13">
        <f>'Поворська ЗОШ'!H46+'Пісочненська ЗОШ '!H46+'Козлиничівська ЗОШ '!H46</f>
        <v>0</v>
      </c>
      <c r="I46" s="13">
        <f>'Поворська ЗОШ'!I46+'Пісочненська ЗОШ '!I46+'Козлиничівська ЗОШ '!I46</f>
        <v>0</v>
      </c>
      <c r="J46" s="13">
        <f>'Поворська ЗОШ'!J46+'Пісочненська ЗОШ '!J46+'Козлиничівська ЗОШ '!J46</f>
        <v>0</v>
      </c>
      <c r="K46" s="13">
        <f>'Поворська ЗОШ'!K46+'Пісочненська ЗОШ '!K46+'Козлиничівська ЗОШ '!K46</f>
        <v>0</v>
      </c>
      <c r="L46" s="13">
        <f>'Поворська ЗОШ'!L46+'Пісочненська ЗОШ '!L46+'Козлиничівська ЗОШ '!L46</f>
        <v>10270.799999999999</v>
      </c>
      <c r="M46" s="13">
        <f>'Поворська ЗОШ'!M46+'Пісочненська ЗОШ '!M46+'Козлиничівська ЗОШ '!M46</f>
        <v>0</v>
      </c>
      <c r="N46" s="13">
        <f>'Поворська ЗОШ'!N46+'Пісочненська ЗОШ '!N46+'Козлиничівська ЗОШ '!N46</f>
        <v>0</v>
      </c>
      <c r="O46" s="13">
        <f>'Поворська ЗОШ'!O46+'Пісочненська ЗОШ '!O46+'Козлиничівська ЗОШ '!O46</f>
        <v>0</v>
      </c>
      <c r="P46" s="22">
        <f t="shared" si="4"/>
        <v>342</v>
      </c>
      <c r="Q46" s="22">
        <f t="shared" si="5"/>
        <v>0</v>
      </c>
      <c r="R46" s="22">
        <f t="shared" si="6"/>
        <v>10270.799999999999</v>
      </c>
      <c r="S46" s="22">
        <f t="shared" si="7"/>
        <v>0</v>
      </c>
      <c r="T46" s="23">
        <f t="shared" si="8"/>
        <v>10612.8</v>
      </c>
    </row>
    <row r="47" spans="1:20" s="24" customFormat="1" ht="11.25" customHeight="1">
      <c r="C47" s="28"/>
      <c r="D47" s="13">
        <f>'Поворська ЗОШ'!D47+'Пісочненська ЗОШ '!D47+'Козлиничівська ЗОШ '!D47</f>
        <v>0</v>
      </c>
      <c r="E47" s="13">
        <f>'Поворська ЗОШ'!E47+'Пісочненська ЗОШ '!E47+'Козлиничівська ЗОШ '!E47</f>
        <v>0</v>
      </c>
      <c r="F47" s="13">
        <f>'Поворська ЗОШ'!F47+'Пісочненська ЗОШ '!F47+'Козлиничівська ЗОШ '!F47</f>
        <v>0</v>
      </c>
      <c r="G47" s="13">
        <f>'Поворська ЗОШ'!G47+'Пісочненська ЗОШ '!G47+'Козлиничівська ЗОШ '!G47</f>
        <v>0</v>
      </c>
      <c r="H47" s="13">
        <f>'Поворська ЗОШ'!H47+'Пісочненська ЗОШ '!H47+'Козлиничівська ЗОШ '!H47</f>
        <v>0</v>
      </c>
      <c r="I47" s="13">
        <f>'Поворська ЗОШ'!I47+'Пісочненська ЗОШ '!I47+'Козлиничівська ЗОШ '!I47</f>
        <v>0</v>
      </c>
      <c r="J47" s="13">
        <f>'Поворська ЗОШ'!J47+'Пісочненська ЗОШ '!J47+'Козлиничівська ЗОШ '!J47</f>
        <v>0</v>
      </c>
      <c r="K47" s="13">
        <f>'Поворська ЗОШ'!K47+'Пісочненська ЗОШ '!K47+'Козлиничівська ЗОШ '!K47</f>
        <v>0</v>
      </c>
      <c r="L47" s="13">
        <f>'Поворська ЗОШ'!L47+'Пісочненська ЗОШ '!L47+'Козлиничівська ЗОШ '!L47</f>
        <v>1963.29</v>
      </c>
      <c r="M47" s="13">
        <f>'Поворська ЗОШ'!M47+'Пісочненська ЗОШ '!M47+'Козлиничівська ЗОШ '!M47</f>
        <v>0</v>
      </c>
      <c r="N47" s="13">
        <f>'Поворська ЗОШ'!N47+'Пісочненська ЗОШ '!N47+'Козлиничівська ЗОШ '!N47</f>
        <v>0</v>
      </c>
      <c r="O47" s="13">
        <f>'Поворська ЗОШ'!O47+'Пісочненська ЗОШ '!O47+'Козлиничівська ЗОШ '!O47</f>
        <v>0</v>
      </c>
      <c r="P47" s="22">
        <f t="shared" si="4"/>
        <v>0</v>
      </c>
      <c r="Q47" s="22">
        <f t="shared" si="5"/>
        <v>0</v>
      </c>
      <c r="R47" s="22">
        <f t="shared" si="6"/>
        <v>1963.29</v>
      </c>
      <c r="S47" s="22">
        <f t="shared" si="7"/>
        <v>0</v>
      </c>
      <c r="T47" s="23">
        <f t="shared" si="8"/>
        <v>1963.29</v>
      </c>
    </row>
    <row r="48" spans="1:20" s="24" customFormat="1" ht="11.25" customHeight="1">
      <c r="C48" s="28"/>
      <c r="D48" s="13">
        <f>'Поворська ЗОШ'!D48+'Пісочненська ЗОШ '!D48+'Козлиничівська ЗОШ '!D48</f>
        <v>0</v>
      </c>
      <c r="E48" s="13">
        <f>'Поворська ЗОШ'!E48+'Пісочненська ЗОШ '!E48+'Козлиничівська ЗОШ '!E48</f>
        <v>0</v>
      </c>
      <c r="F48" s="13">
        <f>'Поворська ЗОШ'!F48+'Пісочненська ЗОШ '!F48+'Козлиничівська ЗОШ '!F48</f>
        <v>1370.12</v>
      </c>
      <c r="G48" s="13">
        <f>'Поворська ЗОШ'!G48+'Пісочненська ЗОШ '!G48+'Козлиничівська ЗОШ '!G48</f>
        <v>0</v>
      </c>
      <c r="H48" s="13">
        <f>'Поворська ЗОШ'!H48+'Пісочненська ЗОШ '!H48+'Козлиничівська ЗОШ '!H48</f>
        <v>0</v>
      </c>
      <c r="I48" s="13">
        <f>'Поворська ЗОШ'!I48+'Пісочненська ЗОШ '!I48+'Козлиничівська ЗОШ '!I48</f>
        <v>0</v>
      </c>
      <c r="J48" s="13">
        <f>'Поворська ЗОШ'!J48+'Пісочненська ЗОШ '!J48+'Козлиничівська ЗОШ '!J48</f>
        <v>0</v>
      </c>
      <c r="K48" s="13">
        <f>'Поворська ЗОШ'!K48+'Пісочненська ЗОШ '!K48+'Козлиничівська ЗОШ '!K48</f>
        <v>0</v>
      </c>
      <c r="L48" s="13">
        <f>'Поворська ЗОШ'!L48+'Пісочненська ЗОШ '!L48+'Козлиничівська ЗОШ '!L48</f>
        <v>0</v>
      </c>
      <c r="M48" s="13">
        <f>'Поворська ЗОШ'!M48+'Пісочненська ЗОШ '!M48+'Козлиничівська ЗОШ '!M48</f>
        <v>0</v>
      </c>
      <c r="N48" s="13">
        <f>'Поворська ЗОШ'!N48+'Пісочненська ЗОШ '!N48+'Козлиничівська ЗОШ '!N48</f>
        <v>0</v>
      </c>
      <c r="O48" s="13">
        <f>'Поворська ЗОШ'!O48+'Пісочненська ЗОШ '!O48+'Козлиничівська ЗОШ '!O48</f>
        <v>0</v>
      </c>
      <c r="P48" s="22">
        <f t="shared" si="4"/>
        <v>1370.12</v>
      </c>
      <c r="Q48" s="22">
        <f t="shared" si="5"/>
        <v>0</v>
      </c>
      <c r="R48" s="22">
        <f t="shared" si="6"/>
        <v>0</v>
      </c>
      <c r="S48" s="22">
        <f t="shared" si="7"/>
        <v>0</v>
      </c>
      <c r="T48" s="23">
        <f t="shared" si="8"/>
        <v>1370.12</v>
      </c>
    </row>
    <row r="49" spans="3:20" s="24" customFormat="1" ht="11.25" customHeight="1">
      <c r="C49" s="28"/>
      <c r="D49" s="13">
        <f>'Поворська ЗОШ'!D49+'Пісочненська ЗОШ '!D49+'Козлиничівська ЗОШ '!D49</f>
        <v>0</v>
      </c>
      <c r="E49" s="13">
        <f>'Поворська ЗОШ'!E49+'Пісочненська ЗОШ '!E49+'Козлиничівська ЗОШ '!E49</f>
        <v>0</v>
      </c>
      <c r="F49" s="13">
        <f>'Поворська ЗОШ'!F49+'Пісочненська ЗОШ '!F49+'Козлиничівська ЗОШ '!F49</f>
        <v>2795.75</v>
      </c>
      <c r="G49" s="13">
        <f>'Поворська ЗОШ'!G49+'Пісочненська ЗОШ '!G49+'Козлиничівська ЗОШ '!G49</f>
        <v>0</v>
      </c>
      <c r="H49" s="13">
        <f>'Поворська ЗОШ'!H49+'Пісочненська ЗОШ '!H49+'Козлиничівська ЗОШ '!H49</f>
        <v>0</v>
      </c>
      <c r="I49" s="13">
        <f>'Поворська ЗОШ'!I49+'Пісочненська ЗОШ '!I49+'Козлиничівська ЗОШ '!I49</f>
        <v>0</v>
      </c>
      <c r="J49" s="13">
        <f>'Поворська ЗОШ'!J49+'Пісочненська ЗОШ '!J49+'Козлиничівська ЗОШ '!J49</f>
        <v>0</v>
      </c>
      <c r="K49" s="13">
        <f>'Поворська ЗОШ'!K49+'Пісочненська ЗОШ '!K49+'Козлиничівська ЗОШ '!K49</f>
        <v>0</v>
      </c>
      <c r="L49" s="13">
        <f>'Поворська ЗОШ'!L49+'Пісочненська ЗОШ '!L49+'Козлиничівська ЗОШ '!L49</f>
        <v>0</v>
      </c>
      <c r="M49" s="13">
        <f>'Поворська ЗОШ'!M49+'Пісочненська ЗОШ '!M49+'Козлиничівська ЗОШ '!M49</f>
        <v>0</v>
      </c>
      <c r="N49" s="13">
        <f>'Поворська ЗОШ'!N49+'Пісочненська ЗОШ '!N49+'Козлиничівська ЗОШ '!N49</f>
        <v>0</v>
      </c>
      <c r="O49" s="13">
        <f>'Поворська ЗОШ'!O49+'Пісочненська ЗОШ '!O49+'Козлиничівська ЗОШ '!O49</f>
        <v>0</v>
      </c>
      <c r="P49" s="22">
        <f t="shared" si="4"/>
        <v>2795.75</v>
      </c>
      <c r="Q49" s="22">
        <f t="shared" si="5"/>
        <v>0</v>
      </c>
      <c r="R49" s="22">
        <f t="shared" si="6"/>
        <v>0</v>
      </c>
      <c r="S49" s="22">
        <f t="shared" si="7"/>
        <v>0</v>
      </c>
      <c r="T49" s="23">
        <f t="shared" si="8"/>
        <v>2795.75</v>
      </c>
    </row>
    <row r="50" spans="3:20" s="24" customFormat="1" ht="11.25" customHeight="1">
      <c r="C50" s="28"/>
      <c r="D50" s="13">
        <f>'Поворська ЗОШ'!D50+'Пісочненська ЗОШ '!D50+'Козлиничівська ЗОШ '!D50</f>
        <v>0</v>
      </c>
      <c r="E50" s="13">
        <f>'Поворська ЗОШ'!E50+'Пісочненська ЗОШ '!E50+'Козлиничівська ЗОШ '!E50</f>
        <v>0</v>
      </c>
      <c r="F50" s="13">
        <f>'Поворська ЗОШ'!F50+'Пісочненська ЗОШ '!F50+'Козлиничівська ЗОШ '!F50</f>
        <v>0</v>
      </c>
      <c r="G50" s="13">
        <f>'Поворська ЗОШ'!G50+'Пісочненська ЗОШ '!G50+'Козлиничівська ЗОШ '!G50</f>
        <v>0</v>
      </c>
      <c r="H50" s="13">
        <f>'Поворська ЗОШ'!H50+'Пісочненська ЗОШ '!H50+'Козлиничівська ЗОШ '!H50</f>
        <v>0</v>
      </c>
      <c r="I50" s="13">
        <f>'Поворська ЗОШ'!I50+'Пісочненська ЗОШ '!I50+'Козлиничівська ЗОШ '!I50</f>
        <v>0</v>
      </c>
      <c r="J50" s="13">
        <f>'Поворська ЗОШ'!J50+'Пісочненська ЗОШ '!J50+'Козлиничівська ЗОШ '!J50</f>
        <v>0</v>
      </c>
      <c r="K50" s="13">
        <f>'Поворська ЗОШ'!K50+'Пісочненська ЗОШ '!K50+'Козлиничівська ЗОШ '!K50</f>
        <v>0</v>
      </c>
      <c r="L50" s="13">
        <f>'Поворська ЗОШ'!L50+'Пісочненська ЗОШ '!L50+'Козлиничівська ЗОШ '!L50</f>
        <v>4513.4799999999996</v>
      </c>
      <c r="M50" s="13">
        <f>'Поворська ЗОШ'!M50+'Пісочненська ЗОШ '!M50+'Козлиничівська ЗОШ '!M50</f>
        <v>0</v>
      </c>
      <c r="N50" s="13">
        <f>'Поворська ЗОШ'!N50+'Пісочненська ЗОШ '!N50+'Козлиничівська ЗОШ '!N50</f>
        <v>0</v>
      </c>
      <c r="O50" s="13">
        <f>'Поворська ЗОШ'!O50+'Пісочненська ЗОШ '!O50+'Козлиничівська ЗОШ '!O50</f>
        <v>0</v>
      </c>
      <c r="P50" s="22">
        <f t="shared" si="4"/>
        <v>0</v>
      </c>
      <c r="Q50" s="22">
        <f t="shared" si="5"/>
        <v>0</v>
      </c>
      <c r="R50" s="22">
        <f t="shared" si="6"/>
        <v>4513.4799999999996</v>
      </c>
      <c r="S50" s="22">
        <f t="shared" si="7"/>
        <v>0</v>
      </c>
      <c r="T50" s="23">
        <f t="shared" si="8"/>
        <v>4513.4799999999996</v>
      </c>
    </row>
    <row r="51" spans="3:20" s="24" customFormat="1" ht="11.25" customHeight="1">
      <c r="C51" s="28"/>
      <c r="D51" s="13">
        <f>'Поворська ЗОШ'!D51+'Пісочненська ЗОШ '!D51+'Козлиничівська ЗОШ '!D51</f>
        <v>0</v>
      </c>
      <c r="E51" s="13">
        <f>'Поворська ЗОШ'!E51+'Пісочненська ЗОШ '!E51+'Козлиничівська ЗОШ '!E51</f>
        <v>0</v>
      </c>
      <c r="F51" s="13">
        <f>'Поворська ЗОШ'!F51+'Пісочненська ЗОШ '!F51+'Козлиничівська ЗОШ '!F51</f>
        <v>0</v>
      </c>
      <c r="G51" s="13">
        <f>'Поворська ЗОШ'!G51+'Пісочненська ЗОШ '!G51+'Козлиничівська ЗОШ '!G51</f>
        <v>0</v>
      </c>
      <c r="H51" s="13">
        <f>'Поворська ЗОШ'!H51+'Пісочненська ЗОШ '!H51+'Козлиничівська ЗОШ '!H51</f>
        <v>0</v>
      </c>
      <c r="I51" s="13">
        <f>'Поворська ЗОШ'!I51+'Пісочненська ЗОШ '!I51+'Козлиничівська ЗОШ '!I51</f>
        <v>0</v>
      </c>
      <c r="J51" s="13">
        <f>'Поворська ЗОШ'!J51+'Пісочненська ЗОШ '!J51+'Козлиничівська ЗОШ '!J51</f>
        <v>0</v>
      </c>
      <c r="K51" s="13">
        <f>'Поворська ЗОШ'!K51+'Пісочненська ЗОШ '!K51+'Козлиничівська ЗОШ '!K51</f>
        <v>0</v>
      </c>
      <c r="L51" s="13">
        <f>'Поворська ЗОШ'!L51+'Пісочненська ЗОШ '!L51+'Козлиничівська ЗОШ '!L51</f>
        <v>1339.34</v>
      </c>
      <c r="M51" s="13">
        <f>'Поворська ЗОШ'!M51+'Пісочненська ЗОШ '!M51+'Козлиничівська ЗОШ '!M51</f>
        <v>0</v>
      </c>
      <c r="N51" s="13">
        <f>'Поворська ЗОШ'!N51+'Пісочненська ЗОШ '!N51+'Козлиничівська ЗОШ '!N51</f>
        <v>0</v>
      </c>
      <c r="O51" s="13">
        <f>'Поворська ЗОШ'!O51+'Пісочненська ЗОШ '!O51+'Козлиничівська ЗОШ '!O51</f>
        <v>0</v>
      </c>
      <c r="P51" s="22">
        <f t="shared" si="4"/>
        <v>0</v>
      </c>
      <c r="Q51" s="22">
        <f t="shared" si="5"/>
        <v>0</v>
      </c>
      <c r="R51" s="22">
        <f t="shared" si="6"/>
        <v>1339.34</v>
      </c>
      <c r="S51" s="22">
        <f t="shared" si="7"/>
        <v>0</v>
      </c>
      <c r="T51" s="23">
        <f t="shared" si="8"/>
        <v>1339.34</v>
      </c>
    </row>
    <row r="52" spans="3:20" s="24" customFormat="1" ht="11.25" customHeight="1">
      <c r="C52" s="28"/>
      <c r="D52" s="13">
        <f>'Поворська ЗОШ'!D52+'Пісочненська ЗОШ '!D52+'Козлиничівська ЗОШ '!D52</f>
        <v>0</v>
      </c>
      <c r="E52" s="13">
        <f>'Поворська ЗОШ'!E52+'Пісочненська ЗОШ '!E52+'Козлиничівська ЗОШ '!E52</f>
        <v>0</v>
      </c>
      <c r="F52" s="13">
        <f>'Поворська ЗОШ'!F52+'Пісочненська ЗОШ '!F52+'Козлиничівська ЗОШ '!F52</f>
        <v>0</v>
      </c>
      <c r="G52" s="13">
        <f>'Поворська ЗОШ'!G52+'Пісочненська ЗОШ '!G52+'Козлиничівська ЗОШ '!G52</f>
        <v>0</v>
      </c>
      <c r="H52" s="13">
        <f>'Поворська ЗОШ'!H52+'Пісочненська ЗОШ '!H52+'Козлиничівська ЗОШ '!H52</f>
        <v>0</v>
      </c>
      <c r="I52" s="13">
        <f>'Поворська ЗОШ'!I52+'Пісочненська ЗОШ '!I52+'Козлиничівська ЗОШ '!I52</f>
        <v>17000</v>
      </c>
      <c r="J52" s="13">
        <f>'Поворська ЗОШ'!J52+'Пісочненська ЗОШ '!J52+'Козлиничівська ЗОШ '!J52</f>
        <v>0</v>
      </c>
      <c r="K52" s="13">
        <f>'Поворська ЗОШ'!K52+'Пісочненська ЗОШ '!K52+'Козлиничівська ЗОШ '!K52</f>
        <v>0</v>
      </c>
      <c r="L52" s="13">
        <f>'Поворська ЗОШ'!L52+'Пісочненська ЗОШ '!L52+'Козлиничівська ЗОШ '!L52</f>
        <v>0</v>
      </c>
      <c r="M52" s="13">
        <f>'Поворська ЗОШ'!M52+'Пісочненська ЗОШ '!M52+'Козлиничівська ЗОШ '!M52</f>
        <v>0</v>
      </c>
      <c r="N52" s="13">
        <f>'Поворська ЗОШ'!N52+'Пісочненська ЗОШ '!N52+'Козлиничівська ЗОШ '!N52</f>
        <v>0</v>
      </c>
      <c r="O52" s="13">
        <f>'Поворська ЗОШ'!O52+'Пісочненська ЗОШ '!O52+'Козлиничівська ЗОШ '!O52</f>
        <v>0</v>
      </c>
      <c r="P52" s="22">
        <f t="shared" si="4"/>
        <v>0</v>
      </c>
      <c r="Q52" s="22">
        <f t="shared" si="5"/>
        <v>17000</v>
      </c>
      <c r="R52" s="22">
        <f t="shared" si="6"/>
        <v>0</v>
      </c>
      <c r="S52" s="22">
        <f t="shared" si="7"/>
        <v>0</v>
      </c>
      <c r="T52" s="23">
        <f t="shared" si="8"/>
        <v>17000</v>
      </c>
    </row>
    <row r="53" spans="3:20" s="24" customFormat="1" ht="11.25" customHeight="1">
      <c r="C53" s="28"/>
      <c r="D53" s="13">
        <f>'Поворська ЗОШ'!D53+'Пісочненська ЗОШ '!D53+'Козлиничівська ЗОШ '!D53</f>
        <v>0</v>
      </c>
      <c r="E53" s="13">
        <f>'Поворська ЗОШ'!E53+'Пісочненська ЗОШ '!E53+'Козлиничівська ЗОШ '!E53</f>
        <v>0</v>
      </c>
      <c r="F53" s="13">
        <f>'Поворська ЗОШ'!F53+'Пісочненська ЗОШ '!F53+'Козлиничівська ЗОШ '!F53</f>
        <v>0</v>
      </c>
      <c r="G53" s="13">
        <f>'Поворська ЗОШ'!G53+'Пісочненська ЗОШ '!G53+'Козлиничівська ЗОШ '!G53</f>
        <v>0</v>
      </c>
      <c r="H53" s="13">
        <f>'Поворська ЗОШ'!H53+'Пісочненська ЗОШ '!H53+'Козлиничівська ЗОШ '!H53</f>
        <v>0</v>
      </c>
      <c r="I53" s="13">
        <f>'Поворська ЗОШ'!I53+'Пісочненська ЗОШ '!I53+'Козлиничівська ЗОШ '!I53</f>
        <v>0</v>
      </c>
      <c r="J53" s="13">
        <f>'Поворська ЗОШ'!J53+'Пісочненська ЗОШ '!J53+'Козлиничівська ЗОШ '!J53</f>
        <v>0</v>
      </c>
      <c r="K53" s="13">
        <f>'Поворська ЗОШ'!K53+'Пісочненська ЗОШ '!K53+'Козлиничівська ЗОШ '!K53</f>
        <v>0</v>
      </c>
      <c r="L53" s="13">
        <f>'Поворська ЗОШ'!L53+'Пісочненська ЗОШ '!L53+'Козлиничівська ЗОШ '!L53</f>
        <v>0</v>
      </c>
      <c r="M53" s="13">
        <f>'Поворська ЗОШ'!M53+'Пісочненська ЗОШ '!M53+'Козлиничівська ЗОШ '!M53</f>
        <v>0</v>
      </c>
      <c r="N53" s="13">
        <f>'Поворська ЗОШ'!N53+'Пісочненська ЗОШ '!N53+'Козлиничівська ЗОШ '!N53</f>
        <v>0</v>
      </c>
      <c r="O53" s="13">
        <f>'Поворська ЗОШ'!O53+'Пісочненська ЗОШ '!O53+'Козлиничівська ЗОШ '!O53</f>
        <v>0</v>
      </c>
      <c r="P53" s="22">
        <f t="shared" si="4"/>
        <v>0</v>
      </c>
      <c r="Q53" s="22">
        <f t="shared" si="5"/>
        <v>0</v>
      </c>
      <c r="R53" s="22">
        <f t="shared" si="6"/>
        <v>0</v>
      </c>
      <c r="S53" s="22">
        <f t="shared" si="7"/>
        <v>0</v>
      </c>
      <c r="T53" s="23">
        <f t="shared" si="8"/>
        <v>0</v>
      </c>
    </row>
    <row r="54" spans="3:20" s="24" customFormat="1" ht="11.25" customHeight="1">
      <c r="C54" s="28"/>
      <c r="D54" s="13">
        <f>'Поворська ЗОШ'!D54+'Пісочненська ЗОШ '!D54+'Козлиничівська ЗОШ '!D54</f>
        <v>0</v>
      </c>
      <c r="E54" s="13">
        <f>'Поворська ЗОШ'!E54+'Пісочненська ЗОШ '!E54+'Козлиничівська ЗОШ '!E54</f>
        <v>0</v>
      </c>
      <c r="F54" s="13">
        <f>'Поворська ЗОШ'!F54+'Пісочненська ЗОШ '!F54+'Козлиничівська ЗОШ '!F54</f>
        <v>0</v>
      </c>
      <c r="G54" s="13">
        <f>'Поворська ЗОШ'!G54+'Пісочненська ЗОШ '!G54+'Козлиничівська ЗОШ '!G54</f>
        <v>0</v>
      </c>
      <c r="H54" s="13">
        <f>'Поворська ЗОШ'!H54+'Пісочненська ЗОШ '!H54+'Козлиничівська ЗОШ '!H54</f>
        <v>0</v>
      </c>
      <c r="I54" s="13">
        <f>'Поворська ЗОШ'!I54+'Пісочненська ЗОШ '!I54+'Козлиничівська ЗОШ '!I54</f>
        <v>0</v>
      </c>
      <c r="J54" s="13">
        <f>'Поворська ЗОШ'!J54+'Пісочненська ЗОШ '!J54+'Козлиничівська ЗОШ '!J54</f>
        <v>0</v>
      </c>
      <c r="K54" s="13">
        <f>'Поворська ЗОШ'!K54+'Пісочненська ЗОШ '!K54+'Козлиничівська ЗОШ '!K54</f>
        <v>0</v>
      </c>
      <c r="L54" s="13">
        <f>'Поворська ЗОШ'!L54+'Пісочненська ЗОШ '!L54+'Козлиничівська ЗОШ '!L54</f>
        <v>0</v>
      </c>
      <c r="M54" s="13">
        <f>'Поворська ЗОШ'!M54+'Пісочненська ЗОШ '!M54+'Козлиничівська ЗОШ '!M54</f>
        <v>0</v>
      </c>
      <c r="N54" s="13">
        <f>'Поворська ЗОШ'!N54+'Пісочненська ЗОШ '!N54+'Козлиничівська ЗОШ '!N54</f>
        <v>0</v>
      </c>
      <c r="O54" s="13">
        <f>'Поворська ЗОШ'!O54+'Пісочненська ЗОШ '!O54+'Козлиничівська ЗОШ '!O54</f>
        <v>0</v>
      </c>
      <c r="P54" s="22">
        <f t="shared" si="4"/>
        <v>0</v>
      </c>
      <c r="Q54" s="22">
        <f t="shared" si="5"/>
        <v>0</v>
      </c>
      <c r="R54" s="22">
        <f t="shared" si="6"/>
        <v>0</v>
      </c>
      <c r="S54" s="22">
        <f t="shared" si="7"/>
        <v>0</v>
      </c>
      <c r="T54" s="23">
        <f t="shared" si="8"/>
        <v>0</v>
      </c>
    </row>
    <row r="55" spans="3:20" s="24" customFormat="1" ht="11.25" customHeight="1">
      <c r="C55" s="28"/>
      <c r="D55" s="13">
        <f>'Поворська ЗОШ'!D55+'Пісочненська ЗОШ '!D55+'Козлиничівська ЗОШ '!D55</f>
        <v>0</v>
      </c>
      <c r="E55" s="13">
        <f>'Поворська ЗОШ'!E55+'Пісочненська ЗОШ '!E55+'Козлиничівська ЗОШ '!E55</f>
        <v>0</v>
      </c>
      <c r="F55" s="13">
        <f>'Поворська ЗОШ'!F55+'Пісочненська ЗОШ '!F55+'Козлиничівська ЗОШ '!F55</f>
        <v>0</v>
      </c>
      <c r="G55" s="13">
        <f>'Поворська ЗОШ'!G55+'Пісочненська ЗОШ '!G55+'Козлиничівська ЗОШ '!G55</f>
        <v>0</v>
      </c>
      <c r="H55" s="13">
        <f>'Поворська ЗОШ'!H55+'Пісочненська ЗОШ '!H55+'Козлиничівська ЗОШ '!H55</f>
        <v>0</v>
      </c>
      <c r="I55" s="13">
        <f>'Поворська ЗОШ'!I55+'Пісочненська ЗОШ '!I55+'Козлиничівська ЗОШ '!I55</f>
        <v>0</v>
      </c>
      <c r="J55" s="13">
        <f>'Поворська ЗОШ'!J55+'Пісочненська ЗОШ '!J55+'Козлиничівська ЗОШ '!J55</f>
        <v>0</v>
      </c>
      <c r="K55" s="13">
        <f>'Поворська ЗОШ'!K55+'Пісочненська ЗОШ '!K55+'Козлиничівська ЗОШ '!K55</f>
        <v>0</v>
      </c>
      <c r="L55" s="13">
        <f>'Поворська ЗОШ'!L55+'Пісочненська ЗОШ '!L55+'Козлиничівська ЗОШ '!L55</f>
        <v>0</v>
      </c>
      <c r="M55" s="13">
        <f>'Поворська ЗОШ'!M55+'Пісочненська ЗОШ '!M55+'Козлиничівська ЗОШ '!M55</f>
        <v>0</v>
      </c>
      <c r="N55" s="13">
        <f>'Поворська ЗОШ'!N55+'Пісочненська ЗОШ '!N55+'Козлиничівська ЗОШ '!N55</f>
        <v>0</v>
      </c>
      <c r="O55" s="13">
        <f>'Поворська ЗОШ'!O55+'Пісочненська ЗОШ '!O55+'Козлиничівська ЗОШ '!O55</f>
        <v>0</v>
      </c>
      <c r="P55" s="22">
        <f t="shared" si="4"/>
        <v>0</v>
      </c>
      <c r="Q55" s="22">
        <f t="shared" si="5"/>
        <v>0</v>
      </c>
      <c r="R55" s="22">
        <f t="shared" si="6"/>
        <v>0</v>
      </c>
      <c r="S55" s="22">
        <f t="shared" si="7"/>
        <v>0</v>
      </c>
      <c r="T55" s="23">
        <f t="shared" si="8"/>
        <v>0</v>
      </c>
    </row>
    <row r="56" spans="3:20" s="24" customFormat="1" ht="11.25" customHeight="1">
      <c r="C56" s="28"/>
      <c r="D56" s="13">
        <f>'Поворська ЗОШ'!D56+'Пісочненська ЗОШ '!D56+'Козлиничівська ЗОШ '!D56</f>
        <v>0</v>
      </c>
      <c r="E56" s="13">
        <f>'Поворська ЗОШ'!E56+'Пісочненська ЗОШ '!E56+'Козлиничівська ЗОШ '!E56</f>
        <v>0</v>
      </c>
      <c r="F56" s="13">
        <f>'Поворська ЗОШ'!F56+'Пісочненська ЗОШ '!F56+'Козлиничівська ЗОШ '!F56</f>
        <v>0</v>
      </c>
      <c r="G56" s="13">
        <f>'Поворська ЗОШ'!G56+'Пісочненська ЗОШ '!G56+'Козлиничівська ЗОШ '!G56</f>
        <v>0</v>
      </c>
      <c r="H56" s="13">
        <f>'Поворська ЗОШ'!H56+'Пісочненська ЗОШ '!H56+'Козлиничівська ЗОШ '!H56</f>
        <v>0</v>
      </c>
      <c r="I56" s="13">
        <f>'Поворська ЗОШ'!I56+'Пісочненська ЗОШ '!I56+'Козлиничівська ЗОШ '!I56</f>
        <v>0</v>
      </c>
      <c r="J56" s="13">
        <f>'Поворська ЗОШ'!J56+'Пісочненська ЗОШ '!J56+'Козлиничівська ЗОШ '!J56</f>
        <v>0</v>
      </c>
      <c r="K56" s="13">
        <f>'Поворська ЗОШ'!K56+'Пісочненська ЗОШ '!K56+'Козлиничівська ЗОШ '!K56</f>
        <v>0</v>
      </c>
      <c r="L56" s="13">
        <f>'Поворська ЗОШ'!L56+'Пісочненська ЗОШ '!L56+'Козлиничівська ЗОШ '!L56</f>
        <v>0</v>
      </c>
      <c r="M56" s="13">
        <f>'Поворська ЗОШ'!M56+'Пісочненська ЗОШ '!M56+'Козлиничівська ЗОШ '!M56</f>
        <v>0</v>
      </c>
      <c r="N56" s="13">
        <f>'Поворська ЗОШ'!N56+'Пісочненська ЗОШ '!N56+'Козлиничівська ЗОШ '!N56</f>
        <v>0</v>
      </c>
      <c r="O56" s="13">
        <f>'Поворська ЗОШ'!O56+'Пісочненська ЗОШ '!O56+'Козлиничівська ЗОШ '!O56</f>
        <v>0</v>
      </c>
      <c r="P56" s="22">
        <f t="shared" si="4"/>
        <v>0</v>
      </c>
      <c r="Q56" s="22">
        <f t="shared" si="5"/>
        <v>0</v>
      </c>
      <c r="R56" s="22">
        <f t="shared" si="6"/>
        <v>0</v>
      </c>
      <c r="S56" s="22">
        <f t="shared" si="7"/>
        <v>0</v>
      </c>
      <c r="T56" s="23">
        <f t="shared" si="8"/>
        <v>0</v>
      </c>
    </row>
    <row r="57" spans="3:20" s="24" customFormat="1" ht="11.25" customHeight="1">
      <c r="C57" s="28"/>
      <c r="D57" s="13">
        <f>'Поворська ЗОШ'!D57+'Пісочненська ЗОШ '!D57+'Козлиничівська ЗОШ '!D57</f>
        <v>0</v>
      </c>
      <c r="E57" s="13">
        <f>'Поворська ЗОШ'!E57+'Пісочненська ЗОШ '!E57+'Козлиничівська ЗОШ '!E57</f>
        <v>0</v>
      </c>
      <c r="F57" s="13">
        <f>'Поворська ЗОШ'!F57+'Пісочненська ЗОШ '!F57+'Козлиничівська ЗОШ '!F57</f>
        <v>0</v>
      </c>
      <c r="G57" s="13">
        <f>'Поворська ЗОШ'!G57+'Пісочненська ЗОШ '!G57+'Козлиничівська ЗОШ '!G57</f>
        <v>0</v>
      </c>
      <c r="H57" s="13">
        <f>'Поворська ЗОШ'!H57+'Пісочненська ЗОШ '!H57+'Козлиничівська ЗОШ '!H57</f>
        <v>0</v>
      </c>
      <c r="I57" s="13">
        <f>'Поворська ЗОШ'!I57+'Пісочненська ЗОШ '!I57+'Козлиничівська ЗОШ '!I57</f>
        <v>0</v>
      </c>
      <c r="J57" s="13">
        <f>'Поворська ЗОШ'!J57+'Пісочненська ЗОШ '!J57+'Козлиничівська ЗОШ '!J57</f>
        <v>0</v>
      </c>
      <c r="K57" s="13">
        <f>'Поворська ЗОШ'!K57+'Пісочненська ЗОШ '!K57+'Козлиничівська ЗОШ '!K57</f>
        <v>0</v>
      </c>
      <c r="L57" s="13">
        <f>'Поворська ЗОШ'!L57+'Пісочненська ЗОШ '!L57+'Козлиничівська ЗОШ '!L57</f>
        <v>0</v>
      </c>
      <c r="M57" s="13">
        <f>'Поворська ЗОШ'!M57+'Пісочненська ЗОШ '!M57+'Козлиничівська ЗОШ '!M57</f>
        <v>0</v>
      </c>
      <c r="N57" s="13">
        <f>'Поворська ЗОШ'!N57+'Пісочненська ЗОШ '!N57+'Козлиничівська ЗОШ '!N57</f>
        <v>0</v>
      </c>
      <c r="O57" s="13">
        <f>'Поворська ЗОШ'!O57+'Пісочненська ЗОШ '!O57+'Козлиничівська ЗОШ '!O57</f>
        <v>0</v>
      </c>
      <c r="P57" s="22">
        <f t="shared" si="4"/>
        <v>0</v>
      </c>
      <c r="Q57" s="22">
        <f t="shared" si="5"/>
        <v>0</v>
      </c>
      <c r="R57" s="22">
        <f t="shared" si="6"/>
        <v>0</v>
      </c>
      <c r="S57" s="22">
        <f t="shared" si="7"/>
        <v>0</v>
      </c>
      <c r="T57" s="23">
        <f t="shared" si="8"/>
        <v>0</v>
      </c>
    </row>
    <row r="58" spans="3:20" s="24" customFormat="1" ht="11.25" customHeight="1">
      <c r="C58" s="28"/>
      <c r="D58" s="13">
        <f>'Поворська ЗОШ'!D58+'Пісочненська ЗОШ '!D58+'Козлиничівська ЗОШ '!D58</f>
        <v>0</v>
      </c>
      <c r="E58" s="13">
        <f>'Поворська ЗОШ'!E58+'Пісочненська ЗОШ '!E58+'Козлиничівська ЗОШ '!E58</f>
        <v>0</v>
      </c>
      <c r="F58" s="13">
        <f>'Поворська ЗОШ'!F58+'Пісочненська ЗОШ '!F58+'Козлиничівська ЗОШ '!F58</f>
        <v>0</v>
      </c>
      <c r="G58" s="13">
        <f>'Поворська ЗОШ'!G58+'Пісочненська ЗОШ '!G58+'Козлиничівська ЗОШ '!G58</f>
        <v>0</v>
      </c>
      <c r="H58" s="13">
        <f>'Поворська ЗОШ'!H58+'Пісочненська ЗОШ '!H58+'Козлиничівська ЗОШ '!H58</f>
        <v>0</v>
      </c>
      <c r="I58" s="13">
        <f>'Поворська ЗОШ'!I58+'Пісочненська ЗОШ '!I58+'Козлиничівська ЗОШ '!I58</f>
        <v>0</v>
      </c>
      <c r="J58" s="13">
        <f>'Поворська ЗОШ'!J58+'Пісочненська ЗОШ '!J58+'Козлиничівська ЗОШ '!J58</f>
        <v>0</v>
      </c>
      <c r="K58" s="13">
        <f>'Поворська ЗОШ'!K58+'Пісочненська ЗОШ '!K58+'Козлиничівська ЗОШ '!K58</f>
        <v>0</v>
      </c>
      <c r="L58" s="13">
        <f>'Поворська ЗОШ'!L58+'Пісочненська ЗОШ '!L58+'Козлиничівська ЗОШ '!L58</f>
        <v>0</v>
      </c>
      <c r="M58" s="13">
        <f>'Поворська ЗОШ'!M58+'Пісочненська ЗОШ '!M58+'Козлиничівська ЗОШ '!M58</f>
        <v>0</v>
      </c>
      <c r="N58" s="13">
        <f>'Поворська ЗОШ'!N58+'Пісочненська ЗОШ '!N58+'Козлиничівська ЗОШ '!N58</f>
        <v>0</v>
      </c>
      <c r="O58" s="13">
        <f>'Поворська ЗОШ'!O58+'Пісочненська ЗОШ '!O58+'Козлиничівська ЗОШ '!O58</f>
        <v>0</v>
      </c>
      <c r="P58" s="22">
        <f t="shared" si="4"/>
        <v>0</v>
      </c>
      <c r="Q58" s="22">
        <f t="shared" si="5"/>
        <v>0</v>
      </c>
      <c r="R58" s="22">
        <f t="shared" si="6"/>
        <v>0</v>
      </c>
      <c r="S58" s="22">
        <f t="shared" si="7"/>
        <v>0</v>
      </c>
      <c r="T58" s="23">
        <f t="shared" si="8"/>
        <v>0</v>
      </c>
    </row>
    <row r="59" spans="3:20" s="24" customFormat="1" ht="11.25" customHeight="1">
      <c r="C59" s="28"/>
      <c r="D59" s="13">
        <f>'Поворська ЗОШ'!D59+'Пісочненська ЗОШ '!D59+'Козлиничівська ЗОШ '!D59</f>
        <v>0</v>
      </c>
      <c r="E59" s="13">
        <f>'Поворська ЗОШ'!E59+'Пісочненська ЗОШ '!E59+'Козлиничівська ЗОШ '!E59</f>
        <v>0</v>
      </c>
      <c r="F59" s="13">
        <f>'Поворська ЗОШ'!F59+'Пісочненська ЗОШ '!F59+'Козлиничівська ЗОШ '!F59</f>
        <v>0</v>
      </c>
      <c r="G59" s="13">
        <f>'Поворська ЗОШ'!G59+'Пісочненська ЗОШ '!G59+'Козлиничівська ЗОШ '!G59</f>
        <v>0</v>
      </c>
      <c r="H59" s="13">
        <f>'Поворська ЗОШ'!H59+'Пісочненська ЗОШ '!H59+'Козлиничівська ЗОШ '!H59</f>
        <v>0</v>
      </c>
      <c r="I59" s="13">
        <f>'Поворська ЗОШ'!I59+'Пісочненська ЗОШ '!I59+'Козлиничівська ЗОШ '!I59</f>
        <v>0</v>
      </c>
      <c r="J59" s="13">
        <f>'Поворська ЗОШ'!J59+'Пісочненська ЗОШ '!J59+'Козлиничівська ЗОШ '!J59</f>
        <v>0</v>
      </c>
      <c r="K59" s="13">
        <f>'Поворська ЗОШ'!K59+'Пісочненська ЗОШ '!K59+'Козлиничівська ЗОШ '!K59</f>
        <v>0</v>
      </c>
      <c r="L59" s="13">
        <f>'Поворська ЗОШ'!L59+'Пісочненська ЗОШ '!L59+'Козлиничівська ЗОШ '!L59</f>
        <v>0</v>
      </c>
      <c r="M59" s="13">
        <f>'Поворська ЗОШ'!M59+'Пісочненська ЗОШ '!M59+'Козлиничівська ЗОШ '!M59</f>
        <v>0</v>
      </c>
      <c r="N59" s="13">
        <f>'Поворська ЗОШ'!N59+'Пісочненська ЗОШ '!N59+'Козлиничівська ЗОШ '!N59</f>
        <v>0</v>
      </c>
      <c r="O59" s="13">
        <f>'Поворська ЗОШ'!O59+'Пісочненська ЗОШ '!O59+'Козлиничівська ЗОШ '!O59</f>
        <v>0</v>
      </c>
      <c r="P59" s="22">
        <f t="shared" si="4"/>
        <v>0</v>
      </c>
      <c r="Q59" s="22">
        <f t="shared" si="5"/>
        <v>0</v>
      </c>
      <c r="R59" s="22">
        <f t="shared" si="6"/>
        <v>0</v>
      </c>
      <c r="S59" s="22">
        <f t="shared" si="7"/>
        <v>0</v>
      </c>
      <c r="T59" s="23">
        <f t="shared" si="8"/>
        <v>0</v>
      </c>
    </row>
    <row r="60" spans="3:20" s="24" customFormat="1" ht="11.25" customHeight="1">
      <c r="C60" s="28"/>
      <c r="D60" s="13">
        <f>'Поворська ЗОШ'!D60+'Пісочненська ЗОШ '!D60+'Козлиничівська ЗОШ '!D60</f>
        <v>0</v>
      </c>
      <c r="E60" s="13">
        <f>'Поворська ЗОШ'!E60+'Пісочненська ЗОШ '!E60+'Козлиничівська ЗОШ '!E60</f>
        <v>0</v>
      </c>
      <c r="F60" s="13">
        <f>'Поворська ЗОШ'!F60+'Пісочненська ЗОШ '!F60+'Козлиничівська ЗОШ '!F60</f>
        <v>0</v>
      </c>
      <c r="G60" s="13">
        <f>'Поворська ЗОШ'!G60+'Пісочненська ЗОШ '!G60+'Козлиничівська ЗОШ '!G60</f>
        <v>0</v>
      </c>
      <c r="H60" s="13">
        <f>'Поворська ЗОШ'!H60+'Пісочненська ЗОШ '!H60+'Козлиничівська ЗОШ '!H60</f>
        <v>0</v>
      </c>
      <c r="I60" s="13">
        <f>'Поворська ЗОШ'!I60+'Пісочненська ЗОШ '!I60+'Козлиничівська ЗОШ '!I60</f>
        <v>0</v>
      </c>
      <c r="J60" s="13">
        <f>'Поворська ЗОШ'!J60+'Пісочненська ЗОШ '!J60+'Козлиничівська ЗОШ '!J60</f>
        <v>0</v>
      </c>
      <c r="K60" s="13">
        <f>'Поворська ЗОШ'!K60+'Пісочненська ЗОШ '!K60+'Козлиничівська ЗОШ '!K60</f>
        <v>0</v>
      </c>
      <c r="L60" s="13">
        <f>'Поворська ЗОШ'!L60+'Пісочненська ЗОШ '!L60+'Козлиничівська ЗОШ '!L60</f>
        <v>0</v>
      </c>
      <c r="M60" s="13">
        <f>'Поворська ЗОШ'!M60+'Пісочненська ЗОШ '!M60+'Козлиничівська ЗОШ '!M60</f>
        <v>0</v>
      </c>
      <c r="N60" s="13">
        <f>'Поворська ЗОШ'!N60+'Пісочненська ЗОШ '!N60+'Козлиничівська ЗОШ '!N60</f>
        <v>0</v>
      </c>
      <c r="O60" s="13">
        <f>'Поворська ЗОШ'!O60+'Пісочненська ЗОШ '!O60+'Козлиничівська ЗОШ '!O60</f>
        <v>0</v>
      </c>
      <c r="P60" s="22">
        <f t="shared" si="4"/>
        <v>0</v>
      </c>
      <c r="Q60" s="22">
        <f t="shared" si="5"/>
        <v>0</v>
      </c>
      <c r="R60" s="22">
        <f t="shared" si="6"/>
        <v>0</v>
      </c>
      <c r="S60" s="22">
        <f t="shared" si="7"/>
        <v>0</v>
      </c>
      <c r="T60" s="23">
        <f t="shared" si="8"/>
        <v>0</v>
      </c>
    </row>
    <row r="61" spans="3:20" s="24" customFormat="1" ht="11.25" customHeight="1">
      <c r="C61" s="28"/>
      <c r="D61" s="13">
        <f>'Поворська ЗОШ'!D61+'Пісочненська ЗОШ '!D61+'Козлиничівська ЗОШ '!D61</f>
        <v>0</v>
      </c>
      <c r="E61" s="13">
        <f>'Поворська ЗОШ'!E61+'Пісочненська ЗОШ '!E61+'Козлиничівська ЗОШ '!E61</f>
        <v>0</v>
      </c>
      <c r="F61" s="13">
        <f>'Поворська ЗОШ'!F61+'Пісочненська ЗОШ '!F61+'Козлиничівська ЗОШ '!F61</f>
        <v>0</v>
      </c>
      <c r="G61" s="13">
        <f>'Поворська ЗОШ'!G61+'Пісочненська ЗОШ '!G61+'Козлиничівська ЗОШ '!G61</f>
        <v>0</v>
      </c>
      <c r="H61" s="13">
        <f>'Поворська ЗОШ'!H61+'Пісочненська ЗОШ '!H61+'Козлиничівська ЗОШ '!H61</f>
        <v>0</v>
      </c>
      <c r="I61" s="13">
        <f>'Поворська ЗОШ'!I61+'Пісочненська ЗОШ '!I61+'Козлиничівська ЗОШ '!I61</f>
        <v>0</v>
      </c>
      <c r="J61" s="13">
        <f>'Поворська ЗОШ'!J61+'Пісочненська ЗОШ '!J61+'Козлиничівська ЗОШ '!J61</f>
        <v>0</v>
      </c>
      <c r="K61" s="13">
        <f>'Поворська ЗОШ'!K61+'Пісочненська ЗОШ '!K61+'Козлиничівська ЗОШ '!K61</f>
        <v>0</v>
      </c>
      <c r="L61" s="13">
        <f>'Поворська ЗОШ'!L61+'Пісочненська ЗОШ '!L61+'Козлиничівська ЗОШ '!L61</f>
        <v>0</v>
      </c>
      <c r="M61" s="13">
        <f>'Поворська ЗОШ'!M61+'Пісочненська ЗОШ '!M61+'Козлиничівська ЗОШ '!M61</f>
        <v>0</v>
      </c>
      <c r="N61" s="13">
        <f>'Поворська ЗОШ'!N61+'Пісочненська ЗОШ '!N61+'Козлиничівська ЗОШ '!N61</f>
        <v>0</v>
      </c>
      <c r="O61" s="13">
        <f>'Поворська ЗОШ'!O61+'Пісочненська ЗОШ '!O61+'Козлиничівська ЗОШ '!O61</f>
        <v>0</v>
      </c>
      <c r="P61" s="22">
        <f t="shared" si="4"/>
        <v>0</v>
      </c>
      <c r="Q61" s="22">
        <f t="shared" si="5"/>
        <v>0</v>
      </c>
      <c r="R61" s="22">
        <f t="shared" si="6"/>
        <v>0</v>
      </c>
      <c r="S61" s="22">
        <f t="shared" si="7"/>
        <v>0</v>
      </c>
      <c r="T61" s="23">
        <f t="shared" si="8"/>
        <v>0</v>
      </c>
    </row>
    <row r="62" spans="3:20" s="24" customFormat="1" ht="11.25" customHeight="1">
      <c r="C62" s="28"/>
      <c r="D62" s="13">
        <f>'Поворська ЗОШ'!D62+'Пісочненська ЗОШ '!D62+'Козлиничівська ЗОШ '!D62</f>
        <v>0</v>
      </c>
      <c r="E62" s="13">
        <f>'Поворська ЗОШ'!E62+'Пісочненська ЗОШ '!E62+'Козлиничівська ЗОШ '!E62</f>
        <v>0</v>
      </c>
      <c r="F62" s="13">
        <f>'Поворська ЗОШ'!F62+'Пісочненська ЗОШ '!F62+'Козлиничівська ЗОШ '!F62</f>
        <v>0</v>
      </c>
      <c r="G62" s="13">
        <f>'Поворська ЗОШ'!G62+'Пісочненська ЗОШ '!G62+'Козлиничівська ЗОШ '!G62</f>
        <v>0</v>
      </c>
      <c r="H62" s="13">
        <f>'Поворська ЗОШ'!H62+'Пісочненська ЗОШ '!H62+'Козлиничівська ЗОШ '!H62</f>
        <v>0</v>
      </c>
      <c r="I62" s="13">
        <f>'Поворська ЗОШ'!I62+'Пісочненська ЗОШ '!I62+'Козлиничівська ЗОШ '!I62</f>
        <v>0</v>
      </c>
      <c r="J62" s="13">
        <f>'Поворська ЗОШ'!J62+'Пісочненська ЗОШ '!J62+'Козлиничівська ЗОШ '!J62</f>
        <v>0</v>
      </c>
      <c r="K62" s="13">
        <f>'Поворська ЗОШ'!K62+'Пісочненська ЗОШ '!K62+'Козлиничівська ЗОШ '!K62</f>
        <v>0</v>
      </c>
      <c r="L62" s="13">
        <f>'Поворська ЗОШ'!L62+'Пісочненська ЗОШ '!L62+'Козлиничівська ЗОШ '!L62</f>
        <v>0</v>
      </c>
      <c r="M62" s="13">
        <f>'Поворська ЗОШ'!M62+'Пісочненська ЗОШ '!M62+'Козлиничівська ЗОШ '!M62</f>
        <v>0</v>
      </c>
      <c r="N62" s="13">
        <f>'Поворська ЗОШ'!N62+'Пісочненська ЗОШ '!N62+'Козлиничівська ЗОШ '!N62</f>
        <v>0</v>
      </c>
      <c r="O62" s="13">
        <f>'Поворська ЗОШ'!O62+'Пісочненська ЗОШ '!O62+'Козлиничівська ЗОШ '!O62</f>
        <v>0</v>
      </c>
      <c r="P62" s="22">
        <f t="shared" si="4"/>
        <v>0</v>
      </c>
      <c r="Q62" s="22">
        <f t="shared" si="5"/>
        <v>0</v>
      </c>
      <c r="R62" s="22">
        <f t="shared" si="6"/>
        <v>0</v>
      </c>
      <c r="S62" s="22">
        <f t="shared" si="7"/>
        <v>0</v>
      </c>
      <c r="T62" s="23">
        <f t="shared" si="8"/>
        <v>0</v>
      </c>
    </row>
    <row r="63" spans="3:20" s="24" customFormat="1" ht="11.25" customHeight="1">
      <c r="C63" s="28"/>
      <c r="D63" s="13">
        <f>'Поворська ЗОШ'!D63+'Пісочненська ЗОШ '!D63+'Козлиничівська ЗОШ '!D63</f>
        <v>0</v>
      </c>
      <c r="E63" s="13">
        <f>'Поворська ЗОШ'!E63+'Пісочненська ЗОШ '!E63+'Козлиничівська ЗОШ '!E63</f>
        <v>0</v>
      </c>
      <c r="F63" s="13">
        <f>'Поворська ЗОШ'!F63+'Пісочненська ЗОШ '!F63+'Козлиничівська ЗОШ '!F63</f>
        <v>0</v>
      </c>
      <c r="G63" s="13">
        <f>'Поворська ЗОШ'!G63+'Пісочненська ЗОШ '!G63+'Козлиничівська ЗОШ '!G63</f>
        <v>0</v>
      </c>
      <c r="H63" s="13">
        <f>'Поворська ЗОШ'!H63+'Пісочненська ЗОШ '!H63+'Козлиничівська ЗОШ '!H63</f>
        <v>0</v>
      </c>
      <c r="I63" s="13">
        <f>'Поворська ЗОШ'!I63+'Пісочненська ЗОШ '!I63+'Козлиничівська ЗОШ '!I63</f>
        <v>0</v>
      </c>
      <c r="J63" s="13">
        <f>'Поворська ЗОШ'!J63+'Пісочненська ЗОШ '!J63+'Козлиничівська ЗОШ '!J63</f>
        <v>0</v>
      </c>
      <c r="K63" s="13">
        <f>'Поворська ЗОШ'!K63+'Пісочненська ЗОШ '!K63+'Козлиничівська ЗОШ '!K63</f>
        <v>0</v>
      </c>
      <c r="L63" s="13">
        <f>'Поворська ЗОШ'!L63+'Пісочненська ЗОШ '!L63+'Козлиничівська ЗОШ '!L63</f>
        <v>0</v>
      </c>
      <c r="M63" s="13">
        <f>'Поворська ЗОШ'!M63+'Пісочненська ЗОШ '!M63+'Козлиничівська ЗОШ '!M63</f>
        <v>0</v>
      </c>
      <c r="N63" s="13">
        <f>'Поворська ЗОШ'!N63+'Пісочненська ЗОШ '!N63+'Козлиничівська ЗОШ '!N63</f>
        <v>0</v>
      </c>
      <c r="O63" s="13">
        <f>'Поворська ЗОШ'!O63+'Пісочненська ЗОШ '!O63+'Козлиничівська ЗОШ '!O63</f>
        <v>0</v>
      </c>
      <c r="P63" s="22">
        <f t="shared" si="4"/>
        <v>0</v>
      </c>
      <c r="Q63" s="22">
        <f t="shared" si="5"/>
        <v>0</v>
      </c>
      <c r="R63" s="22">
        <f t="shared" si="6"/>
        <v>0</v>
      </c>
      <c r="S63" s="22">
        <f t="shared" si="7"/>
        <v>0</v>
      </c>
      <c r="T63" s="23">
        <f t="shared" si="8"/>
        <v>0</v>
      </c>
    </row>
    <row r="64" spans="3:20" s="24" customFormat="1" ht="11.25" customHeight="1">
      <c r="C64" s="28"/>
      <c r="D64" s="13">
        <f>'Поворська ЗОШ'!D64+'Пісочненська ЗОШ '!D64+'Козлиничівська ЗОШ '!D64</f>
        <v>0</v>
      </c>
      <c r="E64" s="13">
        <f>'Поворська ЗОШ'!E64+'Пісочненська ЗОШ '!E64+'Козлиничівська ЗОШ '!E64</f>
        <v>0</v>
      </c>
      <c r="F64" s="13">
        <f>'Поворська ЗОШ'!F64+'Пісочненська ЗОШ '!F64+'Козлиничівська ЗОШ '!F64</f>
        <v>0</v>
      </c>
      <c r="G64" s="13">
        <f>'Поворська ЗОШ'!G64+'Пісочненська ЗОШ '!G64+'Козлиничівська ЗОШ '!G64</f>
        <v>0</v>
      </c>
      <c r="H64" s="13">
        <f>'Поворська ЗОШ'!H64+'Пісочненська ЗОШ '!H64+'Козлиничівська ЗОШ '!H64</f>
        <v>0</v>
      </c>
      <c r="I64" s="13">
        <f>'Поворська ЗОШ'!I64+'Пісочненська ЗОШ '!I64+'Козлиничівська ЗОШ '!I64</f>
        <v>0</v>
      </c>
      <c r="J64" s="13">
        <f>'Поворська ЗОШ'!J64+'Пісочненська ЗОШ '!J64+'Козлиничівська ЗОШ '!J64</f>
        <v>0</v>
      </c>
      <c r="K64" s="13">
        <f>'Поворська ЗОШ'!K64+'Пісочненська ЗОШ '!K64+'Козлиничівська ЗОШ '!K64</f>
        <v>0</v>
      </c>
      <c r="L64" s="13">
        <f>'Поворська ЗОШ'!L64+'Пісочненська ЗОШ '!L64+'Козлиничівська ЗОШ '!L64</f>
        <v>0</v>
      </c>
      <c r="M64" s="13">
        <f>'Поворська ЗОШ'!M64+'Пісочненська ЗОШ '!M64+'Козлиничівська ЗОШ '!M64</f>
        <v>0</v>
      </c>
      <c r="N64" s="13">
        <f>'Поворська ЗОШ'!N64+'Пісочненська ЗОШ '!N64+'Козлиничівська ЗОШ '!N64</f>
        <v>0</v>
      </c>
      <c r="O64" s="13">
        <f>'Поворська ЗОШ'!O64+'Пісочненська ЗОШ '!O64+'Козлиничівська ЗОШ '!O64</f>
        <v>0</v>
      </c>
      <c r="P64" s="22">
        <f t="shared" si="4"/>
        <v>0</v>
      </c>
      <c r="Q64" s="22">
        <f t="shared" si="5"/>
        <v>0</v>
      </c>
      <c r="R64" s="22">
        <f t="shared" si="6"/>
        <v>0</v>
      </c>
      <c r="S64" s="22">
        <f t="shared" si="7"/>
        <v>0</v>
      </c>
      <c r="T64" s="23">
        <f t="shared" si="8"/>
        <v>0</v>
      </c>
    </row>
    <row r="65" spans="1:20" s="24" customFormat="1" ht="11.25" customHeight="1">
      <c r="C65" s="28"/>
      <c r="D65" s="13">
        <f>'Поворська ЗОШ'!D65+'Пісочненська ЗОШ '!D65+'Козлиничівська ЗОШ '!D65</f>
        <v>0</v>
      </c>
      <c r="E65" s="13">
        <f>'Поворська ЗОШ'!E65+'Пісочненська ЗОШ '!E65+'Козлиничівська ЗОШ '!E65</f>
        <v>0</v>
      </c>
      <c r="F65" s="13">
        <f>'Поворська ЗОШ'!F65+'Пісочненська ЗОШ '!F65+'Козлиничівська ЗОШ '!F65</f>
        <v>0</v>
      </c>
      <c r="G65" s="13">
        <f>'Поворська ЗОШ'!G65+'Пісочненська ЗОШ '!G65+'Козлиничівська ЗОШ '!G65</f>
        <v>0</v>
      </c>
      <c r="H65" s="13">
        <f>'Поворська ЗОШ'!H65+'Пісочненська ЗОШ '!H65+'Козлиничівська ЗОШ '!H65</f>
        <v>0</v>
      </c>
      <c r="I65" s="13">
        <f>'Поворська ЗОШ'!I65+'Пісочненська ЗОШ '!I65+'Козлиничівська ЗОШ '!I65</f>
        <v>0</v>
      </c>
      <c r="J65" s="13">
        <f>'Поворська ЗОШ'!J65+'Пісочненська ЗОШ '!J65+'Козлиничівська ЗОШ '!J65</f>
        <v>0</v>
      </c>
      <c r="K65" s="13">
        <f>'Поворська ЗОШ'!K65+'Пісочненська ЗОШ '!K65+'Козлиничівська ЗОШ '!K65</f>
        <v>0</v>
      </c>
      <c r="L65" s="13">
        <f>'Поворська ЗОШ'!L65+'Пісочненська ЗОШ '!L65+'Козлиничівська ЗОШ '!L65</f>
        <v>0</v>
      </c>
      <c r="M65" s="13">
        <f>'Поворська ЗОШ'!M65+'Пісочненська ЗОШ '!M65+'Козлиничівська ЗОШ '!M65</f>
        <v>0</v>
      </c>
      <c r="N65" s="13">
        <f>'Поворська ЗОШ'!N65+'Пісочненська ЗОШ '!N65+'Козлиничівська ЗОШ '!N65</f>
        <v>0</v>
      </c>
      <c r="O65" s="13">
        <f>'Поворська ЗОШ'!O65+'Пісочненська ЗОШ '!O65+'Козлиничівська ЗОШ '!O65</f>
        <v>0</v>
      </c>
      <c r="P65" s="22">
        <f t="shared" si="4"/>
        <v>0</v>
      </c>
      <c r="Q65" s="22">
        <f t="shared" si="5"/>
        <v>0</v>
      </c>
      <c r="R65" s="22">
        <f t="shared" si="6"/>
        <v>0</v>
      </c>
      <c r="S65" s="22">
        <f t="shared" si="7"/>
        <v>0</v>
      </c>
      <c r="T65" s="23">
        <f t="shared" si="8"/>
        <v>0</v>
      </c>
    </row>
    <row r="66" spans="1:20" s="24" customFormat="1" ht="11.25" customHeight="1">
      <c r="C66" s="28"/>
      <c r="D66" s="13">
        <f>'Поворська ЗОШ'!D66+'Пісочненська ЗОШ '!D66+'Козлиничівська ЗОШ '!D66</f>
        <v>0</v>
      </c>
      <c r="E66" s="13">
        <f>'Поворська ЗОШ'!E66+'Пісочненська ЗОШ '!E66+'Козлиничівська ЗОШ '!E66</f>
        <v>0</v>
      </c>
      <c r="F66" s="13">
        <f>'Поворська ЗОШ'!F66+'Пісочненська ЗОШ '!F66+'Козлиничівська ЗОШ '!F66</f>
        <v>0</v>
      </c>
      <c r="G66" s="13">
        <f>'Поворська ЗОШ'!G66+'Пісочненська ЗОШ '!G66+'Козлиничівська ЗОШ '!G66</f>
        <v>0</v>
      </c>
      <c r="H66" s="13">
        <f>'Поворська ЗОШ'!H66+'Пісочненська ЗОШ '!H66+'Козлиничівська ЗОШ '!H66</f>
        <v>0</v>
      </c>
      <c r="I66" s="13">
        <f>'Поворська ЗОШ'!I66+'Пісочненська ЗОШ '!I66+'Козлиничівська ЗОШ '!I66</f>
        <v>0</v>
      </c>
      <c r="J66" s="13">
        <f>'Поворська ЗОШ'!J66+'Пісочненська ЗОШ '!J66+'Козлиничівська ЗОШ '!J66</f>
        <v>0</v>
      </c>
      <c r="K66" s="13">
        <f>'Поворська ЗОШ'!K66+'Пісочненська ЗОШ '!K66+'Козлиничівська ЗОШ '!K66</f>
        <v>0</v>
      </c>
      <c r="L66" s="13">
        <f>'Поворська ЗОШ'!L66+'Пісочненська ЗОШ '!L66+'Козлиничівська ЗОШ '!L66</f>
        <v>0</v>
      </c>
      <c r="M66" s="13">
        <f>'Поворська ЗОШ'!M66+'Пісочненська ЗОШ '!M66+'Козлиничівська ЗОШ '!M66</f>
        <v>0</v>
      </c>
      <c r="N66" s="13">
        <f>'Поворська ЗОШ'!N66+'Пісочненська ЗОШ '!N66+'Козлиничівська ЗОШ '!N66</f>
        <v>0</v>
      </c>
      <c r="O66" s="13">
        <f>'Поворська ЗОШ'!O66+'Пісочненська ЗОШ '!O66+'Козлиничівська ЗОШ '!O66</f>
        <v>0</v>
      </c>
      <c r="P66" s="22">
        <f t="shared" si="4"/>
        <v>0</v>
      </c>
      <c r="Q66" s="22">
        <f t="shared" si="5"/>
        <v>0</v>
      </c>
      <c r="R66" s="22">
        <f t="shared" si="6"/>
        <v>0</v>
      </c>
      <c r="S66" s="22">
        <f t="shared" si="7"/>
        <v>0</v>
      </c>
      <c r="T66" s="23">
        <f t="shared" si="8"/>
        <v>0</v>
      </c>
    </row>
    <row r="67" spans="1:20" s="24" customFormat="1" ht="11.25" customHeight="1">
      <c r="C67" s="28"/>
      <c r="D67" s="13">
        <f>'Поворська ЗОШ'!D67+'Пісочненська ЗОШ '!D67+'Козлиничівська ЗОШ '!D67</f>
        <v>0</v>
      </c>
      <c r="E67" s="13">
        <f>'Поворська ЗОШ'!E67+'Пісочненська ЗОШ '!E67+'Козлиничівська ЗОШ '!E67</f>
        <v>0</v>
      </c>
      <c r="F67" s="13">
        <f>'Поворська ЗОШ'!F67+'Пісочненська ЗОШ '!F67+'Козлиничівська ЗОШ '!F67</f>
        <v>0</v>
      </c>
      <c r="G67" s="13">
        <f>'Поворська ЗОШ'!G67+'Пісочненська ЗОШ '!G67+'Козлиничівська ЗОШ '!G67</f>
        <v>0</v>
      </c>
      <c r="H67" s="13">
        <f>'Поворська ЗОШ'!H67+'Пісочненська ЗОШ '!H67+'Козлиничівська ЗОШ '!H67</f>
        <v>0</v>
      </c>
      <c r="I67" s="13">
        <f>'Поворська ЗОШ'!I67+'Пісочненська ЗОШ '!I67+'Козлиничівська ЗОШ '!I67</f>
        <v>0</v>
      </c>
      <c r="J67" s="13">
        <f>'Поворська ЗОШ'!J67+'Пісочненська ЗОШ '!J67+'Козлиничівська ЗОШ '!J67</f>
        <v>0</v>
      </c>
      <c r="K67" s="13">
        <f>'Поворська ЗОШ'!K67+'Пісочненська ЗОШ '!K67+'Козлиничівська ЗОШ '!K67</f>
        <v>0</v>
      </c>
      <c r="L67" s="13">
        <f>'Поворська ЗОШ'!L67+'Пісочненська ЗОШ '!L67+'Козлиничівська ЗОШ '!L67</f>
        <v>0</v>
      </c>
      <c r="M67" s="13">
        <f>'Поворська ЗОШ'!M67+'Пісочненська ЗОШ '!M67+'Козлиничівська ЗОШ '!M67</f>
        <v>0</v>
      </c>
      <c r="N67" s="13">
        <f>'Поворська ЗОШ'!N67+'Пісочненська ЗОШ '!N67+'Козлиничівська ЗОШ '!N67</f>
        <v>0</v>
      </c>
      <c r="O67" s="13">
        <f>'Поворська ЗОШ'!O67+'Пісочненська ЗОШ '!O67+'Козлиничівська ЗОШ '!O67</f>
        <v>0</v>
      </c>
      <c r="P67" s="22">
        <f t="shared" si="4"/>
        <v>0</v>
      </c>
      <c r="Q67" s="22">
        <f t="shared" si="5"/>
        <v>0</v>
      </c>
      <c r="R67" s="22">
        <f t="shared" si="6"/>
        <v>0</v>
      </c>
      <c r="S67" s="22">
        <f t="shared" si="7"/>
        <v>0</v>
      </c>
      <c r="T67" s="23">
        <f t="shared" si="8"/>
        <v>0</v>
      </c>
    </row>
    <row r="68" spans="1:20" s="24" customFormat="1" ht="11.25" customHeight="1">
      <c r="C68" s="28"/>
      <c r="D68" s="13">
        <f>'Поворська ЗОШ'!D68+'Пісочненська ЗОШ '!D68+'Козлиничівська ЗОШ '!D68</f>
        <v>0</v>
      </c>
      <c r="E68" s="13">
        <f>'Поворська ЗОШ'!E68+'Пісочненська ЗОШ '!E68+'Козлиничівська ЗОШ '!E68</f>
        <v>0</v>
      </c>
      <c r="F68" s="13">
        <f>'Поворська ЗОШ'!F68+'Пісочненська ЗОШ '!F68+'Козлиничівська ЗОШ '!F68</f>
        <v>0</v>
      </c>
      <c r="G68" s="13">
        <f>'Поворська ЗОШ'!G68+'Пісочненська ЗОШ '!G68+'Козлиничівська ЗОШ '!G68</f>
        <v>0</v>
      </c>
      <c r="H68" s="13">
        <f>'Поворська ЗОШ'!H68+'Пісочненська ЗОШ '!H68+'Козлиничівська ЗОШ '!H68</f>
        <v>0</v>
      </c>
      <c r="I68" s="13">
        <f>'Поворська ЗОШ'!I68+'Пісочненська ЗОШ '!I68+'Козлиничівська ЗОШ '!I68</f>
        <v>0</v>
      </c>
      <c r="J68" s="13">
        <f>'Поворська ЗОШ'!J68+'Пісочненська ЗОШ '!J68+'Козлиничівська ЗОШ '!J68</f>
        <v>0</v>
      </c>
      <c r="K68" s="13">
        <f>'Поворська ЗОШ'!K68+'Пісочненська ЗОШ '!K68+'Козлиничівська ЗОШ '!K68</f>
        <v>0</v>
      </c>
      <c r="L68" s="13">
        <f>'Поворська ЗОШ'!L68+'Пісочненська ЗОШ '!L68+'Козлиничівська ЗОШ '!L68</f>
        <v>0</v>
      </c>
      <c r="M68" s="13">
        <f>'Поворська ЗОШ'!M68+'Пісочненська ЗОШ '!M68+'Козлиничівська ЗОШ '!M68</f>
        <v>0</v>
      </c>
      <c r="N68" s="13">
        <f>'Поворська ЗОШ'!N68+'Пісочненська ЗОШ '!N68+'Козлиничівська ЗОШ '!N68</f>
        <v>0</v>
      </c>
      <c r="O68" s="13">
        <f>'Поворська ЗОШ'!O68+'Пісочненська ЗОШ '!O68+'Козлиничівська ЗОШ '!O68</f>
        <v>0</v>
      </c>
      <c r="P68" s="22">
        <f t="shared" ref="P68:P83" si="19">SUM(D68:F68)</f>
        <v>0</v>
      </c>
      <c r="Q68" s="22">
        <f t="shared" ref="Q68:Q83" si="20">SUM(G68:I68)</f>
        <v>0</v>
      </c>
      <c r="R68" s="22">
        <f t="shared" ref="R68:R83" si="21">SUM(J68:L68)</f>
        <v>0</v>
      </c>
      <c r="S68" s="22">
        <f t="shared" ref="S68:S83" si="22">SUM(M68:O68)</f>
        <v>0</v>
      </c>
      <c r="T68" s="23">
        <f t="shared" ref="T68:T83" si="23">SUM(P68:S68)</f>
        <v>0</v>
      </c>
    </row>
    <row r="69" spans="1:20" s="29" customFormat="1" ht="11.25" customHeight="1">
      <c r="A69" s="34">
        <v>2250</v>
      </c>
      <c r="B69" s="15" t="s">
        <v>15</v>
      </c>
      <c r="C69" s="35"/>
      <c r="D69" s="13">
        <f>'Поворська ЗОШ'!D69+'Пісочненська ЗОШ '!D69+'Козлиничівська ЗОШ '!D69</f>
        <v>0</v>
      </c>
      <c r="E69" s="13">
        <f>'Поворська ЗОШ'!E69+'Пісочненська ЗОШ '!E69+'Козлиничівська ЗОШ '!E69</f>
        <v>0</v>
      </c>
      <c r="F69" s="13">
        <f>'Поворська ЗОШ'!F69+'Пісочненська ЗОШ '!F69+'Козлиничівська ЗОШ '!F69</f>
        <v>10412.58</v>
      </c>
      <c r="G69" s="13">
        <f>'Поворська ЗОШ'!G69+'Пісочненська ЗОШ '!G69+'Козлиничівська ЗОШ '!G69</f>
        <v>0</v>
      </c>
      <c r="H69" s="13">
        <f>'Поворська ЗОШ'!H69+'Пісочненська ЗОШ '!H69+'Козлиничівська ЗОШ '!H69</f>
        <v>0</v>
      </c>
      <c r="I69" s="13">
        <f>'Поворська ЗОШ'!I69+'Пісочненська ЗОШ '!I69+'Козлиничівська ЗОШ '!I69</f>
        <v>0</v>
      </c>
      <c r="J69" s="13">
        <f>'Поворська ЗОШ'!J69+'Пісочненська ЗОШ '!J69+'Козлиничівська ЗОШ '!J69</f>
        <v>0</v>
      </c>
      <c r="K69" s="13">
        <f>'Поворська ЗОШ'!K69+'Пісочненська ЗОШ '!K69+'Козлиничівська ЗОШ '!K69</f>
        <v>0</v>
      </c>
      <c r="L69" s="13">
        <f>'Поворська ЗОШ'!L69+'Пісочненська ЗОШ '!L69+'Козлиничівська ЗОШ '!L69</f>
        <v>209.8</v>
      </c>
      <c r="M69" s="13">
        <f>'Поворська ЗОШ'!M69+'Пісочненська ЗОШ '!M69+'Козлиничівська ЗОШ '!M69</f>
        <v>0</v>
      </c>
      <c r="N69" s="13">
        <f>'Поворська ЗОШ'!N69+'Пісочненська ЗОШ '!N69+'Козлиничівська ЗОШ '!N69</f>
        <v>0</v>
      </c>
      <c r="O69" s="13">
        <f>'Поворська ЗОШ'!O69+'Пісочненська ЗОШ '!O69+'Козлиничівська ЗОШ '!O69</f>
        <v>0</v>
      </c>
      <c r="P69" s="14">
        <f t="shared" si="19"/>
        <v>10412.58</v>
      </c>
      <c r="Q69" s="14">
        <f t="shared" si="20"/>
        <v>0</v>
      </c>
      <c r="R69" s="14">
        <f t="shared" si="21"/>
        <v>209.8</v>
      </c>
      <c r="S69" s="14">
        <f t="shared" si="22"/>
        <v>0</v>
      </c>
      <c r="T69" s="50">
        <f t="shared" si="23"/>
        <v>10622.38</v>
      </c>
    </row>
    <row r="70" spans="1:20" s="29" customFormat="1" ht="11.25" customHeight="1">
      <c r="A70" s="34">
        <v>2273</v>
      </c>
      <c r="B70" s="15" t="s">
        <v>15</v>
      </c>
      <c r="C70" s="35"/>
      <c r="D70" s="13">
        <f>'Поворська ЗОШ'!D70+'Пісочненська ЗОШ '!D70+'Козлиничівська ЗОШ '!D70</f>
        <v>0</v>
      </c>
      <c r="E70" s="13">
        <f>'Поворська ЗОШ'!E70+'Пісочненська ЗОШ '!E70+'Козлиничівська ЗОШ '!E70</f>
        <v>0</v>
      </c>
      <c r="F70" s="13">
        <f>'Поворська ЗОШ'!F70+'Пісочненська ЗОШ '!F70+'Козлиничівська ЗОШ '!F70</f>
        <v>60447.41</v>
      </c>
      <c r="G70" s="13">
        <f>'Поворська ЗОШ'!G70+'Пісочненська ЗОШ '!G70+'Козлиничівська ЗОШ '!G70</f>
        <v>0</v>
      </c>
      <c r="H70" s="13">
        <f>'Поворська ЗОШ'!H70+'Пісочненська ЗОШ '!H70+'Козлиничівська ЗОШ '!H70</f>
        <v>0</v>
      </c>
      <c r="I70" s="13">
        <f>'Поворська ЗОШ'!I70+'Пісочненська ЗОШ '!I70+'Козлиничівська ЗОШ '!I70</f>
        <v>35639.480000000003</v>
      </c>
      <c r="J70" s="13">
        <f>'Поворська ЗОШ'!J70+'Пісочненська ЗОШ '!J70+'Козлиничівська ЗОШ '!J70</f>
        <v>0</v>
      </c>
      <c r="K70" s="13">
        <f>'Поворська ЗОШ'!K70+'Пісочненська ЗОШ '!K70+'Козлиничівська ЗОШ '!K70</f>
        <v>0</v>
      </c>
      <c r="L70" s="13">
        <f>'Поворська ЗОШ'!L70+'Пісочненська ЗОШ '!L70+'Козлиничівська ЗОШ '!L70</f>
        <v>11144.62</v>
      </c>
      <c r="M70" s="13">
        <f>'Поворська ЗОШ'!M70+'Пісочненська ЗОШ '!M70+'Козлиничівська ЗОШ '!M70</f>
        <v>0</v>
      </c>
      <c r="N70" s="13">
        <f>'Поворська ЗОШ'!N70+'Пісочненська ЗОШ '!N70+'Козлиничівська ЗОШ '!N70</f>
        <v>0</v>
      </c>
      <c r="O70" s="13">
        <f>'Поворська ЗОШ'!O70+'Пісочненська ЗОШ '!O70+'Козлиничівська ЗОШ '!O70</f>
        <v>0</v>
      </c>
      <c r="P70" s="14">
        <f t="shared" si="19"/>
        <v>60447.41</v>
      </c>
      <c r="Q70" s="14">
        <f t="shared" si="20"/>
        <v>35639.480000000003</v>
      </c>
      <c r="R70" s="14">
        <f t="shared" si="21"/>
        <v>11144.62</v>
      </c>
      <c r="S70" s="14">
        <f t="shared" si="22"/>
        <v>0</v>
      </c>
      <c r="T70" s="50">
        <f t="shared" si="23"/>
        <v>107231.51000000001</v>
      </c>
    </row>
    <row r="71" spans="1:20" s="20" customFormat="1" ht="11.25" customHeight="1">
      <c r="A71" s="33">
        <v>2275</v>
      </c>
      <c r="B71" s="11" t="s">
        <v>24</v>
      </c>
      <c r="C71" s="47"/>
      <c r="D71" s="13">
        <f>'Поворська ЗОШ'!D71+'Пісочненська ЗОШ '!D71+'Козлиничівська ЗОШ '!D71</f>
        <v>0</v>
      </c>
      <c r="E71" s="13">
        <f>'Поворська ЗОШ'!E71+'Пісочненська ЗОШ '!E71+'Козлиничівська ЗОШ '!E71</f>
        <v>0</v>
      </c>
      <c r="F71" s="13">
        <f>'Поворська ЗОШ'!F71+'Пісочненська ЗОШ '!F71+'Козлиничівська ЗОШ '!F71</f>
        <v>100850</v>
      </c>
      <c r="G71" s="13">
        <f>'Поворська ЗОШ'!G71+'Пісочненська ЗОШ '!G71+'Козлиничівська ЗОШ '!G71</f>
        <v>0</v>
      </c>
      <c r="H71" s="13">
        <f>'Поворська ЗОШ'!H71+'Пісочненська ЗОШ '!H71+'Козлиничівська ЗОШ '!H71</f>
        <v>0</v>
      </c>
      <c r="I71" s="13">
        <f>'Поворська ЗОШ'!I71+'Пісочненська ЗОШ '!I71+'Козлиничівська ЗОШ '!I71</f>
        <v>6750</v>
      </c>
      <c r="J71" s="13">
        <f>'Поворська ЗОШ'!J71+'Пісочненська ЗОШ '!J71+'Козлиничівська ЗОШ '!J71</f>
        <v>0</v>
      </c>
      <c r="K71" s="13">
        <f>'Поворська ЗОШ'!K71+'Пісочненська ЗОШ '!K71+'Козлиничівська ЗОШ '!K71</f>
        <v>0</v>
      </c>
      <c r="L71" s="13">
        <f>'Поворська ЗОШ'!L71+'Пісочненська ЗОШ '!L71+'Козлиничівська ЗОШ '!L71</f>
        <v>193784</v>
      </c>
      <c r="M71" s="13">
        <f>'Поворська ЗОШ'!M71+'Пісочненська ЗОШ '!M71+'Козлиничівська ЗОШ '!M71</f>
        <v>0</v>
      </c>
      <c r="N71" s="13">
        <f>'Поворська ЗОШ'!N71+'Пісочненська ЗОШ '!N71+'Козлиничівська ЗОШ '!N71</f>
        <v>0</v>
      </c>
      <c r="O71" s="13">
        <f>'Поворська ЗОШ'!O71+'Пісочненська ЗОШ '!O71+'Козлиничівська ЗОШ '!O71</f>
        <v>0</v>
      </c>
      <c r="P71" s="14">
        <f t="shared" si="19"/>
        <v>100850</v>
      </c>
      <c r="Q71" s="14">
        <f t="shared" si="20"/>
        <v>6750</v>
      </c>
      <c r="R71" s="14">
        <f t="shared" si="21"/>
        <v>193784</v>
      </c>
      <c r="S71" s="14">
        <f t="shared" si="22"/>
        <v>0</v>
      </c>
      <c r="T71" s="51">
        <f t="shared" si="23"/>
        <v>301384</v>
      </c>
    </row>
    <row r="72" spans="1:20" s="24" customFormat="1" ht="11.25" customHeight="1">
      <c r="B72" s="24" t="s">
        <v>15</v>
      </c>
      <c r="C72" s="28"/>
      <c r="D72" s="13">
        <f>'Поворська ЗОШ'!D72+'Пісочненська ЗОШ '!D72+'Козлиничівська ЗОШ '!D72</f>
        <v>0</v>
      </c>
      <c r="E72" s="13">
        <f>'Поворська ЗОШ'!E72+'Пісочненська ЗОШ '!E72+'Козлиничівська ЗОШ '!E72</f>
        <v>0</v>
      </c>
      <c r="F72" s="13">
        <f>'Поворська ЗОШ'!F72+'Пісочненська ЗОШ '!F72+'Козлиничівська ЗОШ '!F72</f>
        <v>38100</v>
      </c>
      <c r="G72" s="13">
        <f>'Поворська ЗОШ'!G72+'Пісочненська ЗОШ '!G72+'Козлиничівська ЗОШ '!G72</f>
        <v>0</v>
      </c>
      <c r="H72" s="13">
        <f>'Поворська ЗОШ'!H72+'Пісочненська ЗОШ '!H72+'Козлиничівська ЗОШ '!H72</f>
        <v>0</v>
      </c>
      <c r="I72" s="13">
        <f>'Поворська ЗОШ'!I72+'Пісочненська ЗОШ '!I72+'Козлиничівська ЗОШ '!I72</f>
        <v>0</v>
      </c>
      <c r="J72" s="13">
        <f>'Поворська ЗОШ'!J72+'Пісочненська ЗОШ '!J72+'Козлиничівська ЗОШ '!J72</f>
        <v>0</v>
      </c>
      <c r="K72" s="13">
        <f>'Поворська ЗОШ'!K72+'Пісочненська ЗОШ '!K72+'Козлиничівська ЗОШ '!K72</f>
        <v>0</v>
      </c>
      <c r="L72" s="13">
        <f>'Поворська ЗОШ'!L72+'Пісочненська ЗОШ '!L72+'Козлиничівська ЗОШ '!L72</f>
        <v>178784</v>
      </c>
      <c r="M72" s="13">
        <f>'Поворська ЗОШ'!M72+'Пісочненська ЗОШ '!M72+'Козлиничівська ЗОШ '!M72</f>
        <v>0</v>
      </c>
      <c r="N72" s="13">
        <f>'Поворська ЗОШ'!N72+'Пісочненська ЗОШ '!N72+'Козлиничівська ЗОШ '!N72</f>
        <v>0</v>
      </c>
      <c r="O72" s="13">
        <f>'Поворська ЗОШ'!O72+'Пісочненська ЗОШ '!O72+'Козлиничівська ЗОШ '!O72</f>
        <v>0</v>
      </c>
      <c r="P72" s="22">
        <f t="shared" si="19"/>
        <v>38100</v>
      </c>
      <c r="Q72" s="22">
        <f t="shared" si="20"/>
        <v>0</v>
      </c>
      <c r="R72" s="22">
        <f t="shared" si="21"/>
        <v>178784</v>
      </c>
      <c r="S72" s="22">
        <f t="shared" si="22"/>
        <v>0</v>
      </c>
      <c r="T72" s="23">
        <f t="shared" si="23"/>
        <v>216884</v>
      </c>
    </row>
    <row r="73" spans="1:20" s="24" customFormat="1" ht="11.25" customHeight="1">
      <c r="B73" s="24" t="s">
        <v>16</v>
      </c>
      <c r="C73" s="28"/>
      <c r="D73" s="13">
        <f>'Поворська ЗОШ'!D73+'Пісочненська ЗОШ '!D73+'Козлиничівська ЗОШ '!D73</f>
        <v>0</v>
      </c>
      <c r="E73" s="13">
        <f>'Поворська ЗОШ'!E73+'Пісочненська ЗОШ '!E73+'Козлиничівська ЗОШ '!E73</f>
        <v>0</v>
      </c>
      <c r="F73" s="13">
        <f>'Поворська ЗОШ'!F73+'Пісочненська ЗОШ '!F73+'Козлиничівська ЗОШ '!F73</f>
        <v>62750</v>
      </c>
      <c r="G73" s="13">
        <f>'Поворська ЗОШ'!G73+'Пісочненська ЗОШ '!G73+'Козлиничівська ЗОШ '!G73</f>
        <v>0</v>
      </c>
      <c r="H73" s="13">
        <f>'Поворська ЗОШ'!H73+'Пісочненська ЗОШ '!H73+'Козлиничівська ЗОШ '!H73</f>
        <v>0</v>
      </c>
      <c r="I73" s="13">
        <f>'Поворська ЗОШ'!I73+'Пісочненська ЗОШ '!I73+'Козлиничівська ЗОШ '!I73</f>
        <v>6750</v>
      </c>
      <c r="J73" s="13">
        <f>'Поворська ЗОШ'!J73+'Пісочненська ЗОШ '!J73+'Козлиничівська ЗОШ '!J73</f>
        <v>0</v>
      </c>
      <c r="K73" s="13">
        <f>'Поворська ЗОШ'!K73+'Пісочненська ЗОШ '!K73+'Козлиничівська ЗОШ '!K73</f>
        <v>0</v>
      </c>
      <c r="L73" s="13">
        <f>'Поворська ЗОШ'!L73+'Пісочненська ЗОШ '!L73+'Козлиничівська ЗОШ '!L73</f>
        <v>15000</v>
      </c>
      <c r="M73" s="13">
        <f>'Поворська ЗОШ'!M73+'Пісочненська ЗОШ '!M73+'Козлиничівська ЗОШ '!M73</f>
        <v>0</v>
      </c>
      <c r="N73" s="13">
        <f>'Поворська ЗОШ'!N73+'Пісочненська ЗОШ '!N73+'Козлиничівська ЗОШ '!N73</f>
        <v>0</v>
      </c>
      <c r="O73" s="13">
        <f>'Поворська ЗОШ'!O73+'Пісочненська ЗОШ '!O73+'Козлиничівська ЗОШ '!O73</f>
        <v>0</v>
      </c>
      <c r="P73" s="22">
        <f t="shared" si="19"/>
        <v>62750</v>
      </c>
      <c r="Q73" s="22">
        <f t="shared" si="20"/>
        <v>6750</v>
      </c>
      <c r="R73" s="22">
        <f t="shared" si="21"/>
        <v>15000</v>
      </c>
      <c r="S73" s="22">
        <f t="shared" si="22"/>
        <v>0</v>
      </c>
      <c r="T73" s="23">
        <f t="shared" si="23"/>
        <v>84500</v>
      </c>
    </row>
    <row r="74" spans="1:20" s="20" customFormat="1" ht="11.25" customHeight="1">
      <c r="A74" s="33">
        <v>2800</v>
      </c>
      <c r="B74" s="11" t="s">
        <v>17</v>
      </c>
      <c r="C74" s="12"/>
      <c r="D74" s="13">
        <f>'Поворська ЗОШ'!D74+'Пісочненська ЗОШ '!D74+'Козлиничівська ЗОШ '!D74</f>
        <v>0</v>
      </c>
      <c r="E74" s="13">
        <f>'Поворська ЗОШ'!E74+'Пісочненська ЗОШ '!E74+'Козлиничівська ЗОШ '!E74</f>
        <v>0</v>
      </c>
      <c r="F74" s="13">
        <f>'Поворська ЗОШ'!F74+'Пісочненська ЗОШ '!F74+'Козлиничівська ЗОШ '!F74</f>
        <v>2500</v>
      </c>
      <c r="G74" s="13">
        <f>'Поворська ЗОШ'!G74+'Пісочненська ЗОШ '!G74+'Козлиничівська ЗОШ '!G74</f>
        <v>0</v>
      </c>
      <c r="H74" s="13">
        <f>'Поворська ЗОШ'!H74+'Пісочненська ЗОШ '!H74+'Козлиничівська ЗОШ '!H74</f>
        <v>0</v>
      </c>
      <c r="I74" s="13">
        <f>'Поворська ЗОШ'!I74+'Пісочненська ЗОШ '!I74+'Козлиничівська ЗОШ '!I74</f>
        <v>6799.9400000000005</v>
      </c>
      <c r="J74" s="13">
        <f>'Поворська ЗОШ'!J74+'Пісочненська ЗОШ '!J74+'Козлиничівська ЗОШ '!J74</f>
        <v>0</v>
      </c>
      <c r="K74" s="13">
        <f>'Поворська ЗОШ'!K74+'Пісочненська ЗОШ '!K74+'Козлиничівська ЗОШ '!K74</f>
        <v>0</v>
      </c>
      <c r="L74" s="13">
        <f>'Поворська ЗОШ'!L74+'Пісочненська ЗОШ '!L74+'Козлиничівська ЗОШ '!L74</f>
        <v>230.66000000000003</v>
      </c>
      <c r="M74" s="13">
        <f>'Поворська ЗОШ'!M74+'Пісочненська ЗОШ '!M74+'Козлиничівська ЗОШ '!M74</f>
        <v>0</v>
      </c>
      <c r="N74" s="13">
        <f>'Поворська ЗОШ'!N74+'Пісочненська ЗОШ '!N74+'Козлиничівська ЗОШ '!N74</f>
        <v>0</v>
      </c>
      <c r="O74" s="13">
        <f>'Поворська ЗОШ'!O74+'Пісочненська ЗОШ '!O74+'Козлиничівська ЗОШ '!O74</f>
        <v>0</v>
      </c>
      <c r="P74" s="14">
        <f t="shared" si="19"/>
        <v>2500</v>
      </c>
      <c r="Q74" s="14">
        <f t="shared" si="20"/>
        <v>6799.9400000000005</v>
      </c>
      <c r="R74" s="14">
        <f t="shared" si="21"/>
        <v>230.66000000000003</v>
      </c>
      <c r="S74" s="14">
        <f t="shared" si="22"/>
        <v>0</v>
      </c>
      <c r="T74" s="50">
        <f t="shared" si="23"/>
        <v>9530.6</v>
      </c>
    </row>
    <row r="75" spans="1:20" s="24" customFormat="1" ht="11.25" customHeight="1">
      <c r="C75" s="30" t="s">
        <v>28</v>
      </c>
      <c r="D75" s="13">
        <f>'Поворська ЗОШ'!D75+'Пісочненська ЗОШ '!D75+'Козлиничівська ЗОШ '!D75</f>
        <v>0</v>
      </c>
      <c r="E75" s="13">
        <f>'Поворська ЗОШ'!E75+'Пісочненська ЗОШ '!E75+'Козлиничівська ЗОШ '!E75</f>
        <v>0</v>
      </c>
      <c r="F75" s="13">
        <f>'Поворська ЗОШ'!F75+'Пісочненська ЗОШ '!F75+'Козлиничівська ЗОШ '!F75</f>
        <v>860.88</v>
      </c>
      <c r="G75" s="13">
        <f>'Поворська ЗОШ'!G75+'Пісочненська ЗОШ '!G75+'Козлиничівська ЗОШ '!G75</f>
        <v>0</v>
      </c>
      <c r="H75" s="13">
        <f>'Поворська ЗОШ'!H75+'Пісочненська ЗОШ '!H75+'Козлиничівська ЗОШ '!H75</f>
        <v>0</v>
      </c>
      <c r="I75" s="13">
        <f>'Поворська ЗОШ'!I75+'Пісочненська ЗОШ '!I75+'Козлиничівська ЗОШ '!I75</f>
        <v>1627.69</v>
      </c>
      <c r="J75" s="13">
        <f>'Поворська ЗОШ'!J75+'Пісочненська ЗОШ '!J75+'Козлиничівська ЗОШ '!J75</f>
        <v>0</v>
      </c>
      <c r="K75" s="13">
        <f>'Поворська ЗОШ'!K75+'Пісочненська ЗОШ '!K75+'Козлиничівська ЗОШ '!K75</f>
        <v>0</v>
      </c>
      <c r="L75" s="13">
        <f>'Поворська ЗОШ'!L75+'Пісочненська ЗОШ '!L75+'Козлиничівська ЗОШ '!L75</f>
        <v>230.66000000000003</v>
      </c>
      <c r="M75" s="13">
        <f>'Поворська ЗОШ'!M75+'Пісочненська ЗОШ '!M75+'Козлиничівська ЗОШ '!M75</f>
        <v>0</v>
      </c>
      <c r="N75" s="13">
        <f>'Поворська ЗОШ'!N75+'Пісочненська ЗОШ '!N75+'Козлиничівська ЗОШ '!N75</f>
        <v>0</v>
      </c>
      <c r="O75" s="13">
        <f>'Поворська ЗОШ'!O75+'Пісочненська ЗОШ '!O75+'Козлиничівська ЗОШ '!O75</f>
        <v>0</v>
      </c>
      <c r="P75" s="22">
        <f t="shared" si="19"/>
        <v>860.88</v>
      </c>
      <c r="Q75" s="22">
        <f t="shared" si="20"/>
        <v>1627.69</v>
      </c>
      <c r="R75" s="22">
        <f t="shared" si="21"/>
        <v>230.66000000000003</v>
      </c>
      <c r="S75" s="22">
        <f t="shared" si="22"/>
        <v>0</v>
      </c>
      <c r="T75" s="23">
        <f t="shared" si="23"/>
        <v>2719.23</v>
      </c>
    </row>
    <row r="76" spans="1:20" s="24" customFormat="1" ht="11.25" customHeight="1">
      <c r="C76" s="30" t="s">
        <v>29</v>
      </c>
      <c r="D76" s="13">
        <f>'Поворська ЗОШ'!D76+'Пісочненська ЗОШ '!D76+'Козлиничівська ЗОШ '!D76</f>
        <v>0</v>
      </c>
      <c r="E76" s="13">
        <f>'Поворська ЗОШ'!E76+'Пісочненська ЗОШ '!E76+'Козлиничівська ЗОШ '!E76</f>
        <v>0</v>
      </c>
      <c r="F76" s="13">
        <f>'Поворська ЗОШ'!F76+'Пісочненська ЗОШ '!F76+'Козлиничівська ЗОШ '!F76</f>
        <v>1639.12</v>
      </c>
      <c r="G76" s="13">
        <f>'Поворська ЗОШ'!G76+'Пісочненська ЗОШ '!G76+'Козлиничівська ЗОШ '!G76</f>
        <v>0</v>
      </c>
      <c r="H76" s="13">
        <f>'Поворська ЗОШ'!H76+'Пісочненська ЗОШ '!H76+'Козлиничівська ЗОШ '!H76</f>
        <v>0</v>
      </c>
      <c r="I76" s="13">
        <f>'Поворська ЗОШ'!I76+'Пісочненська ЗОШ '!I76+'Козлиничівська ЗОШ '!I76</f>
        <v>5172.25</v>
      </c>
      <c r="J76" s="13">
        <f>'Поворська ЗОШ'!J76+'Пісочненська ЗОШ '!J76+'Козлиничівська ЗОШ '!J76</f>
        <v>0</v>
      </c>
      <c r="K76" s="13">
        <f>'Поворська ЗОШ'!K76+'Пісочненська ЗОШ '!K76+'Козлиничівська ЗОШ '!K76</f>
        <v>0</v>
      </c>
      <c r="L76" s="13">
        <f>'Поворська ЗОШ'!L76+'Пісочненська ЗОШ '!L76+'Козлиничівська ЗОШ '!L76</f>
        <v>0</v>
      </c>
      <c r="M76" s="13">
        <f>'Поворська ЗОШ'!M76+'Пісочненська ЗОШ '!M76+'Козлиничівська ЗОШ '!M76</f>
        <v>0</v>
      </c>
      <c r="N76" s="13">
        <f>'Поворська ЗОШ'!N76+'Пісочненська ЗОШ '!N76+'Козлиничівська ЗОШ '!N76</f>
        <v>0</v>
      </c>
      <c r="O76" s="13">
        <f>'Поворська ЗОШ'!O76+'Пісочненська ЗОШ '!O76+'Козлиничівська ЗОШ '!O76</f>
        <v>0</v>
      </c>
      <c r="P76" s="22">
        <f t="shared" si="19"/>
        <v>1639.12</v>
      </c>
      <c r="Q76" s="22">
        <f t="shared" si="20"/>
        <v>5172.25</v>
      </c>
      <c r="R76" s="22">
        <f t="shared" si="21"/>
        <v>0</v>
      </c>
      <c r="S76" s="22">
        <f t="shared" si="22"/>
        <v>0</v>
      </c>
      <c r="T76" s="23">
        <f t="shared" si="23"/>
        <v>6811.37</v>
      </c>
    </row>
    <row r="77" spans="1:20" s="24" customFormat="1" ht="11.25" customHeight="1">
      <c r="C77" s="30"/>
      <c r="D77" s="13">
        <f>'Поворська ЗОШ'!D77+'Пісочненська ЗОШ '!D77+'Козлиничівська ЗОШ '!D77</f>
        <v>0</v>
      </c>
      <c r="E77" s="13">
        <f>'Поворська ЗОШ'!E77+'Пісочненська ЗОШ '!E77+'Козлиничівська ЗОШ '!E77</f>
        <v>0</v>
      </c>
      <c r="F77" s="13">
        <f>'Поворська ЗОШ'!F77+'Пісочненська ЗОШ '!F77+'Козлиничівська ЗОШ '!F77</f>
        <v>0</v>
      </c>
      <c r="G77" s="13">
        <f>'Поворська ЗОШ'!G77+'Пісочненська ЗОШ '!G77+'Козлиничівська ЗОШ '!G77</f>
        <v>0</v>
      </c>
      <c r="H77" s="13">
        <f>'Поворська ЗОШ'!H77+'Пісочненська ЗОШ '!H77+'Козлиничівська ЗОШ '!H77</f>
        <v>0</v>
      </c>
      <c r="I77" s="13">
        <f>'Поворська ЗОШ'!I77+'Пісочненська ЗОШ '!I77+'Козлиничівська ЗОШ '!I77</f>
        <v>0</v>
      </c>
      <c r="J77" s="13">
        <f>'Поворська ЗОШ'!J77+'Пісочненська ЗОШ '!J77+'Козлиничівська ЗОШ '!J77</f>
        <v>0</v>
      </c>
      <c r="K77" s="13">
        <f>'Поворська ЗОШ'!K77+'Пісочненська ЗОШ '!K77+'Козлиничівська ЗОШ '!K77</f>
        <v>0</v>
      </c>
      <c r="L77" s="13">
        <f>'Поворська ЗОШ'!L77+'Пісочненська ЗОШ '!L77+'Козлиничівська ЗОШ '!L77</f>
        <v>0</v>
      </c>
      <c r="M77" s="13">
        <f>'Поворська ЗОШ'!M77+'Пісочненська ЗОШ '!M77+'Козлиничівська ЗОШ '!M77</f>
        <v>0</v>
      </c>
      <c r="N77" s="13">
        <f>'Поворська ЗОШ'!N77+'Пісочненська ЗОШ '!N77+'Козлиничівська ЗОШ '!N77</f>
        <v>0</v>
      </c>
      <c r="O77" s="13">
        <f>'Поворська ЗОШ'!O77+'Пісочненська ЗОШ '!O77+'Козлиничівська ЗОШ '!O77</f>
        <v>0</v>
      </c>
      <c r="P77" s="22">
        <f t="shared" si="19"/>
        <v>0</v>
      </c>
      <c r="Q77" s="22">
        <f t="shared" si="20"/>
        <v>0</v>
      </c>
      <c r="R77" s="22">
        <f t="shared" si="21"/>
        <v>0</v>
      </c>
      <c r="S77" s="22">
        <f t="shared" si="22"/>
        <v>0</v>
      </c>
      <c r="T77" s="23">
        <f t="shared" si="23"/>
        <v>0</v>
      </c>
    </row>
    <row r="78" spans="1:20" s="24" customFormat="1" ht="11.25" customHeight="1">
      <c r="C78" s="30"/>
      <c r="D78" s="13">
        <f>'Поворська ЗОШ'!D78+'Пісочненська ЗОШ '!D78+'Козлиничівська ЗОШ '!D78</f>
        <v>0</v>
      </c>
      <c r="E78" s="13">
        <f>'Поворська ЗОШ'!E78+'Пісочненська ЗОШ '!E78+'Козлиничівська ЗОШ '!E78</f>
        <v>0</v>
      </c>
      <c r="F78" s="13">
        <f>'Поворська ЗОШ'!F78+'Пісочненська ЗОШ '!F78+'Козлиничівська ЗОШ '!F78</f>
        <v>0</v>
      </c>
      <c r="G78" s="13">
        <f>'Поворська ЗОШ'!G78+'Пісочненська ЗОШ '!G78+'Козлиничівська ЗОШ '!G78</f>
        <v>0</v>
      </c>
      <c r="H78" s="13">
        <f>'Поворська ЗОШ'!H78+'Пісочненська ЗОШ '!H78+'Козлиничівська ЗОШ '!H78</f>
        <v>0</v>
      </c>
      <c r="I78" s="13">
        <f>'Поворська ЗОШ'!I78+'Пісочненська ЗОШ '!I78+'Козлиничівська ЗОШ '!I78</f>
        <v>0</v>
      </c>
      <c r="J78" s="13">
        <f>'Поворська ЗОШ'!J78+'Пісочненська ЗОШ '!J78+'Козлиничівська ЗОШ '!J78</f>
        <v>0</v>
      </c>
      <c r="K78" s="13">
        <f>'Поворська ЗОШ'!K78+'Пісочненська ЗОШ '!K78+'Козлиничівська ЗОШ '!K78</f>
        <v>0</v>
      </c>
      <c r="L78" s="13">
        <f>'Поворська ЗОШ'!L78+'Пісочненська ЗОШ '!L78+'Козлиничівська ЗОШ '!L78</f>
        <v>0</v>
      </c>
      <c r="M78" s="13">
        <f>'Поворська ЗОШ'!M78+'Пісочненська ЗОШ '!M78+'Козлиничівська ЗОШ '!M78</f>
        <v>0</v>
      </c>
      <c r="N78" s="13">
        <f>'Поворська ЗОШ'!N78+'Пісочненська ЗОШ '!N78+'Козлиничівська ЗОШ '!N78</f>
        <v>0</v>
      </c>
      <c r="O78" s="13">
        <f>'Поворська ЗОШ'!O78+'Пісочненська ЗОШ '!O78+'Козлиничівська ЗОШ '!O78</f>
        <v>0</v>
      </c>
      <c r="P78" s="22">
        <f t="shared" si="19"/>
        <v>0</v>
      </c>
      <c r="Q78" s="22">
        <f t="shared" si="20"/>
        <v>0</v>
      </c>
      <c r="R78" s="22">
        <f t="shared" si="21"/>
        <v>0</v>
      </c>
      <c r="S78" s="22">
        <f t="shared" si="22"/>
        <v>0</v>
      </c>
      <c r="T78" s="23">
        <f t="shared" si="23"/>
        <v>0</v>
      </c>
    </row>
    <row r="79" spans="1:20" s="24" customFormat="1" ht="11.25" customHeight="1">
      <c r="C79" s="30"/>
      <c r="D79" s="13">
        <f>'Поворська ЗОШ'!D79+'Пісочненська ЗОШ '!D79+'Козлиничівська ЗОШ '!D79</f>
        <v>0</v>
      </c>
      <c r="E79" s="13">
        <f>'Поворська ЗОШ'!E79+'Пісочненська ЗОШ '!E79+'Козлиничівська ЗОШ '!E79</f>
        <v>0</v>
      </c>
      <c r="F79" s="13">
        <f>'Поворська ЗОШ'!F79+'Пісочненська ЗОШ '!F79+'Козлиничівська ЗОШ '!F79</f>
        <v>0</v>
      </c>
      <c r="G79" s="13">
        <f>'Поворська ЗОШ'!G79+'Пісочненська ЗОШ '!G79+'Козлиничівська ЗОШ '!G79</f>
        <v>0</v>
      </c>
      <c r="H79" s="13">
        <f>'Поворська ЗОШ'!H79+'Пісочненська ЗОШ '!H79+'Козлиничівська ЗОШ '!H79</f>
        <v>0</v>
      </c>
      <c r="I79" s="13">
        <f>'Поворська ЗОШ'!I79+'Пісочненська ЗОШ '!I79+'Козлиничівська ЗОШ '!I79</f>
        <v>0</v>
      </c>
      <c r="J79" s="13">
        <f>'Поворська ЗОШ'!J79+'Пісочненська ЗОШ '!J79+'Козлиничівська ЗОШ '!J79</f>
        <v>0</v>
      </c>
      <c r="K79" s="13">
        <f>'Поворська ЗОШ'!K79+'Пісочненська ЗОШ '!K79+'Козлиничівська ЗОШ '!K79</f>
        <v>0</v>
      </c>
      <c r="L79" s="13">
        <f>'Поворська ЗОШ'!L79+'Пісочненська ЗОШ '!L79+'Козлиничівська ЗОШ '!L79</f>
        <v>0</v>
      </c>
      <c r="M79" s="13">
        <f>'Поворська ЗОШ'!M79+'Пісочненська ЗОШ '!M79+'Козлиничівська ЗОШ '!M79</f>
        <v>0</v>
      </c>
      <c r="N79" s="13">
        <f>'Поворська ЗОШ'!N79+'Пісочненська ЗОШ '!N79+'Козлиничівська ЗОШ '!N79</f>
        <v>0</v>
      </c>
      <c r="O79" s="13">
        <f>'Поворська ЗОШ'!O79+'Пісочненська ЗОШ '!O79+'Козлиничівська ЗОШ '!O79</f>
        <v>0</v>
      </c>
      <c r="P79" s="22">
        <f t="shared" si="19"/>
        <v>0</v>
      </c>
      <c r="Q79" s="22">
        <f t="shared" si="20"/>
        <v>0</v>
      </c>
      <c r="R79" s="22">
        <f t="shared" si="21"/>
        <v>0</v>
      </c>
      <c r="S79" s="22">
        <f t="shared" si="22"/>
        <v>0</v>
      </c>
      <c r="T79" s="23">
        <f t="shared" si="23"/>
        <v>0</v>
      </c>
    </row>
    <row r="80" spans="1:20" s="25" customFormat="1" ht="11.25" customHeight="1">
      <c r="C80" s="26"/>
      <c r="D80" s="13">
        <f>'Поворська ЗОШ'!D80+'Пісочненська ЗОШ '!D80+'Козлиничівська ЗОШ '!D80</f>
        <v>0</v>
      </c>
      <c r="E80" s="13">
        <f>'Поворська ЗОШ'!E80+'Пісочненська ЗОШ '!E80+'Козлиничівська ЗОШ '!E80</f>
        <v>0</v>
      </c>
      <c r="F80" s="13">
        <f>'Поворська ЗОШ'!F80+'Пісочненська ЗОШ '!F80+'Козлиничівська ЗОШ '!F80</f>
        <v>0</v>
      </c>
      <c r="G80" s="13">
        <f>'Поворська ЗОШ'!G80+'Пісочненська ЗОШ '!G80+'Козлиничівська ЗОШ '!G80</f>
        <v>0</v>
      </c>
      <c r="H80" s="13">
        <f>'Поворська ЗОШ'!H80+'Пісочненська ЗОШ '!H80+'Козлиничівська ЗОШ '!H80</f>
        <v>0</v>
      </c>
      <c r="I80" s="13">
        <f>'Поворська ЗОШ'!I80+'Пісочненська ЗОШ '!I80+'Козлиничівська ЗОШ '!I80</f>
        <v>0</v>
      </c>
      <c r="J80" s="13">
        <f>'Поворська ЗОШ'!J80+'Пісочненська ЗОШ '!J80+'Козлиничівська ЗОШ '!J80</f>
        <v>0</v>
      </c>
      <c r="K80" s="13">
        <f>'Поворська ЗОШ'!K80+'Пісочненська ЗОШ '!K80+'Козлиничівська ЗОШ '!K80</f>
        <v>0</v>
      </c>
      <c r="L80" s="13">
        <f>'Поворська ЗОШ'!L80+'Пісочненська ЗОШ '!L80+'Козлиничівська ЗОШ '!L80</f>
        <v>0</v>
      </c>
      <c r="M80" s="13">
        <f>'Поворська ЗОШ'!M80+'Пісочненська ЗОШ '!M80+'Козлиничівська ЗОШ '!M80</f>
        <v>0</v>
      </c>
      <c r="N80" s="13">
        <f>'Поворська ЗОШ'!N80+'Пісочненська ЗОШ '!N80+'Козлиничівська ЗОШ '!N80</f>
        <v>0</v>
      </c>
      <c r="O80" s="13">
        <f>'Поворська ЗОШ'!O80+'Пісочненська ЗОШ '!O80+'Козлиничівська ЗОШ '!O80</f>
        <v>0</v>
      </c>
      <c r="P80" s="22">
        <f t="shared" si="19"/>
        <v>0</v>
      </c>
      <c r="Q80" s="22">
        <f t="shared" si="20"/>
        <v>0</v>
      </c>
      <c r="R80" s="22">
        <f t="shared" si="21"/>
        <v>0</v>
      </c>
      <c r="S80" s="22">
        <f t="shared" si="22"/>
        <v>0</v>
      </c>
      <c r="T80" s="23">
        <f t="shared" si="23"/>
        <v>0</v>
      </c>
    </row>
    <row r="81" spans="1:20" s="24" customFormat="1" ht="11.25" customHeight="1">
      <c r="D81" s="13">
        <f>'Поворська ЗОШ'!D81+'Пісочненська ЗОШ '!D81+'Козлиничівська ЗОШ '!D81</f>
        <v>0</v>
      </c>
      <c r="E81" s="13">
        <f>'Поворська ЗОШ'!E81+'Пісочненська ЗОШ '!E81+'Козлиничівська ЗОШ '!E81</f>
        <v>0</v>
      </c>
      <c r="F81" s="13">
        <f>'Поворська ЗОШ'!F81+'Пісочненська ЗОШ '!F81+'Козлиничівська ЗОШ '!F81</f>
        <v>0</v>
      </c>
      <c r="G81" s="13">
        <f>'Поворська ЗОШ'!G81+'Пісочненська ЗОШ '!G81+'Козлиничівська ЗОШ '!G81</f>
        <v>0</v>
      </c>
      <c r="H81" s="13">
        <f>'Поворська ЗОШ'!H81+'Пісочненська ЗОШ '!H81+'Козлиничівська ЗОШ '!H81</f>
        <v>0</v>
      </c>
      <c r="I81" s="13">
        <f>'Поворська ЗОШ'!I81+'Пісочненська ЗОШ '!I81+'Козлиничівська ЗОШ '!I81</f>
        <v>0</v>
      </c>
      <c r="J81" s="13">
        <f>'Поворська ЗОШ'!J81+'Пісочненська ЗОШ '!J81+'Козлиничівська ЗОШ '!J81</f>
        <v>0</v>
      </c>
      <c r="K81" s="13">
        <f>'Поворська ЗОШ'!K81+'Пісочненська ЗОШ '!K81+'Козлиничівська ЗОШ '!K81</f>
        <v>0</v>
      </c>
      <c r="L81" s="13">
        <f>'Поворська ЗОШ'!L81+'Пісочненська ЗОШ '!L81+'Козлиничівська ЗОШ '!L81</f>
        <v>0</v>
      </c>
      <c r="M81" s="13">
        <f>'Поворська ЗОШ'!M81+'Пісочненська ЗОШ '!M81+'Козлиничівська ЗОШ '!M81</f>
        <v>0</v>
      </c>
      <c r="N81" s="13">
        <f>'Поворська ЗОШ'!N81+'Пісочненська ЗОШ '!N81+'Козлиничівська ЗОШ '!N81</f>
        <v>0</v>
      </c>
      <c r="O81" s="13">
        <f>'Поворська ЗОШ'!O81+'Пісочненська ЗОШ '!O81+'Козлиничівська ЗОШ '!O81</f>
        <v>0</v>
      </c>
      <c r="P81" s="22">
        <f t="shared" si="19"/>
        <v>0</v>
      </c>
      <c r="Q81" s="22">
        <f t="shared" si="20"/>
        <v>0</v>
      </c>
      <c r="R81" s="22">
        <f t="shared" si="21"/>
        <v>0</v>
      </c>
      <c r="S81" s="22">
        <f t="shared" si="22"/>
        <v>0</v>
      </c>
      <c r="T81" s="23">
        <f t="shared" si="23"/>
        <v>0</v>
      </c>
    </row>
    <row r="82" spans="1:20" s="24" customFormat="1" ht="11.25" customHeight="1">
      <c r="D82" s="13">
        <f>'Поворська ЗОШ'!D82+'Пісочненська ЗОШ '!D82+'Козлиничівська ЗОШ '!D82</f>
        <v>0</v>
      </c>
      <c r="E82" s="13">
        <f>'Поворська ЗОШ'!E82+'Пісочненська ЗОШ '!E82+'Козлиничівська ЗОШ '!E82</f>
        <v>0</v>
      </c>
      <c r="F82" s="13">
        <f>'Поворська ЗОШ'!F82+'Пісочненська ЗОШ '!F82+'Козлиничівська ЗОШ '!F82</f>
        <v>0</v>
      </c>
      <c r="G82" s="13">
        <f>'Поворська ЗОШ'!G82+'Пісочненська ЗОШ '!G82+'Козлиничівська ЗОШ '!G82</f>
        <v>0</v>
      </c>
      <c r="H82" s="13">
        <f>'Поворська ЗОШ'!H82+'Пісочненська ЗОШ '!H82+'Козлиничівська ЗОШ '!H82</f>
        <v>0</v>
      </c>
      <c r="I82" s="13">
        <f>'Поворська ЗОШ'!I82+'Пісочненська ЗОШ '!I82+'Козлиничівська ЗОШ '!I82</f>
        <v>0</v>
      </c>
      <c r="J82" s="13">
        <f>'Поворська ЗОШ'!J82+'Пісочненська ЗОШ '!J82+'Козлиничівська ЗОШ '!J82</f>
        <v>0</v>
      </c>
      <c r="K82" s="13">
        <f>'Поворська ЗОШ'!K82+'Пісочненська ЗОШ '!K82+'Козлиничівська ЗОШ '!K82</f>
        <v>0</v>
      </c>
      <c r="L82" s="13">
        <f>'Поворська ЗОШ'!L82+'Пісочненська ЗОШ '!L82+'Козлиничівська ЗОШ '!L82</f>
        <v>0</v>
      </c>
      <c r="M82" s="13">
        <f>'Поворська ЗОШ'!M82+'Пісочненська ЗОШ '!M82+'Козлиничівська ЗОШ '!M82</f>
        <v>0</v>
      </c>
      <c r="N82" s="13">
        <f>'Поворська ЗОШ'!N82+'Пісочненська ЗОШ '!N82+'Козлиничівська ЗОШ '!N82</f>
        <v>0</v>
      </c>
      <c r="O82" s="13">
        <f>'Поворська ЗОШ'!O82+'Пісочненська ЗОШ '!O82+'Козлиничівська ЗОШ '!O82</f>
        <v>0</v>
      </c>
      <c r="P82" s="22">
        <f t="shared" si="19"/>
        <v>0</v>
      </c>
      <c r="Q82" s="22">
        <f t="shared" si="20"/>
        <v>0</v>
      </c>
      <c r="R82" s="22">
        <f t="shared" si="21"/>
        <v>0</v>
      </c>
      <c r="S82" s="22">
        <f t="shared" si="22"/>
        <v>0</v>
      </c>
      <c r="T82" s="23">
        <f t="shared" si="23"/>
        <v>0</v>
      </c>
    </row>
    <row r="83" spans="1:20" s="24" customFormat="1" ht="15.75" customHeight="1">
      <c r="A83" s="36" t="s">
        <v>25</v>
      </c>
      <c r="B83" s="37"/>
      <c r="C83" s="37"/>
      <c r="D83" s="38">
        <f>'Поворська ЗОШ'!D83+'Пісочненська ЗОШ '!D83+'Козлиничівська ЗОШ '!D83</f>
        <v>0</v>
      </c>
      <c r="E83" s="38">
        <f>'Поворська ЗОШ'!E83+'Пісочненська ЗОШ '!E83+'Козлиничівська ЗОШ '!E83</f>
        <v>0</v>
      </c>
      <c r="F83" s="38">
        <f>'Поворська ЗОШ'!F83+'Пісочненська ЗОШ '!F83+'Козлиничівська ЗОШ '!F83</f>
        <v>3751588.64</v>
      </c>
      <c r="G83" s="38">
        <f>'Поворська ЗОШ'!G83+'Пісочненська ЗОШ '!G83+'Козлиничівська ЗОШ '!G83</f>
        <v>0</v>
      </c>
      <c r="H83" s="38">
        <f>'Поворська ЗОШ'!H83+'Пісочненська ЗОШ '!H83+'Козлиничівська ЗОШ '!H83</f>
        <v>0</v>
      </c>
      <c r="I83" s="38">
        <f>'Поворська ЗОШ'!I83+'Пісочненська ЗОШ '!I83+'Козлиничівська ЗОШ '!I83</f>
        <v>4867217.97</v>
      </c>
      <c r="J83" s="38">
        <f>'Поворська ЗОШ'!J83+'Пісочненська ЗОШ '!J83+'Козлиничівська ЗОШ '!J83</f>
        <v>0</v>
      </c>
      <c r="K83" s="38">
        <f>'Поворська ЗОШ'!K83+'Пісочненська ЗОШ '!K83+'Козлиничівська ЗОШ '!K83</f>
        <v>0</v>
      </c>
      <c r="L83" s="38">
        <f>'Поворська ЗОШ'!L83+'Пісочненська ЗОШ '!L83+'Козлиничівська ЗОШ '!L83</f>
        <v>2347493.8800000004</v>
      </c>
      <c r="M83" s="38">
        <f>'Поворська ЗОШ'!M83+'Пісочненська ЗОШ '!M83+'Козлиничівська ЗОШ '!M83</f>
        <v>0</v>
      </c>
      <c r="N83" s="38">
        <f>'Поворська ЗОШ'!N83+'Пісочненська ЗОШ '!N83+'Козлиничівська ЗОШ '!N83</f>
        <v>0</v>
      </c>
      <c r="O83" s="38">
        <f>'Поворська ЗОШ'!O83+'Пісочненська ЗОШ '!O83+'Козлиничівська ЗОШ '!O83</f>
        <v>0</v>
      </c>
      <c r="P83" s="39">
        <f t="shared" si="19"/>
        <v>3751588.64</v>
      </c>
      <c r="Q83" s="39">
        <f t="shared" si="20"/>
        <v>4867217.97</v>
      </c>
      <c r="R83" s="39">
        <f t="shared" si="21"/>
        <v>2347493.8800000004</v>
      </c>
      <c r="S83" s="39">
        <f t="shared" si="22"/>
        <v>0</v>
      </c>
      <c r="T83" s="40">
        <f t="shared" si="23"/>
        <v>10966300.49</v>
      </c>
    </row>
    <row r="84" spans="1:20" s="24" customFormat="1" ht="11.25" customHeight="1">
      <c r="A84" s="19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2"/>
      <c r="Q84" s="22"/>
      <c r="R84" s="22"/>
      <c r="S84" s="22"/>
      <c r="T84" s="27"/>
    </row>
    <row r="85" spans="1:20" s="24" customFormat="1" ht="11.25" customHeight="1">
      <c r="A85" s="19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2"/>
      <c r="Q85" s="22"/>
      <c r="R85" s="22"/>
      <c r="S85" s="8"/>
      <c r="T85" s="7">
        <f>'Поворська ЗОШ'!T85+'Пісочненська ЗОШ '!T85+'Козлиничівська ЗОШ '!T85</f>
        <v>42968.4</v>
      </c>
    </row>
    <row r="86" spans="1:20" ht="11.25" customHeight="1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8"/>
      <c r="Q86" s="8"/>
      <c r="R86" s="8"/>
      <c r="S86" s="8"/>
      <c r="T86" s="7">
        <f>'Поворська ЗОШ'!T86+'Пісочненська ЗОШ '!T86+'Козлиничівська ЗОШ '!T86</f>
        <v>7966.8</v>
      </c>
    </row>
    <row r="87" spans="1:20">
      <c r="T87" s="7">
        <f>'Поворська ЗОШ'!T87+'Пісочненська ЗОШ '!T87+'Козлиничівська ЗОШ '!T87</f>
        <v>8280</v>
      </c>
    </row>
    <row r="88" spans="1:20" ht="11.25" customHeight="1">
      <c r="T88" s="7">
        <f>'Поворська ЗОШ'!T88+'Пісочненська ЗОШ '!T88+'Козлиничівська ЗОШ '!T88</f>
        <v>6087.6</v>
      </c>
    </row>
    <row r="89" spans="1:20" ht="15.75">
      <c r="R89" s="46"/>
      <c r="T89" s="7">
        <f>'Поворська ЗОШ'!T89+'Пісочненська ЗОШ '!T89+'Козлиничівська ЗОШ '!T89</f>
        <v>345833.84</v>
      </c>
    </row>
    <row r="90" spans="1:20">
      <c r="T90" s="7">
        <f>'Поворська ЗОШ'!T90+'Пісочненська ЗОШ '!T90+'Козлиничівська ЗОШ '!T90</f>
        <v>0</v>
      </c>
    </row>
    <row r="91" spans="1:20">
      <c r="T91" s="7">
        <f>'Поворська ЗОШ'!T91+'Пісочненська ЗОШ '!T91+'Козлиничівська ЗОШ '!T91</f>
        <v>0</v>
      </c>
    </row>
    <row r="92" spans="1:20">
      <c r="T92" s="7">
        <f>'Поворська ЗОШ'!T92+'Пісочненська ЗОШ '!T92+'Козлиничівська ЗОШ '!T92</f>
        <v>0</v>
      </c>
    </row>
    <row r="93" spans="1:20">
      <c r="T93" s="7">
        <f>'Поворська ЗОШ'!T93+'Пісочненська ЗОШ '!T93+'Козлиничівська ЗОШ '!T93</f>
        <v>0</v>
      </c>
    </row>
    <row r="94" spans="1:20">
      <c r="T94" s="7">
        <f>'Поворська ЗОШ'!T94+'Пісочненська ЗОШ '!T94+'Козлиничівська ЗОШ '!T94</f>
        <v>0</v>
      </c>
    </row>
    <row r="95" spans="1:20">
      <c r="T95" s="7">
        <f>'Поворська ЗОШ'!T95+'Пісочненська ЗОШ '!T95+'Козлиничівська ЗОШ '!T95</f>
        <v>0</v>
      </c>
    </row>
    <row r="96" spans="1:20">
      <c r="T96" s="7">
        <f>'Поворська ЗОШ'!T96+'Пісочненська ЗОШ '!T96+'Козлиничівська ЗОШ '!T96</f>
        <v>0</v>
      </c>
    </row>
    <row r="97" spans="18:20">
      <c r="T97" s="7">
        <f>'Поворська ЗОШ'!T97+'Пісочненська ЗОШ '!T97+'Козлиничівська ЗОШ '!T97</f>
        <v>0</v>
      </c>
    </row>
    <row r="98" spans="18:20">
      <c r="T98" s="7">
        <f>'Поворська ЗОШ'!T98+'Пісочненська ЗОШ '!T98+'Козлиничівська ЗОШ '!T98</f>
        <v>0</v>
      </c>
    </row>
    <row r="99" spans="18:20">
      <c r="T99" s="7">
        <f>'Поворська ЗОШ'!T99+'Пісочненська ЗОШ '!T99+'Козлиничівська ЗОШ '!T99</f>
        <v>0</v>
      </c>
    </row>
    <row r="100" spans="18:20">
      <c r="T100" s="7">
        <f>'Поворська ЗОШ'!T100+'Пісочненська ЗОШ '!T100+'Козлиничівська ЗОШ '!T100</f>
        <v>0</v>
      </c>
    </row>
    <row r="101" spans="18:20" ht="15.75">
      <c r="R101" s="46" t="s">
        <v>73</v>
      </c>
      <c r="T101" s="7">
        <f>'Поворська ЗОШ'!T101+'Пісочненська ЗОШ '!T101+'Козлиничівська ЗОШ '!T101</f>
        <v>11377437.129999999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01"/>
  <sheetViews>
    <sheetView tabSelected="1" workbookViewId="0">
      <pane xSplit="3" ySplit="2" topLeftCell="F3" activePane="bottomRight" state="frozen"/>
      <selection activeCell="Q9" sqref="Q9"/>
      <selection pane="topRight" activeCell="Q9" sqref="Q9"/>
      <selection pane="bottomLeft" activeCell="Q9" sqref="Q9"/>
      <selection pane="bottomRight" activeCell="L92" sqref="L92"/>
    </sheetView>
  </sheetViews>
  <sheetFormatPr defaultRowHeight="12.75" customHeight="1"/>
  <cols>
    <col min="1" max="1" width="4.85546875" customWidth="1"/>
    <col min="2" max="2" width="9.5703125" customWidth="1"/>
    <col min="3" max="3" width="19.42578125" customWidth="1"/>
    <col min="4" max="11" width="12.7109375" customWidth="1"/>
    <col min="12" max="12" width="12.7109375" style="55" customWidth="1"/>
    <col min="13" max="21" width="12.7109375" customWidth="1"/>
  </cols>
  <sheetData>
    <row r="1" spans="1:20" ht="12.75" customHeight="1">
      <c r="C1" s="46" t="s">
        <v>74</v>
      </c>
    </row>
    <row r="2" spans="1:20" ht="12.75" customHeight="1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s="55" t="s">
        <v>10</v>
      </c>
      <c r="M2" t="s">
        <v>11</v>
      </c>
      <c r="N2" t="s">
        <v>12</v>
      </c>
      <c r="O2" t="s">
        <v>13</v>
      </c>
      <c r="P2" t="s">
        <v>30</v>
      </c>
      <c r="Q2" t="s">
        <v>31</v>
      </c>
      <c r="R2" t="s">
        <v>32</v>
      </c>
      <c r="S2" t="s">
        <v>33</v>
      </c>
      <c r="T2" t="s">
        <v>14</v>
      </c>
    </row>
    <row r="3" spans="1:20" ht="12.75" customHeight="1">
      <c r="A3">
        <v>2111</v>
      </c>
      <c r="B3" t="s">
        <v>15</v>
      </c>
      <c r="C3" s="3"/>
      <c r="F3">
        <v>1294661.6399999999</v>
      </c>
      <c r="I3">
        <v>1729961.76</v>
      </c>
      <c r="L3" s="55">
        <v>732780.39</v>
      </c>
      <c r="P3" s="8">
        <f>SUM(D3:F3)</f>
        <v>1294661.6399999999</v>
      </c>
      <c r="Q3" s="8">
        <f>SUM(G3:I3)</f>
        <v>1729961.76</v>
      </c>
      <c r="R3" s="8">
        <f>SUM(J3:L3)</f>
        <v>732780.39</v>
      </c>
      <c r="S3" s="8">
        <f>SUM(M3:O3)</f>
        <v>0</v>
      </c>
      <c r="T3" s="9">
        <f>SUM(P3:S3)</f>
        <v>3757403.79</v>
      </c>
    </row>
    <row r="4" spans="1:20" ht="12.7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2.75" customHeight="1">
      <c r="A5">
        <v>2120</v>
      </c>
      <c r="B5" t="s">
        <v>15</v>
      </c>
      <c r="C5" s="3"/>
      <c r="F5">
        <v>284227.13</v>
      </c>
      <c r="I5">
        <v>397472.5</v>
      </c>
      <c r="L5" s="55">
        <v>173601.1</v>
      </c>
      <c r="P5" s="8">
        <f t="shared" si="0"/>
        <v>284227.13</v>
      </c>
      <c r="Q5" s="8">
        <f t="shared" si="1"/>
        <v>397472.5</v>
      </c>
      <c r="R5" s="8">
        <f t="shared" si="2"/>
        <v>173601.1</v>
      </c>
      <c r="S5" s="8">
        <f t="shared" si="3"/>
        <v>0</v>
      </c>
      <c r="T5" s="9">
        <f t="shared" si="4"/>
        <v>855300.73</v>
      </c>
    </row>
    <row r="6" spans="1:20" ht="12.7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2.75" customHeight="1">
      <c r="A7" s="4">
        <v>2210</v>
      </c>
      <c r="B7" s="4" t="s">
        <v>15</v>
      </c>
      <c r="C7" s="5"/>
      <c r="D7" s="4">
        <f t="shared" ref="D7" si="5">SUM(D8:D28)</f>
        <v>0</v>
      </c>
      <c r="E7" s="4">
        <f t="shared" ref="E7" si="6">SUM(E8:E28)</f>
        <v>0</v>
      </c>
      <c r="F7" s="4">
        <f t="shared" ref="F7" si="7">SUM(F8:F28)</f>
        <v>3277.5</v>
      </c>
      <c r="G7" s="4">
        <f t="shared" ref="G7" si="8">SUM(G8:G28)</f>
        <v>0</v>
      </c>
      <c r="H7" s="4">
        <f t="shared" ref="H7" si="9">SUM(H8:H28)</f>
        <v>0</v>
      </c>
      <c r="I7" s="4">
        <f t="shared" ref="I7" si="10">SUM(I8:I28)</f>
        <v>30816.400000000001</v>
      </c>
      <c r="J7" s="4">
        <f t="shared" ref="J7" si="11">SUM(J8:J28)</f>
        <v>0</v>
      </c>
      <c r="K7" s="4">
        <f t="shared" ref="K7" si="12">SUM(K8:K28)</f>
        <v>0</v>
      </c>
      <c r="L7" s="56">
        <f t="shared" ref="L7" si="13">SUM(L8:L28)</f>
        <v>94641.88</v>
      </c>
      <c r="M7" s="4">
        <f t="shared" ref="M7" si="14">SUM(M8:M28)</f>
        <v>0</v>
      </c>
      <c r="N7" s="4">
        <f t="shared" ref="N7" si="15">SUM(N8:N28)</f>
        <v>0</v>
      </c>
      <c r="O7" s="4">
        <f t="shared" ref="O7" si="16">SUM(O8:O28)</f>
        <v>0</v>
      </c>
      <c r="P7" s="8">
        <f t="shared" si="0"/>
        <v>3277.5</v>
      </c>
      <c r="Q7" s="8">
        <f t="shared" si="1"/>
        <v>30816.400000000001</v>
      </c>
      <c r="R7" s="8">
        <f t="shared" si="2"/>
        <v>94641.88</v>
      </c>
      <c r="S7" s="8">
        <f t="shared" si="3"/>
        <v>0</v>
      </c>
      <c r="T7" s="9">
        <f t="shared" si="4"/>
        <v>128735.78</v>
      </c>
    </row>
    <row r="8" spans="1:20" ht="12.75" customHeight="1">
      <c r="C8" s="3" t="s">
        <v>20</v>
      </c>
      <c r="L8" s="55">
        <v>8406.2000000000007</v>
      </c>
      <c r="P8" s="8"/>
      <c r="Q8" s="8">
        <f t="shared" si="1"/>
        <v>0</v>
      </c>
      <c r="R8" s="8">
        <f t="shared" si="2"/>
        <v>8406.2000000000007</v>
      </c>
      <c r="S8" s="8">
        <f t="shared" si="3"/>
        <v>0</v>
      </c>
      <c r="T8" s="9">
        <f t="shared" si="4"/>
        <v>8406.2000000000007</v>
      </c>
    </row>
    <row r="9" spans="1:20" ht="12.75" customHeight="1">
      <c r="C9" s="3" t="s">
        <v>21</v>
      </c>
      <c r="L9" s="55">
        <v>3185</v>
      </c>
      <c r="P9" s="8"/>
      <c r="Q9" s="8">
        <f t="shared" si="1"/>
        <v>0</v>
      </c>
      <c r="R9" s="8">
        <f t="shared" si="2"/>
        <v>3185</v>
      </c>
      <c r="S9" s="8">
        <f t="shared" si="3"/>
        <v>0</v>
      </c>
      <c r="T9" s="9">
        <f t="shared" si="4"/>
        <v>3185</v>
      </c>
    </row>
    <row r="10" spans="1:20" ht="12.75" customHeight="1">
      <c r="C10" t="s">
        <v>86</v>
      </c>
      <c r="L10" s="55">
        <v>1100</v>
      </c>
      <c r="P10" s="8"/>
      <c r="Q10" s="8">
        <f t="shared" si="1"/>
        <v>0</v>
      </c>
      <c r="R10" s="8">
        <f t="shared" si="2"/>
        <v>1100</v>
      </c>
      <c r="S10" s="8">
        <f t="shared" si="3"/>
        <v>0</v>
      </c>
      <c r="T10" s="9">
        <f t="shared" si="4"/>
        <v>1100</v>
      </c>
    </row>
    <row r="11" spans="1:20" ht="12.75" customHeight="1">
      <c r="C11" s="3" t="s">
        <v>102</v>
      </c>
      <c r="L11" s="55">
        <v>245</v>
      </c>
      <c r="P11" s="8"/>
      <c r="Q11" s="8">
        <f t="shared" si="1"/>
        <v>0</v>
      </c>
      <c r="R11" s="8">
        <f t="shared" si="2"/>
        <v>245</v>
      </c>
      <c r="S11" s="8">
        <f t="shared" si="3"/>
        <v>0</v>
      </c>
      <c r="T11" s="9">
        <f t="shared" si="4"/>
        <v>245</v>
      </c>
    </row>
    <row r="12" spans="1:20" ht="12.75" customHeight="1">
      <c r="C12" s="3" t="s">
        <v>98</v>
      </c>
      <c r="L12" s="55">
        <v>9164</v>
      </c>
      <c r="P12" s="8"/>
      <c r="Q12" s="8">
        <f t="shared" si="1"/>
        <v>0</v>
      </c>
      <c r="R12" s="8">
        <f t="shared" si="2"/>
        <v>9164</v>
      </c>
      <c r="S12" s="8">
        <f t="shared" si="3"/>
        <v>0</v>
      </c>
      <c r="T12" s="9">
        <f t="shared" si="4"/>
        <v>9164</v>
      </c>
    </row>
    <row r="13" spans="1:20" ht="12.75" customHeight="1">
      <c r="C13" s="3" t="s">
        <v>71</v>
      </c>
      <c r="P13" s="8"/>
      <c r="Q13" s="8">
        <f t="shared" si="1"/>
        <v>0</v>
      </c>
      <c r="R13" s="8">
        <f t="shared" si="2"/>
        <v>0</v>
      </c>
      <c r="S13" s="8">
        <f t="shared" si="3"/>
        <v>0</v>
      </c>
      <c r="T13" s="9">
        <f t="shared" si="4"/>
        <v>0</v>
      </c>
    </row>
    <row r="14" spans="1:20" ht="12" customHeight="1">
      <c r="C14" s="3" t="s">
        <v>99</v>
      </c>
      <c r="L14" s="55">
        <v>1512</v>
      </c>
      <c r="P14" s="8"/>
      <c r="Q14" s="8">
        <f t="shared" si="1"/>
        <v>0</v>
      </c>
      <c r="R14" s="8">
        <f t="shared" si="2"/>
        <v>1512</v>
      </c>
      <c r="S14" s="8">
        <f t="shared" si="3"/>
        <v>0</v>
      </c>
      <c r="T14" s="9">
        <f t="shared" si="4"/>
        <v>1512</v>
      </c>
    </row>
    <row r="15" spans="1:20" ht="12.75" customHeight="1">
      <c r="C15" s="3" t="s">
        <v>103</v>
      </c>
      <c r="L15" s="55">
        <v>7316</v>
      </c>
      <c r="P15" s="8"/>
      <c r="Q15" s="8">
        <f t="shared" si="1"/>
        <v>0</v>
      </c>
      <c r="R15" s="8">
        <f t="shared" si="2"/>
        <v>7316</v>
      </c>
      <c r="S15" s="8">
        <f t="shared" si="3"/>
        <v>0</v>
      </c>
      <c r="T15" s="9">
        <f t="shared" si="4"/>
        <v>7316</v>
      </c>
    </row>
    <row r="16" spans="1:20" ht="12.75" customHeight="1">
      <c r="C16" s="3" t="s">
        <v>64</v>
      </c>
      <c r="L16" s="55">
        <v>2684</v>
      </c>
      <c r="P16" s="8"/>
      <c r="Q16" s="8">
        <f t="shared" si="1"/>
        <v>0</v>
      </c>
      <c r="R16" s="8">
        <f t="shared" si="2"/>
        <v>2684</v>
      </c>
      <c r="S16" s="8">
        <f t="shared" si="3"/>
        <v>0</v>
      </c>
      <c r="T16" s="9">
        <f t="shared" si="4"/>
        <v>2684</v>
      </c>
    </row>
    <row r="17" spans="1:20" ht="12.75" customHeight="1">
      <c r="C17" s="3" t="s">
        <v>100</v>
      </c>
      <c r="L17" s="55">
        <v>37984.800000000003</v>
      </c>
      <c r="P17" s="8"/>
      <c r="Q17" s="8">
        <f t="shared" si="1"/>
        <v>0</v>
      </c>
      <c r="R17" s="8">
        <f t="shared" si="2"/>
        <v>37984.800000000003</v>
      </c>
      <c r="S17" s="8">
        <f t="shared" si="3"/>
        <v>0</v>
      </c>
      <c r="T17" s="9">
        <f t="shared" si="4"/>
        <v>37984.800000000003</v>
      </c>
    </row>
    <row r="18" spans="1:20" ht="12.75" customHeight="1">
      <c r="C18" s="3" t="s">
        <v>56</v>
      </c>
      <c r="P18" s="8"/>
      <c r="Q18" s="8">
        <f t="shared" si="1"/>
        <v>0</v>
      </c>
      <c r="R18" s="8">
        <f t="shared" si="2"/>
        <v>0</v>
      </c>
      <c r="S18" s="8">
        <f t="shared" si="3"/>
        <v>0</v>
      </c>
      <c r="T18" s="9">
        <f t="shared" si="4"/>
        <v>0</v>
      </c>
    </row>
    <row r="19" spans="1:20" ht="12.75" customHeight="1">
      <c r="C19" s="3" t="s">
        <v>57</v>
      </c>
      <c r="I19">
        <v>5095</v>
      </c>
      <c r="P19" s="8"/>
      <c r="Q19" s="8">
        <f t="shared" si="1"/>
        <v>5095</v>
      </c>
      <c r="R19" s="8">
        <f t="shared" si="2"/>
        <v>0</v>
      </c>
      <c r="S19" s="8">
        <f t="shared" si="3"/>
        <v>0</v>
      </c>
      <c r="T19" s="9">
        <f t="shared" si="4"/>
        <v>5095</v>
      </c>
    </row>
    <row r="20" spans="1:20" ht="12.75" customHeight="1">
      <c r="C20" s="3" t="s">
        <v>58</v>
      </c>
      <c r="P20" s="8"/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2.75" customHeight="1">
      <c r="C21" s="3" t="s">
        <v>64</v>
      </c>
      <c r="I21">
        <v>10721.4</v>
      </c>
      <c r="P21" s="8"/>
      <c r="Q21" s="8">
        <f t="shared" si="1"/>
        <v>10721.4</v>
      </c>
      <c r="R21" s="8">
        <f t="shared" si="2"/>
        <v>0</v>
      </c>
      <c r="S21" s="8">
        <f t="shared" si="3"/>
        <v>0</v>
      </c>
      <c r="T21" s="9">
        <f t="shared" si="4"/>
        <v>10721.4</v>
      </c>
    </row>
    <row r="22" spans="1:20" ht="12.75" customHeight="1">
      <c r="C22" s="3" t="s">
        <v>67</v>
      </c>
      <c r="P22" s="8"/>
      <c r="Q22" s="8">
        <f>SUM(G22:I22)</f>
        <v>0</v>
      </c>
      <c r="R22" s="8">
        <f>SUM(J22:L22)</f>
        <v>0</v>
      </c>
      <c r="S22" s="8">
        <f>SUM(M22:O22)</f>
        <v>0</v>
      </c>
      <c r="T22" s="9">
        <f>SUM(P22:S22)</f>
        <v>0</v>
      </c>
    </row>
    <row r="23" spans="1:20" ht="12.75" customHeight="1">
      <c r="C23" s="3" t="s">
        <v>68</v>
      </c>
      <c r="P23" s="8"/>
      <c r="Q23" s="8">
        <f>SUM(G23:I23)</f>
        <v>0</v>
      </c>
      <c r="R23" s="8">
        <f>SUM(J23:L23)</f>
        <v>0</v>
      </c>
      <c r="S23" s="8">
        <f>SUM(M23:O23)</f>
        <v>0</v>
      </c>
      <c r="T23" s="9">
        <f>SUM(P23:S23)</f>
        <v>0</v>
      </c>
    </row>
    <row r="24" spans="1:20" ht="12.75" customHeight="1">
      <c r="C24" s="3" t="s">
        <v>70</v>
      </c>
      <c r="P24" s="8"/>
      <c r="Q24" s="8">
        <f>SUM(G24:I24)</f>
        <v>0</v>
      </c>
      <c r="R24" s="8">
        <f>SUM(J24:L24)</f>
        <v>0</v>
      </c>
      <c r="S24" s="8">
        <f>SUM(M24:O24)</f>
        <v>0</v>
      </c>
      <c r="T24" s="9">
        <f>SUM(P24:S24)</f>
        <v>0</v>
      </c>
    </row>
    <row r="25" spans="1:20" ht="12.75" customHeight="1">
      <c r="C25" s="3" t="s">
        <v>80</v>
      </c>
      <c r="F25">
        <v>3277.5</v>
      </c>
    </row>
    <row r="26" spans="1:20" ht="12.75" customHeight="1">
      <c r="C26" s="3" t="s">
        <v>83</v>
      </c>
      <c r="I26">
        <v>15000</v>
      </c>
      <c r="P26" s="8">
        <f t="shared" si="0"/>
        <v>0</v>
      </c>
      <c r="Q26" s="8">
        <f t="shared" si="1"/>
        <v>15000</v>
      </c>
      <c r="R26" s="8">
        <f t="shared" si="2"/>
        <v>0</v>
      </c>
      <c r="S26" s="8">
        <f t="shared" si="3"/>
        <v>0</v>
      </c>
      <c r="T26" s="9">
        <f t="shared" si="4"/>
        <v>15000</v>
      </c>
    </row>
    <row r="27" spans="1:20" ht="12.75" customHeight="1">
      <c r="C27" s="3" t="s">
        <v>101</v>
      </c>
      <c r="L27" s="55">
        <v>5100</v>
      </c>
      <c r="P27" s="8">
        <f t="shared" si="0"/>
        <v>0</v>
      </c>
      <c r="Q27" s="8">
        <f t="shared" si="1"/>
        <v>0</v>
      </c>
      <c r="R27" s="8">
        <f t="shared" si="2"/>
        <v>5100</v>
      </c>
      <c r="S27" s="8">
        <f t="shared" si="3"/>
        <v>0</v>
      </c>
      <c r="T27" s="9">
        <f t="shared" si="4"/>
        <v>5100</v>
      </c>
    </row>
    <row r="28" spans="1:20" ht="12.75" customHeight="1">
      <c r="C28" s="3" t="s">
        <v>97</v>
      </c>
      <c r="L28" s="55">
        <v>17944.88</v>
      </c>
      <c r="P28" s="8">
        <f t="shared" si="0"/>
        <v>0</v>
      </c>
      <c r="Q28" s="8">
        <f t="shared" si="1"/>
        <v>0</v>
      </c>
      <c r="R28" s="8">
        <f t="shared" si="2"/>
        <v>17944.88</v>
      </c>
      <c r="S28" s="8">
        <f t="shared" si="3"/>
        <v>0</v>
      </c>
      <c r="T28" s="9">
        <f t="shared" si="4"/>
        <v>17944.88</v>
      </c>
    </row>
    <row r="29" spans="1:20" s="4" customFormat="1" ht="12.75" customHeight="1">
      <c r="A29" s="4">
        <v>2230</v>
      </c>
      <c r="B29" s="4" t="s">
        <v>24</v>
      </c>
      <c r="C29" s="5"/>
      <c r="D29" s="4">
        <f t="shared" ref="D29:N29" si="17">SUM(D30:D32)</f>
        <v>0</v>
      </c>
      <c r="E29" s="4">
        <f t="shared" si="17"/>
        <v>0</v>
      </c>
      <c r="F29" s="4">
        <f t="shared" si="17"/>
        <v>62005.67</v>
      </c>
      <c r="G29" s="4">
        <f t="shared" si="17"/>
        <v>0</v>
      </c>
      <c r="H29" s="4">
        <f t="shared" si="17"/>
        <v>0</v>
      </c>
      <c r="I29" s="4">
        <f t="shared" si="17"/>
        <v>0</v>
      </c>
      <c r="J29" s="4">
        <f t="shared" si="17"/>
        <v>0</v>
      </c>
      <c r="K29" s="4">
        <f t="shared" si="17"/>
        <v>0</v>
      </c>
      <c r="L29" s="56">
        <f t="shared" si="17"/>
        <v>56022.939999999995</v>
      </c>
      <c r="M29" s="4">
        <f t="shared" si="17"/>
        <v>0</v>
      </c>
      <c r="N29" s="4">
        <f t="shared" si="17"/>
        <v>0</v>
      </c>
      <c r="O29" s="4">
        <f>SUM(O30:O32)</f>
        <v>0</v>
      </c>
      <c r="P29" s="8">
        <f t="shared" si="0"/>
        <v>62005.67</v>
      </c>
      <c r="Q29" s="8">
        <f t="shared" si="1"/>
        <v>0</v>
      </c>
      <c r="R29" s="8">
        <f t="shared" si="2"/>
        <v>56022.939999999995</v>
      </c>
      <c r="S29" s="8">
        <f t="shared" si="3"/>
        <v>0</v>
      </c>
      <c r="T29" s="9">
        <f t="shared" si="4"/>
        <v>118028.60999999999</v>
      </c>
    </row>
    <row r="30" spans="1:20" ht="12.75" customHeight="1">
      <c r="B30" t="s">
        <v>15</v>
      </c>
      <c r="C30" s="3"/>
      <c r="F30">
        <v>20000.21</v>
      </c>
      <c r="L30" s="55">
        <v>31862.44</v>
      </c>
      <c r="P30" s="8">
        <f t="shared" si="0"/>
        <v>20000.21</v>
      </c>
      <c r="Q30" s="8">
        <f t="shared" si="1"/>
        <v>0</v>
      </c>
      <c r="R30" s="8">
        <f t="shared" si="2"/>
        <v>31862.44</v>
      </c>
      <c r="S30" s="8">
        <f t="shared" si="3"/>
        <v>0</v>
      </c>
      <c r="T30" s="9">
        <f t="shared" si="4"/>
        <v>51862.649999999994</v>
      </c>
    </row>
    <row r="31" spans="1:20" ht="12.75" customHeight="1">
      <c r="B31" t="s">
        <v>16</v>
      </c>
      <c r="C31" s="3"/>
      <c r="F31">
        <v>41545.46</v>
      </c>
      <c r="L31" s="55">
        <v>9158.9</v>
      </c>
      <c r="P31" s="8">
        <f t="shared" si="0"/>
        <v>41545.46</v>
      </c>
      <c r="Q31" s="8">
        <f t="shared" si="1"/>
        <v>0</v>
      </c>
      <c r="R31" s="8">
        <f t="shared" si="2"/>
        <v>9158.9</v>
      </c>
      <c r="S31" s="8">
        <f t="shared" si="3"/>
        <v>0</v>
      </c>
      <c r="T31" s="9">
        <f t="shared" si="4"/>
        <v>50704.36</v>
      </c>
    </row>
    <row r="32" spans="1:20" ht="12.75" customHeight="1">
      <c r="B32" t="s">
        <v>35</v>
      </c>
      <c r="C32" s="3"/>
      <c r="F32">
        <v>460</v>
      </c>
      <c r="L32" s="55">
        <v>15001.6</v>
      </c>
      <c r="P32" s="8">
        <f t="shared" si="0"/>
        <v>460</v>
      </c>
      <c r="Q32" s="8">
        <f t="shared" si="1"/>
        <v>0</v>
      </c>
      <c r="R32" s="8">
        <f t="shared" si="2"/>
        <v>15001.6</v>
      </c>
      <c r="S32" s="8">
        <f t="shared" si="3"/>
        <v>0</v>
      </c>
      <c r="T32" s="9">
        <f t="shared" si="4"/>
        <v>15461.6</v>
      </c>
    </row>
    <row r="33" spans="1:20" ht="12.7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2.75" customHeight="1">
      <c r="A34" s="4">
        <v>2240</v>
      </c>
      <c r="B34" s="4" t="s">
        <v>15</v>
      </c>
      <c r="C34" s="5"/>
      <c r="D34" s="4">
        <f t="shared" ref="D34" si="18">SUM(D35:D68)</f>
        <v>0</v>
      </c>
      <c r="E34" s="4">
        <f t="shared" ref="E34" si="19">SUM(E35:E68)</f>
        <v>0</v>
      </c>
      <c r="F34" s="4">
        <f t="shared" ref="F34" si="20">SUM(F35:F68)</f>
        <v>9551.41</v>
      </c>
      <c r="G34" s="4">
        <f t="shared" ref="G34" si="21">SUM(G35:G68)</f>
        <v>0</v>
      </c>
      <c r="H34" s="4">
        <f t="shared" ref="H34" si="22">SUM(H35:H68)</f>
        <v>0</v>
      </c>
      <c r="I34" s="4">
        <f t="shared" ref="I34" si="23">SUM(I35:I68)</f>
        <v>19543.12</v>
      </c>
      <c r="J34" s="4">
        <f t="shared" ref="J34" si="24">SUM(J35:J68)</f>
        <v>0</v>
      </c>
      <c r="K34" s="4">
        <f t="shared" ref="K34" si="25">SUM(K35:K68)</f>
        <v>0</v>
      </c>
      <c r="L34" s="56">
        <f t="shared" ref="L34" si="26">SUM(L35:L68)</f>
        <v>6102.82</v>
      </c>
      <c r="M34" s="4">
        <f t="shared" ref="M34" si="27">SUM(M35:M68)</f>
        <v>0</v>
      </c>
      <c r="N34" s="4">
        <f t="shared" ref="N34" si="28">SUM(N35:N68)</f>
        <v>0</v>
      </c>
      <c r="O34" s="4">
        <f t="shared" ref="O34" si="29">SUM(O35:O68)</f>
        <v>0</v>
      </c>
      <c r="P34" s="8">
        <f t="shared" si="0"/>
        <v>9551.41</v>
      </c>
      <c r="Q34" s="8">
        <f t="shared" si="1"/>
        <v>19543.12</v>
      </c>
      <c r="R34" s="8">
        <f t="shared" si="2"/>
        <v>6102.82</v>
      </c>
      <c r="S34" s="8">
        <f t="shared" si="3"/>
        <v>0</v>
      </c>
      <c r="T34" s="9">
        <f t="shared" si="4"/>
        <v>35197.35</v>
      </c>
    </row>
    <row r="35" spans="1:20" ht="12.75" customHeight="1">
      <c r="C35" s="3" t="s">
        <v>19</v>
      </c>
      <c r="F35">
        <v>500</v>
      </c>
      <c r="I35">
        <v>500</v>
      </c>
      <c r="L35" s="55">
        <v>250</v>
      </c>
      <c r="P35" s="8">
        <f t="shared" si="0"/>
        <v>500</v>
      </c>
      <c r="Q35" s="8">
        <f t="shared" si="1"/>
        <v>500</v>
      </c>
      <c r="R35" s="8">
        <f t="shared" si="2"/>
        <v>250</v>
      </c>
      <c r="S35" s="8">
        <f t="shared" si="3"/>
        <v>0</v>
      </c>
      <c r="T35" s="9">
        <f t="shared" si="4"/>
        <v>1250</v>
      </c>
    </row>
    <row r="36" spans="1:20" ht="12.75" customHeight="1">
      <c r="C36" s="3" t="s">
        <v>22</v>
      </c>
      <c r="F36">
        <v>442.86</v>
      </c>
      <c r="I36">
        <v>483.12</v>
      </c>
      <c r="P36" s="8">
        <f t="shared" si="0"/>
        <v>442.86</v>
      </c>
      <c r="Q36" s="8">
        <f t="shared" si="1"/>
        <v>483.12</v>
      </c>
      <c r="R36" s="8">
        <f t="shared" si="2"/>
        <v>0</v>
      </c>
      <c r="S36" s="8">
        <f t="shared" si="3"/>
        <v>0</v>
      </c>
      <c r="T36" s="9">
        <f t="shared" si="4"/>
        <v>925.98</v>
      </c>
    </row>
    <row r="37" spans="1:20" ht="12.75" customHeight="1">
      <c r="C37" s="3" t="s">
        <v>23</v>
      </c>
      <c r="D37" s="10"/>
      <c r="P37" s="8">
        <f t="shared" si="0"/>
        <v>0</v>
      </c>
      <c r="Q37" s="8">
        <f t="shared" si="1"/>
        <v>0</v>
      </c>
      <c r="R37" s="8">
        <f t="shared" si="2"/>
        <v>0</v>
      </c>
      <c r="S37" s="8">
        <f t="shared" si="3"/>
        <v>0</v>
      </c>
      <c r="T37" s="9">
        <f t="shared" si="4"/>
        <v>0</v>
      </c>
    </row>
    <row r="38" spans="1:20" ht="12.75" customHeight="1">
      <c r="C38" s="3" t="s">
        <v>26</v>
      </c>
      <c r="P38" s="8">
        <f t="shared" si="0"/>
        <v>0</v>
      </c>
      <c r="Q38" s="8">
        <f t="shared" si="1"/>
        <v>0</v>
      </c>
      <c r="R38" s="8">
        <f t="shared" si="2"/>
        <v>0</v>
      </c>
      <c r="S38" s="8">
        <f t="shared" si="3"/>
        <v>0</v>
      </c>
      <c r="T38" s="9">
        <f t="shared" si="4"/>
        <v>0</v>
      </c>
    </row>
    <row r="39" spans="1:20" ht="12.75" customHeight="1">
      <c r="C39" s="3" t="s">
        <v>27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2.75" customHeight="1">
      <c r="C40" s="3" t="s">
        <v>34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2.75" customHeight="1">
      <c r="C41" s="3" t="s">
        <v>39</v>
      </c>
      <c r="F41">
        <v>5470.8</v>
      </c>
      <c r="P41" s="8">
        <f t="shared" si="0"/>
        <v>5470.8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5470.8</v>
      </c>
    </row>
    <row r="42" spans="1:20" ht="12.75" customHeight="1">
      <c r="C42" s="3" t="s">
        <v>40</v>
      </c>
      <c r="P42" s="8">
        <f t="shared" si="0"/>
        <v>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0</v>
      </c>
    </row>
    <row r="43" spans="1:20" ht="12.75" customHeight="1">
      <c r="C43" s="3" t="s">
        <v>45</v>
      </c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12.75" customHeight="1">
      <c r="C44" s="3" t="s">
        <v>82</v>
      </c>
      <c r="I44">
        <v>1560</v>
      </c>
      <c r="P44" s="8">
        <f t="shared" si="0"/>
        <v>0</v>
      </c>
      <c r="Q44" s="8">
        <f t="shared" si="1"/>
        <v>1560</v>
      </c>
      <c r="R44" s="8">
        <f t="shared" si="2"/>
        <v>0</v>
      </c>
      <c r="S44" s="8">
        <f t="shared" si="3"/>
        <v>0</v>
      </c>
      <c r="T44" s="9">
        <f t="shared" si="4"/>
        <v>1560</v>
      </c>
    </row>
    <row r="45" spans="1:20" ht="12.75" customHeight="1">
      <c r="C45" s="3" t="s">
        <v>36</v>
      </c>
      <c r="P45" s="8">
        <f t="shared" si="0"/>
        <v>0</v>
      </c>
      <c r="Q45" s="8">
        <f t="shared" si="1"/>
        <v>0</v>
      </c>
      <c r="R45" s="8">
        <f t="shared" si="2"/>
        <v>0</v>
      </c>
      <c r="S45" s="8">
        <f t="shared" si="3"/>
        <v>0</v>
      </c>
      <c r="T45" s="9">
        <f t="shared" si="4"/>
        <v>0</v>
      </c>
    </row>
    <row r="46" spans="1:20" ht="12.75" customHeight="1">
      <c r="C46" s="3" t="s">
        <v>48</v>
      </c>
      <c r="F46">
        <v>342</v>
      </c>
      <c r="P46" s="8">
        <f t="shared" si="0"/>
        <v>342</v>
      </c>
      <c r="Q46" s="8">
        <f t="shared" si="1"/>
        <v>0</v>
      </c>
      <c r="R46" s="8">
        <f t="shared" si="2"/>
        <v>0</v>
      </c>
      <c r="S46" s="8">
        <f t="shared" si="3"/>
        <v>0</v>
      </c>
      <c r="T46" s="9">
        <f t="shared" si="4"/>
        <v>342</v>
      </c>
    </row>
    <row r="47" spans="1:20" ht="12.75" customHeight="1">
      <c r="C47" s="3" t="s">
        <v>50</v>
      </c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2.75" customHeight="1">
      <c r="C48" s="3" t="s">
        <v>51</v>
      </c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2.75" customHeight="1">
      <c r="C49" s="3" t="s">
        <v>52</v>
      </c>
      <c r="F49">
        <v>2795.75</v>
      </c>
      <c r="P49" s="8">
        <f t="shared" si="0"/>
        <v>2795.75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2795.75</v>
      </c>
    </row>
    <row r="50" spans="3:20" ht="12.75" customHeight="1">
      <c r="C50" s="3" t="s">
        <v>53</v>
      </c>
      <c r="L50" s="55">
        <v>4513.4799999999996</v>
      </c>
      <c r="P50" s="8">
        <f t="shared" si="0"/>
        <v>0</v>
      </c>
      <c r="Q50" s="8">
        <f t="shared" si="1"/>
        <v>0</v>
      </c>
      <c r="R50" s="8">
        <f t="shared" si="2"/>
        <v>4513.4799999999996</v>
      </c>
      <c r="S50" s="8">
        <f t="shared" si="3"/>
        <v>0</v>
      </c>
      <c r="T50" s="9">
        <f t="shared" si="4"/>
        <v>4513.4799999999996</v>
      </c>
    </row>
    <row r="51" spans="3:20" ht="12.75" customHeight="1">
      <c r="C51" s="3" t="s">
        <v>54</v>
      </c>
      <c r="L51" s="55">
        <v>1339.34</v>
      </c>
      <c r="P51" s="8">
        <f t="shared" si="0"/>
        <v>0</v>
      </c>
      <c r="Q51" s="8">
        <f t="shared" si="1"/>
        <v>0</v>
      </c>
      <c r="R51" s="8">
        <f t="shared" si="2"/>
        <v>1339.34</v>
      </c>
      <c r="S51" s="8">
        <f t="shared" si="3"/>
        <v>0</v>
      </c>
      <c r="T51" s="9">
        <f t="shared" si="4"/>
        <v>1339.34</v>
      </c>
    </row>
    <row r="52" spans="3:20" ht="12.75" customHeight="1">
      <c r="C52" s="3" t="s">
        <v>84</v>
      </c>
      <c r="I52">
        <v>17000</v>
      </c>
      <c r="P52" s="8">
        <f t="shared" si="0"/>
        <v>0</v>
      </c>
      <c r="Q52" s="8">
        <f t="shared" si="1"/>
        <v>17000</v>
      </c>
      <c r="R52" s="8">
        <f t="shared" si="2"/>
        <v>0</v>
      </c>
      <c r="S52" s="8">
        <f t="shared" si="3"/>
        <v>0</v>
      </c>
      <c r="T52" s="9">
        <f t="shared" si="4"/>
        <v>17000</v>
      </c>
    </row>
    <row r="53" spans="3:20" ht="12.7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2.75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2.75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2.75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2.75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2.75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2.75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2.75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2.75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2.75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2.75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2.75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2.75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2.75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2.75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2.75" customHeight="1">
      <c r="C68" s="3"/>
      <c r="P68" s="8">
        <f t="shared" ref="P68:P97" si="30">SUM(D68:F68)</f>
        <v>0</v>
      </c>
      <c r="Q68" s="8">
        <f t="shared" ref="Q68:Q85" si="31">SUM(G68:I68)</f>
        <v>0</v>
      </c>
      <c r="R68" s="8">
        <f t="shared" ref="R68:R85" si="32">SUM(J68:L68)</f>
        <v>0</v>
      </c>
      <c r="S68" s="8">
        <f t="shared" ref="S68:S85" si="33">SUM(M68:O68)</f>
        <v>0</v>
      </c>
      <c r="T68" s="9">
        <f t="shared" ref="T68:T97" si="34">SUM(P68:S68)</f>
        <v>0</v>
      </c>
    </row>
    <row r="69" spans="1:20" s="4" customFormat="1" ht="12.75" customHeight="1">
      <c r="A69" s="4">
        <v>2250</v>
      </c>
      <c r="B69" s="4" t="s">
        <v>15</v>
      </c>
      <c r="C69" s="5"/>
      <c r="F69" s="4">
        <v>5280.4</v>
      </c>
      <c r="L69" s="56">
        <v>209.8</v>
      </c>
      <c r="P69" s="8">
        <f t="shared" si="30"/>
        <v>5280.4</v>
      </c>
      <c r="Q69" s="8">
        <f t="shared" si="31"/>
        <v>0</v>
      </c>
      <c r="R69" s="8">
        <f t="shared" si="32"/>
        <v>209.8</v>
      </c>
      <c r="S69" s="8">
        <f t="shared" si="33"/>
        <v>0</v>
      </c>
      <c r="T69" s="9">
        <f t="shared" si="34"/>
        <v>5490.2</v>
      </c>
    </row>
    <row r="70" spans="1:20" s="4" customFormat="1" ht="12.75" customHeight="1">
      <c r="A70" s="4">
        <v>2273</v>
      </c>
      <c r="B70" s="4" t="s">
        <v>15</v>
      </c>
      <c r="C70" s="5"/>
      <c r="F70" s="4">
        <v>26409.14</v>
      </c>
      <c r="I70" s="4">
        <v>31628.35</v>
      </c>
      <c r="L70" s="56">
        <v>7847.31</v>
      </c>
      <c r="P70" s="8">
        <f t="shared" si="30"/>
        <v>26409.14</v>
      </c>
      <c r="Q70" s="8">
        <f t="shared" si="31"/>
        <v>31628.35</v>
      </c>
      <c r="R70" s="8">
        <f t="shared" si="32"/>
        <v>7847.31</v>
      </c>
      <c r="S70" s="8">
        <f t="shared" si="33"/>
        <v>0</v>
      </c>
      <c r="T70" s="9">
        <f t="shared" si="34"/>
        <v>65884.800000000003</v>
      </c>
    </row>
    <row r="71" spans="1:20" s="4" customFormat="1" ht="12.75" customHeight="1">
      <c r="A71" s="4">
        <v>2275</v>
      </c>
      <c r="B71" s="4" t="s">
        <v>24</v>
      </c>
      <c r="C71" s="5"/>
      <c r="D71" s="4">
        <f t="shared" ref="D71" si="35">SUM(D72:D73)</f>
        <v>0</v>
      </c>
      <c r="E71" s="4">
        <f t="shared" ref="E71" si="36">SUM(E72:E73)</f>
        <v>0</v>
      </c>
      <c r="F71" s="4">
        <f t="shared" ref="F71" si="37">SUM(F72:F73)</f>
        <v>83350</v>
      </c>
      <c r="G71" s="4">
        <f>SUM(G72:G73)</f>
        <v>0</v>
      </c>
      <c r="H71" s="4">
        <f t="shared" ref="H71:O71" si="38">SUM(H72:H73)</f>
        <v>0</v>
      </c>
      <c r="I71" s="4">
        <f t="shared" si="38"/>
        <v>0</v>
      </c>
      <c r="J71" s="4">
        <f t="shared" si="38"/>
        <v>0</v>
      </c>
      <c r="K71" s="4">
        <f t="shared" si="38"/>
        <v>0</v>
      </c>
      <c r="L71" s="56">
        <f t="shared" si="38"/>
        <v>83968.8</v>
      </c>
      <c r="M71" s="4">
        <f t="shared" si="38"/>
        <v>0</v>
      </c>
      <c r="N71" s="4">
        <f t="shared" si="38"/>
        <v>0</v>
      </c>
      <c r="O71" s="4">
        <f t="shared" si="38"/>
        <v>0</v>
      </c>
      <c r="P71" s="8">
        <f t="shared" si="30"/>
        <v>83350</v>
      </c>
      <c r="Q71" s="8">
        <f t="shared" si="31"/>
        <v>0</v>
      </c>
      <c r="R71" s="8">
        <f t="shared" si="32"/>
        <v>83968.8</v>
      </c>
      <c r="S71" s="8">
        <f t="shared" si="33"/>
        <v>0</v>
      </c>
      <c r="T71" s="9">
        <f t="shared" si="34"/>
        <v>167318.79999999999</v>
      </c>
    </row>
    <row r="72" spans="1:20" ht="12.75" customHeight="1">
      <c r="B72" t="s">
        <v>15</v>
      </c>
      <c r="C72" s="3"/>
      <c r="F72">
        <v>38100</v>
      </c>
      <c r="L72" s="55">
        <v>83968.8</v>
      </c>
      <c r="P72" s="8">
        <f t="shared" si="30"/>
        <v>38100</v>
      </c>
      <c r="Q72" s="8">
        <f t="shared" si="31"/>
        <v>0</v>
      </c>
      <c r="R72" s="8">
        <f t="shared" si="32"/>
        <v>83968.8</v>
      </c>
      <c r="S72" s="8">
        <f t="shared" si="33"/>
        <v>0</v>
      </c>
      <c r="T72" s="9">
        <f t="shared" si="34"/>
        <v>122068.8</v>
      </c>
    </row>
    <row r="73" spans="1:20" ht="12.75" customHeight="1">
      <c r="B73" t="s">
        <v>16</v>
      </c>
      <c r="C73" s="3"/>
      <c r="F73">
        <v>45250</v>
      </c>
      <c r="P73" s="8">
        <f t="shared" si="30"/>
        <v>45250</v>
      </c>
      <c r="Q73" s="8">
        <f t="shared" si="31"/>
        <v>0</v>
      </c>
      <c r="R73" s="8">
        <f t="shared" si="32"/>
        <v>0</v>
      </c>
      <c r="S73" s="8">
        <f t="shared" si="33"/>
        <v>0</v>
      </c>
      <c r="T73" s="9">
        <f t="shared" si="34"/>
        <v>45250</v>
      </c>
    </row>
    <row r="74" spans="1:20" s="4" customFormat="1" ht="12.75" customHeight="1">
      <c r="A74" s="4">
        <v>2800</v>
      </c>
      <c r="B74" s="4" t="s">
        <v>17</v>
      </c>
      <c r="C74" s="5"/>
      <c r="D74" s="4">
        <f t="shared" ref="D74:N74" si="39">SUM(D75:D82)</f>
        <v>0</v>
      </c>
      <c r="E74" s="4">
        <f t="shared" si="39"/>
        <v>0</v>
      </c>
      <c r="F74" s="4">
        <f t="shared" si="39"/>
        <v>1700.35</v>
      </c>
      <c r="G74" s="4">
        <f t="shared" si="39"/>
        <v>0</v>
      </c>
      <c r="H74" s="4">
        <f t="shared" si="39"/>
        <v>0</v>
      </c>
      <c r="I74" s="4">
        <f t="shared" si="39"/>
        <v>4301.66</v>
      </c>
      <c r="J74" s="4">
        <f t="shared" si="39"/>
        <v>0</v>
      </c>
      <c r="K74" s="4">
        <f t="shared" si="39"/>
        <v>0</v>
      </c>
      <c r="L74" s="56">
        <f t="shared" si="39"/>
        <v>128.32</v>
      </c>
      <c r="M74" s="4">
        <f t="shared" si="39"/>
        <v>0</v>
      </c>
      <c r="N74" s="4">
        <f t="shared" si="39"/>
        <v>0</v>
      </c>
      <c r="O74" s="4">
        <f>SUM(O75:O82)</f>
        <v>0</v>
      </c>
      <c r="P74" s="8">
        <f t="shared" si="30"/>
        <v>1700.35</v>
      </c>
      <c r="Q74" s="8">
        <f t="shared" si="31"/>
        <v>4301.66</v>
      </c>
      <c r="R74" s="8">
        <f t="shared" si="32"/>
        <v>128.32</v>
      </c>
      <c r="S74" s="8">
        <f t="shared" si="33"/>
        <v>0</v>
      </c>
      <c r="T74" s="9">
        <f t="shared" si="34"/>
        <v>6130.33</v>
      </c>
    </row>
    <row r="75" spans="1:20" ht="12.75" customHeight="1">
      <c r="C75" s="1" t="s">
        <v>28</v>
      </c>
      <c r="F75">
        <v>599.25</v>
      </c>
      <c r="I75">
        <v>1029.68</v>
      </c>
      <c r="L75" s="55">
        <v>128.32</v>
      </c>
      <c r="P75" s="8">
        <f t="shared" si="30"/>
        <v>599.25</v>
      </c>
      <c r="Q75" s="8">
        <f t="shared" si="31"/>
        <v>1029.68</v>
      </c>
      <c r="R75" s="8">
        <f t="shared" si="32"/>
        <v>128.32</v>
      </c>
      <c r="S75" s="8">
        <f t="shared" si="33"/>
        <v>0</v>
      </c>
      <c r="T75" s="9">
        <f t="shared" si="34"/>
        <v>1757.25</v>
      </c>
    </row>
    <row r="76" spans="1:20" ht="12.75" customHeight="1">
      <c r="C76" s="1" t="s">
        <v>29</v>
      </c>
      <c r="F76">
        <v>1101.0999999999999</v>
      </c>
      <c r="I76">
        <v>3271.98</v>
      </c>
      <c r="P76" s="8">
        <f t="shared" si="30"/>
        <v>1101.0999999999999</v>
      </c>
      <c r="Q76" s="8">
        <f t="shared" si="31"/>
        <v>3271.98</v>
      </c>
      <c r="R76" s="8">
        <f t="shared" si="32"/>
        <v>0</v>
      </c>
      <c r="S76" s="8">
        <f t="shared" si="33"/>
        <v>0</v>
      </c>
      <c r="T76" s="9">
        <f t="shared" si="34"/>
        <v>4373.08</v>
      </c>
    </row>
    <row r="77" spans="1:20" ht="12.75" customHeight="1">
      <c r="C77" s="1"/>
      <c r="P77" s="8">
        <f t="shared" si="30"/>
        <v>0</v>
      </c>
      <c r="Q77" s="8">
        <f t="shared" si="31"/>
        <v>0</v>
      </c>
      <c r="R77" s="8">
        <f t="shared" si="32"/>
        <v>0</v>
      </c>
      <c r="S77" s="8">
        <f t="shared" si="33"/>
        <v>0</v>
      </c>
      <c r="T77" s="9">
        <f t="shared" si="34"/>
        <v>0</v>
      </c>
    </row>
    <row r="78" spans="1:20" ht="12.75" customHeight="1">
      <c r="C78" s="1"/>
      <c r="P78" s="8">
        <f t="shared" si="30"/>
        <v>0</v>
      </c>
      <c r="Q78" s="8">
        <f t="shared" si="31"/>
        <v>0</v>
      </c>
      <c r="R78" s="8">
        <f t="shared" si="32"/>
        <v>0</v>
      </c>
      <c r="S78" s="8">
        <f t="shared" si="33"/>
        <v>0</v>
      </c>
      <c r="T78" s="9">
        <f t="shared" si="34"/>
        <v>0</v>
      </c>
    </row>
    <row r="79" spans="1:20" ht="12.75" customHeight="1">
      <c r="C79" s="1"/>
      <c r="P79" s="8">
        <f t="shared" si="30"/>
        <v>0</v>
      </c>
      <c r="Q79" s="8">
        <f t="shared" si="31"/>
        <v>0</v>
      </c>
      <c r="R79" s="8">
        <f t="shared" si="32"/>
        <v>0</v>
      </c>
      <c r="S79" s="8">
        <f t="shared" si="33"/>
        <v>0</v>
      </c>
      <c r="T79" s="9">
        <f t="shared" si="34"/>
        <v>0</v>
      </c>
    </row>
    <row r="80" spans="1:20" ht="12.75" customHeight="1">
      <c r="C80" s="1"/>
      <c r="P80" s="8">
        <f t="shared" si="30"/>
        <v>0</v>
      </c>
      <c r="Q80" s="8">
        <f t="shared" si="31"/>
        <v>0</v>
      </c>
      <c r="R80" s="8">
        <f t="shared" si="32"/>
        <v>0</v>
      </c>
      <c r="S80" s="8">
        <f t="shared" si="33"/>
        <v>0</v>
      </c>
      <c r="T80" s="9">
        <f t="shared" si="34"/>
        <v>0</v>
      </c>
    </row>
    <row r="81" spans="1:20" ht="12.75" customHeight="1">
      <c r="P81" s="8">
        <f t="shared" si="30"/>
        <v>0</v>
      </c>
      <c r="Q81" s="8">
        <f t="shared" si="31"/>
        <v>0</v>
      </c>
      <c r="R81" s="8">
        <f t="shared" si="32"/>
        <v>0</v>
      </c>
      <c r="S81" s="8">
        <f t="shared" si="33"/>
        <v>0</v>
      </c>
      <c r="T81" s="9">
        <f t="shared" si="34"/>
        <v>0</v>
      </c>
    </row>
    <row r="82" spans="1:20" ht="12.75" customHeight="1">
      <c r="P82" s="8">
        <f t="shared" si="30"/>
        <v>0</v>
      </c>
      <c r="Q82" s="8">
        <f t="shared" si="31"/>
        <v>0</v>
      </c>
      <c r="R82" s="8">
        <f t="shared" si="32"/>
        <v>0</v>
      </c>
      <c r="S82" s="8">
        <f t="shared" si="33"/>
        <v>0</v>
      </c>
      <c r="T82" s="9">
        <f t="shared" si="34"/>
        <v>0</v>
      </c>
    </row>
    <row r="83" spans="1:20" ht="12.75" customHeight="1">
      <c r="A83" s="41" t="s">
        <v>25</v>
      </c>
      <c r="B83" s="42"/>
      <c r="C83" s="42"/>
      <c r="D83" s="42">
        <f t="shared" ref="D83:N83" si="40">SUM(D3,D5,D7,D29,D34,D69,D70,D71,D74)</f>
        <v>0</v>
      </c>
      <c r="E83" s="42">
        <f t="shared" si="40"/>
        <v>0</v>
      </c>
      <c r="F83" s="42">
        <f t="shared" si="40"/>
        <v>1770463.2399999998</v>
      </c>
      <c r="G83" s="42">
        <f t="shared" si="40"/>
        <v>0</v>
      </c>
      <c r="H83" s="42">
        <f t="shared" si="40"/>
        <v>0</v>
      </c>
      <c r="I83" s="42">
        <f t="shared" si="40"/>
        <v>2213723.79</v>
      </c>
      <c r="J83" s="42">
        <f t="shared" si="40"/>
        <v>0</v>
      </c>
      <c r="K83" s="42">
        <f t="shared" si="40"/>
        <v>0</v>
      </c>
      <c r="L83" s="42">
        <f t="shared" si="40"/>
        <v>1155303.3600000003</v>
      </c>
      <c r="M83" s="42">
        <f t="shared" si="40"/>
        <v>0</v>
      </c>
      <c r="N83" s="42">
        <f t="shared" si="40"/>
        <v>0</v>
      </c>
      <c r="O83" s="42">
        <f t="shared" ref="O83" si="41">SUM(O3,O5,O7,O29,O34,O69,O70,O71,O74)</f>
        <v>0</v>
      </c>
      <c r="P83" s="43">
        <f t="shared" si="30"/>
        <v>1770463.2399999998</v>
      </c>
      <c r="Q83" s="43">
        <f t="shared" si="31"/>
        <v>2213723.79</v>
      </c>
      <c r="R83" s="43">
        <f t="shared" si="32"/>
        <v>1155303.3600000003</v>
      </c>
      <c r="S83" s="43">
        <f t="shared" si="33"/>
        <v>0</v>
      </c>
      <c r="T83" s="44">
        <f t="shared" si="34"/>
        <v>5139490.3900000006</v>
      </c>
    </row>
    <row r="85" spans="1:20" ht="12.75" customHeight="1">
      <c r="C85" t="s">
        <v>75</v>
      </c>
      <c r="F85">
        <v>29970</v>
      </c>
      <c r="P85" s="8">
        <f t="shared" si="30"/>
        <v>29970</v>
      </c>
      <c r="Q85" s="8">
        <f t="shared" si="31"/>
        <v>0</v>
      </c>
      <c r="R85" s="8">
        <f t="shared" si="32"/>
        <v>0</v>
      </c>
      <c r="S85" s="8">
        <f t="shared" si="33"/>
        <v>0</v>
      </c>
      <c r="T85" s="9">
        <f t="shared" si="34"/>
        <v>29970</v>
      </c>
    </row>
    <row r="86" spans="1:20" ht="12.75" customHeight="1">
      <c r="C86" t="s">
        <v>77</v>
      </c>
      <c r="F86">
        <v>7966.8</v>
      </c>
      <c r="P86" s="8">
        <f t="shared" si="30"/>
        <v>7966.8</v>
      </c>
      <c r="Q86" s="8">
        <f t="shared" ref="Q86:Q97" si="42">SUM(G86:I86)</f>
        <v>0</v>
      </c>
      <c r="R86" s="8">
        <f t="shared" ref="R86:R97" si="43">SUM(J86:L86)</f>
        <v>0</v>
      </c>
      <c r="S86" s="8">
        <f t="shared" ref="S86:S97" si="44">SUM(M86:O86)</f>
        <v>0</v>
      </c>
      <c r="T86" s="9">
        <f t="shared" si="34"/>
        <v>7966.8</v>
      </c>
    </row>
    <row r="87" spans="1:20" ht="12.75" customHeight="1">
      <c r="C87" t="s">
        <v>76</v>
      </c>
      <c r="F87">
        <v>8280</v>
      </c>
      <c r="P87" s="8">
        <f t="shared" si="30"/>
        <v>8280</v>
      </c>
      <c r="Q87" s="8">
        <f t="shared" si="42"/>
        <v>0</v>
      </c>
      <c r="R87" s="8">
        <f t="shared" si="43"/>
        <v>0</v>
      </c>
      <c r="S87" s="8">
        <f t="shared" si="44"/>
        <v>0</v>
      </c>
      <c r="T87" s="9">
        <f t="shared" si="34"/>
        <v>8280</v>
      </c>
    </row>
    <row r="88" spans="1:20" ht="12.75" customHeight="1">
      <c r="C88" t="s">
        <v>79</v>
      </c>
      <c r="P88" s="8">
        <v>6087.6</v>
      </c>
      <c r="Q88" s="8">
        <f t="shared" si="42"/>
        <v>0</v>
      </c>
      <c r="R88" s="8">
        <f t="shared" si="43"/>
        <v>0</v>
      </c>
      <c r="S88" s="8">
        <f t="shared" si="44"/>
        <v>0</v>
      </c>
      <c r="T88" s="9">
        <f t="shared" si="34"/>
        <v>6087.6</v>
      </c>
    </row>
    <row r="89" spans="1:20" ht="12.75" customHeight="1">
      <c r="C89" t="s">
        <v>104</v>
      </c>
      <c r="L89" s="55">
        <v>172916.92</v>
      </c>
      <c r="P89" s="8">
        <v>172916.92</v>
      </c>
      <c r="Q89" s="8">
        <f t="shared" si="42"/>
        <v>0</v>
      </c>
      <c r="R89" s="8">
        <f t="shared" si="43"/>
        <v>172916.92</v>
      </c>
      <c r="S89" s="8">
        <f t="shared" si="44"/>
        <v>0</v>
      </c>
      <c r="T89" s="9">
        <f t="shared" si="34"/>
        <v>345833.84</v>
      </c>
    </row>
    <row r="90" spans="1:20" ht="12.75" customHeight="1">
      <c r="P90" s="8">
        <f t="shared" si="30"/>
        <v>0</v>
      </c>
      <c r="Q90" s="8">
        <f t="shared" si="42"/>
        <v>0</v>
      </c>
      <c r="R90" s="8">
        <f t="shared" si="43"/>
        <v>0</v>
      </c>
      <c r="S90" s="8">
        <f t="shared" si="44"/>
        <v>0</v>
      </c>
      <c r="T90" s="9">
        <f t="shared" si="34"/>
        <v>0</v>
      </c>
    </row>
    <row r="91" spans="1:20" ht="12.75" customHeight="1">
      <c r="P91" s="8">
        <f t="shared" si="30"/>
        <v>0</v>
      </c>
      <c r="Q91" s="8">
        <f t="shared" si="42"/>
        <v>0</v>
      </c>
      <c r="R91" s="8">
        <f t="shared" si="43"/>
        <v>0</v>
      </c>
      <c r="S91" s="8">
        <f t="shared" si="44"/>
        <v>0</v>
      </c>
      <c r="T91" s="9">
        <f t="shared" si="34"/>
        <v>0</v>
      </c>
    </row>
    <row r="92" spans="1:20" ht="12.75" customHeight="1">
      <c r="P92" s="8">
        <f t="shared" si="30"/>
        <v>0</v>
      </c>
      <c r="Q92" s="8">
        <f t="shared" si="42"/>
        <v>0</v>
      </c>
      <c r="R92" s="8">
        <f t="shared" si="43"/>
        <v>0</v>
      </c>
      <c r="S92" s="8">
        <f t="shared" si="44"/>
        <v>0</v>
      </c>
      <c r="T92" s="9">
        <f t="shared" si="34"/>
        <v>0</v>
      </c>
    </row>
    <row r="93" spans="1:20" ht="12.75" customHeight="1">
      <c r="P93" s="8">
        <f t="shared" si="30"/>
        <v>0</v>
      </c>
      <c r="Q93" s="8">
        <f t="shared" si="42"/>
        <v>0</v>
      </c>
      <c r="R93" s="8">
        <f t="shared" si="43"/>
        <v>0</v>
      </c>
      <c r="S93" s="8">
        <f t="shared" si="44"/>
        <v>0</v>
      </c>
      <c r="T93" s="9">
        <f t="shared" si="34"/>
        <v>0</v>
      </c>
    </row>
    <row r="94" spans="1:20" ht="12.75" customHeight="1">
      <c r="P94" s="8">
        <f t="shared" si="30"/>
        <v>0</v>
      </c>
      <c r="Q94" s="8">
        <f t="shared" si="42"/>
        <v>0</v>
      </c>
      <c r="R94" s="8">
        <f t="shared" si="43"/>
        <v>0</v>
      </c>
      <c r="S94" s="8">
        <f t="shared" si="44"/>
        <v>0</v>
      </c>
      <c r="T94" s="9">
        <f t="shared" si="34"/>
        <v>0</v>
      </c>
    </row>
    <row r="95" spans="1:20" ht="12.75" customHeight="1">
      <c r="P95" s="8">
        <f t="shared" si="30"/>
        <v>0</v>
      </c>
      <c r="Q95" s="8">
        <f t="shared" si="42"/>
        <v>0</v>
      </c>
      <c r="R95" s="8">
        <f t="shared" si="43"/>
        <v>0</v>
      </c>
      <c r="S95" s="8">
        <f t="shared" si="44"/>
        <v>0</v>
      </c>
      <c r="T95" s="9">
        <f t="shared" si="34"/>
        <v>0</v>
      </c>
    </row>
    <row r="96" spans="1:20" ht="12.75" customHeight="1">
      <c r="P96" s="8">
        <f t="shared" si="30"/>
        <v>0</v>
      </c>
      <c r="Q96" s="8">
        <f t="shared" si="42"/>
        <v>0</v>
      </c>
      <c r="R96" s="8">
        <f t="shared" si="43"/>
        <v>0</v>
      </c>
      <c r="S96" s="8">
        <f t="shared" si="44"/>
        <v>0</v>
      </c>
      <c r="T96" s="9">
        <f t="shared" si="34"/>
        <v>0</v>
      </c>
    </row>
    <row r="97" spans="16:20" ht="12.75" customHeight="1">
      <c r="P97" s="8">
        <f t="shared" si="30"/>
        <v>0</v>
      </c>
      <c r="Q97" s="8">
        <f t="shared" si="42"/>
        <v>0</v>
      </c>
      <c r="R97" s="8">
        <f t="shared" si="43"/>
        <v>0</v>
      </c>
      <c r="S97" s="8">
        <f t="shared" si="44"/>
        <v>0</v>
      </c>
      <c r="T97" s="9">
        <f t="shared" si="34"/>
        <v>0</v>
      </c>
    </row>
    <row r="101" spans="16:20" ht="12.75" customHeight="1">
      <c r="R101" s="46" t="s">
        <v>73</v>
      </c>
      <c r="T101" s="7">
        <f>SUM(T83:T96)</f>
        <v>5537628.6299999999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T101"/>
  <sheetViews>
    <sheetView workbookViewId="0">
      <pane xSplit="3" ySplit="2" topLeftCell="D66" activePane="bottomRight" state="frozen"/>
      <selection activeCell="Q9" sqref="Q9"/>
      <selection pane="topRight" activeCell="Q9" sqref="Q9"/>
      <selection pane="bottomLeft" activeCell="Q9" sqref="Q9"/>
      <selection pane="bottomRight" activeCell="L74" sqref="L74"/>
    </sheetView>
  </sheetViews>
  <sheetFormatPr defaultRowHeight="12.75"/>
  <cols>
    <col min="1" max="1" width="6.140625" customWidth="1"/>
    <col min="2" max="2" width="11.140625" customWidth="1"/>
    <col min="3" max="3" width="21" customWidth="1"/>
    <col min="4" max="11" width="12.7109375" customWidth="1"/>
    <col min="12" max="12" width="12.7109375" style="52" customWidth="1"/>
    <col min="13" max="21" width="12.7109375" customWidth="1"/>
  </cols>
  <sheetData>
    <row r="2" spans="1:20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s="52" t="s">
        <v>10</v>
      </c>
      <c r="M2" t="s">
        <v>11</v>
      </c>
      <c r="N2" t="s">
        <v>12</v>
      </c>
      <c r="O2" t="s">
        <v>13</v>
      </c>
      <c r="P2" t="s">
        <v>30</v>
      </c>
      <c r="Q2" t="s">
        <v>31</v>
      </c>
      <c r="R2" t="s">
        <v>32</v>
      </c>
      <c r="S2" t="s">
        <v>33</v>
      </c>
      <c r="T2" t="s">
        <v>14</v>
      </c>
    </row>
    <row r="3" spans="1:20" ht="19.5" customHeight="1">
      <c r="A3">
        <v>2111</v>
      </c>
      <c r="B3" t="s">
        <v>15</v>
      </c>
      <c r="C3" s="3"/>
      <c r="F3">
        <v>701761.41</v>
      </c>
      <c r="I3">
        <v>969433.19</v>
      </c>
      <c r="L3" s="52">
        <v>343995.67</v>
      </c>
      <c r="P3" s="8">
        <f>SUM(D3:F3)</f>
        <v>701761.41</v>
      </c>
      <c r="Q3" s="8">
        <f>SUM(G3:I3)</f>
        <v>969433.19</v>
      </c>
      <c r="R3" s="8">
        <f>SUM(J3:L3)</f>
        <v>343995.67</v>
      </c>
      <c r="S3" s="8">
        <f>SUM(M3:O3)</f>
        <v>0</v>
      </c>
      <c r="T3" s="9">
        <f>SUM(P3:S3)</f>
        <v>2015190.27</v>
      </c>
    </row>
    <row r="4" spans="1:20" ht="19.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9.5" customHeight="1">
      <c r="A5">
        <v>2120</v>
      </c>
      <c r="B5" t="s">
        <v>15</v>
      </c>
      <c r="C5" s="3"/>
      <c r="F5">
        <v>152893.38</v>
      </c>
      <c r="I5">
        <v>219452.9</v>
      </c>
      <c r="L5" s="52">
        <v>84186.2</v>
      </c>
      <c r="P5" s="8">
        <f t="shared" si="0"/>
        <v>152893.38</v>
      </c>
      <c r="Q5" s="8">
        <f t="shared" si="1"/>
        <v>219452.9</v>
      </c>
      <c r="R5" s="8">
        <f t="shared" si="2"/>
        <v>84186.2</v>
      </c>
      <c r="S5" s="8">
        <f t="shared" si="3"/>
        <v>0</v>
      </c>
      <c r="T5" s="9">
        <f t="shared" si="4"/>
        <v>456532.48000000004</v>
      </c>
    </row>
    <row r="6" spans="1:20" ht="19.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9.5" customHeight="1">
      <c r="A7" s="4">
        <v>2210</v>
      </c>
      <c r="B7" s="4" t="s">
        <v>15</v>
      </c>
      <c r="C7" s="5"/>
      <c r="D7" s="4">
        <f t="shared" ref="D7:N7" si="5">SUM(D8:D28)</f>
        <v>0</v>
      </c>
      <c r="E7" s="4">
        <f t="shared" si="5"/>
        <v>0</v>
      </c>
      <c r="F7" s="4">
        <f t="shared" si="5"/>
        <v>6487</v>
      </c>
      <c r="G7" s="4">
        <f t="shared" si="5"/>
        <v>0</v>
      </c>
      <c r="H7" s="4">
        <f t="shared" si="5"/>
        <v>0</v>
      </c>
      <c r="I7" s="4">
        <f t="shared" si="5"/>
        <v>21499.06</v>
      </c>
      <c r="J7" s="4">
        <f t="shared" si="5"/>
        <v>0</v>
      </c>
      <c r="K7" s="4">
        <f t="shared" si="5"/>
        <v>0</v>
      </c>
      <c r="L7" s="53">
        <f t="shared" si="5"/>
        <v>30924.440000000002</v>
      </c>
      <c r="M7" s="4">
        <f t="shared" si="5"/>
        <v>0</v>
      </c>
      <c r="N7" s="4">
        <f t="shared" si="5"/>
        <v>0</v>
      </c>
      <c r="O7" s="4">
        <f>SUM(O8:O28)</f>
        <v>0</v>
      </c>
      <c r="P7" s="8">
        <f t="shared" si="0"/>
        <v>6487</v>
      </c>
      <c r="Q7" s="8">
        <f t="shared" si="1"/>
        <v>21499.06</v>
      </c>
      <c r="R7" s="8">
        <f t="shared" si="2"/>
        <v>30924.440000000002</v>
      </c>
      <c r="S7" s="8">
        <f t="shared" si="3"/>
        <v>0</v>
      </c>
      <c r="T7" s="9">
        <f t="shared" si="4"/>
        <v>58910.5</v>
      </c>
    </row>
    <row r="8" spans="1:20" ht="12.75" customHeight="1">
      <c r="C8" s="3" t="s">
        <v>20</v>
      </c>
      <c r="P8" s="8">
        <f t="shared" si="0"/>
        <v>0</v>
      </c>
      <c r="Q8" s="8">
        <f t="shared" si="1"/>
        <v>0</v>
      </c>
      <c r="R8" s="8">
        <f t="shared" si="2"/>
        <v>0</v>
      </c>
      <c r="S8" s="8">
        <f t="shared" si="3"/>
        <v>0</v>
      </c>
      <c r="T8" s="9">
        <f t="shared" si="4"/>
        <v>0</v>
      </c>
    </row>
    <row r="9" spans="1:20" ht="12.75" customHeight="1">
      <c r="C9" s="3" t="s">
        <v>21</v>
      </c>
      <c r="F9">
        <v>2404</v>
      </c>
      <c r="L9" s="52">
        <v>1733</v>
      </c>
      <c r="P9" s="8">
        <f t="shared" si="0"/>
        <v>2404</v>
      </c>
      <c r="Q9" s="8">
        <f t="shared" si="1"/>
        <v>0</v>
      </c>
      <c r="R9" s="8">
        <f t="shared" si="2"/>
        <v>1733</v>
      </c>
      <c r="S9" s="8">
        <f t="shared" si="3"/>
        <v>0</v>
      </c>
      <c r="T9" s="9">
        <f t="shared" si="4"/>
        <v>4137</v>
      </c>
    </row>
    <row r="10" spans="1:20" ht="12.75" customHeight="1">
      <c r="C10" t="s">
        <v>44</v>
      </c>
      <c r="P10" s="8">
        <f t="shared" si="0"/>
        <v>0</v>
      </c>
      <c r="Q10" s="8">
        <f t="shared" si="1"/>
        <v>0</v>
      </c>
      <c r="R10" s="8">
        <f t="shared" si="2"/>
        <v>0</v>
      </c>
      <c r="S10" s="8">
        <f t="shared" si="3"/>
        <v>0</v>
      </c>
      <c r="T10" s="9">
        <f t="shared" si="4"/>
        <v>0</v>
      </c>
    </row>
    <row r="11" spans="1:20" ht="12.75" customHeight="1">
      <c r="C11" s="3" t="s">
        <v>55</v>
      </c>
      <c r="P11" s="8">
        <f t="shared" si="0"/>
        <v>0</v>
      </c>
      <c r="Q11" s="8">
        <f t="shared" si="1"/>
        <v>0</v>
      </c>
      <c r="R11" s="8">
        <f t="shared" si="2"/>
        <v>0</v>
      </c>
      <c r="S11" s="8">
        <f t="shared" si="3"/>
        <v>0</v>
      </c>
      <c r="T11" s="9">
        <f t="shared" si="4"/>
        <v>0</v>
      </c>
    </row>
    <row r="12" spans="1:20" ht="12.75" customHeight="1">
      <c r="C12" s="3" t="s">
        <v>56</v>
      </c>
      <c r="P12" s="8">
        <f t="shared" si="0"/>
        <v>0</v>
      </c>
      <c r="Q12" s="8">
        <f t="shared" si="1"/>
        <v>0</v>
      </c>
      <c r="R12" s="8">
        <f t="shared" si="2"/>
        <v>0</v>
      </c>
      <c r="S12" s="8">
        <f t="shared" si="3"/>
        <v>0</v>
      </c>
      <c r="T12" s="9">
        <f t="shared" si="4"/>
        <v>0</v>
      </c>
    </row>
    <row r="13" spans="1:20" ht="12.75" customHeight="1">
      <c r="C13" s="3" t="s">
        <v>57</v>
      </c>
      <c r="I13">
        <v>3099.86</v>
      </c>
      <c r="P13" s="8">
        <f t="shared" si="0"/>
        <v>0</v>
      </c>
      <c r="Q13" s="8">
        <f t="shared" si="1"/>
        <v>3099.86</v>
      </c>
      <c r="R13" s="8">
        <f t="shared" si="2"/>
        <v>0</v>
      </c>
      <c r="S13" s="8">
        <f t="shared" si="3"/>
        <v>0</v>
      </c>
      <c r="T13" s="9">
        <f t="shared" si="4"/>
        <v>3099.86</v>
      </c>
    </row>
    <row r="14" spans="1:20" ht="12.75" customHeight="1">
      <c r="C14" s="3" t="s">
        <v>65</v>
      </c>
      <c r="I14">
        <v>1969.2</v>
      </c>
      <c r="P14" s="8">
        <f t="shared" si="0"/>
        <v>0</v>
      </c>
      <c r="Q14" s="8">
        <f t="shared" si="1"/>
        <v>1969.2</v>
      </c>
      <c r="R14" s="8">
        <f t="shared" si="2"/>
        <v>0</v>
      </c>
      <c r="S14" s="8">
        <f t="shared" si="3"/>
        <v>0</v>
      </c>
      <c r="T14" s="9">
        <f t="shared" si="4"/>
        <v>1969.2</v>
      </c>
    </row>
    <row r="15" spans="1:20" ht="12.75" customHeight="1">
      <c r="C15" s="3" t="s">
        <v>66</v>
      </c>
      <c r="P15" s="8">
        <f>SUM(D15:F15)</f>
        <v>0</v>
      </c>
      <c r="Q15" s="8">
        <f>SUM(G15:I15)</f>
        <v>0</v>
      </c>
      <c r="R15" s="8">
        <f>SUM(J15:L15)</f>
        <v>0</v>
      </c>
      <c r="S15" s="8">
        <f>SUM(M15:O15)</f>
        <v>0</v>
      </c>
      <c r="T15" s="9">
        <f>SUM(P15:S15)</f>
        <v>0</v>
      </c>
    </row>
    <row r="16" spans="1:20">
      <c r="C16" s="3" t="s">
        <v>69</v>
      </c>
      <c r="P16" s="8">
        <f>SUM(D16:F16)</f>
        <v>0</v>
      </c>
      <c r="Q16" s="8">
        <f>SUM(G16:I16)</f>
        <v>0</v>
      </c>
      <c r="R16" s="8">
        <f>SUM(J16:L16)</f>
        <v>0</v>
      </c>
      <c r="S16" s="8">
        <f>SUM(M16:O16)</f>
        <v>0</v>
      </c>
      <c r="T16" s="9">
        <f>SUM(P16:S16)</f>
        <v>0</v>
      </c>
    </row>
    <row r="17" spans="1:20" ht="12.75" customHeight="1">
      <c r="C17" s="3" t="s">
        <v>72</v>
      </c>
      <c r="F17">
        <v>2173</v>
      </c>
      <c r="I17">
        <v>16430</v>
      </c>
      <c r="P17" s="8">
        <f t="shared" si="0"/>
        <v>2173</v>
      </c>
      <c r="Q17" s="8">
        <f t="shared" si="1"/>
        <v>16430</v>
      </c>
      <c r="R17" s="8">
        <f t="shared" si="2"/>
        <v>0</v>
      </c>
      <c r="S17" s="8">
        <f t="shared" si="3"/>
        <v>0</v>
      </c>
      <c r="T17" s="9">
        <f t="shared" si="4"/>
        <v>18603</v>
      </c>
    </row>
    <row r="18" spans="1:20" ht="12.75" customHeight="1">
      <c r="C18" s="3" t="s">
        <v>81</v>
      </c>
      <c r="F18">
        <v>1910</v>
      </c>
      <c r="P18" s="8">
        <f t="shared" si="0"/>
        <v>1910</v>
      </c>
      <c r="Q18" s="8">
        <f t="shared" si="1"/>
        <v>0</v>
      </c>
      <c r="R18" s="8">
        <f t="shared" si="2"/>
        <v>0</v>
      </c>
      <c r="S18" s="8">
        <f t="shared" si="3"/>
        <v>0</v>
      </c>
      <c r="T18" s="9">
        <f t="shared" si="4"/>
        <v>1910</v>
      </c>
    </row>
    <row r="19" spans="1:20" ht="12.75" customHeight="1">
      <c r="C19" s="3" t="s">
        <v>96</v>
      </c>
      <c r="L19" s="52">
        <v>5100</v>
      </c>
      <c r="P19" s="8">
        <f t="shared" si="0"/>
        <v>0</v>
      </c>
      <c r="Q19" s="8">
        <f t="shared" si="1"/>
        <v>0</v>
      </c>
      <c r="R19" s="8">
        <f t="shared" si="2"/>
        <v>5100</v>
      </c>
      <c r="S19" s="8">
        <f t="shared" si="3"/>
        <v>0</v>
      </c>
      <c r="T19" s="9">
        <f t="shared" si="4"/>
        <v>5100</v>
      </c>
    </row>
    <row r="20" spans="1:20" ht="12.75" customHeight="1">
      <c r="C20" s="3" t="s">
        <v>97</v>
      </c>
      <c r="L20" s="52">
        <v>8972.44</v>
      </c>
      <c r="P20" s="8">
        <f t="shared" si="0"/>
        <v>0</v>
      </c>
      <c r="Q20" s="8">
        <f t="shared" si="1"/>
        <v>0</v>
      </c>
      <c r="R20" s="8">
        <f t="shared" si="2"/>
        <v>8972.44</v>
      </c>
      <c r="S20" s="8">
        <f t="shared" si="3"/>
        <v>0</v>
      </c>
      <c r="T20" s="9">
        <f t="shared" si="4"/>
        <v>8972.44</v>
      </c>
    </row>
    <row r="21" spans="1:20" ht="12.75" customHeight="1">
      <c r="C21" s="3" t="s">
        <v>98</v>
      </c>
      <c r="L21" s="52">
        <v>2368</v>
      </c>
      <c r="P21" s="8">
        <f t="shared" si="0"/>
        <v>0</v>
      </c>
      <c r="Q21" s="8">
        <f t="shared" si="1"/>
        <v>0</v>
      </c>
      <c r="R21" s="8">
        <f t="shared" si="2"/>
        <v>2368</v>
      </c>
      <c r="S21" s="8">
        <f t="shared" si="3"/>
        <v>0</v>
      </c>
      <c r="T21" s="9">
        <f t="shared" si="4"/>
        <v>2368</v>
      </c>
    </row>
    <row r="22" spans="1:20" ht="12.75" customHeight="1">
      <c r="C22" s="3" t="s">
        <v>99</v>
      </c>
      <c r="L22" s="52">
        <v>756</v>
      </c>
      <c r="P22" s="8">
        <f t="shared" si="0"/>
        <v>0</v>
      </c>
      <c r="Q22" s="8">
        <f t="shared" si="1"/>
        <v>0</v>
      </c>
      <c r="R22" s="8">
        <f t="shared" si="2"/>
        <v>756</v>
      </c>
      <c r="S22" s="8">
        <f t="shared" si="3"/>
        <v>0</v>
      </c>
      <c r="T22" s="9">
        <f t="shared" si="4"/>
        <v>756</v>
      </c>
    </row>
    <row r="23" spans="1:20" ht="12.75" customHeight="1">
      <c r="C23" s="3" t="s">
        <v>100</v>
      </c>
      <c r="L23" s="52">
        <v>11995</v>
      </c>
      <c r="P23" s="8">
        <f t="shared" si="0"/>
        <v>0</v>
      </c>
      <c r="Q23" s="8">
        <f t="shared" si="1"/>
        <v>0</v>
      </c>
      <c r="R23" s="8">
        <f t="shared" si="2"/>
        <v>11995</v>
      </c>
      <c r="S23" s="8">
        <f t="shared" si="3"/>
        <v>0</v>
      </c>
      <c r="T23" s="9">
        <f t="shared" si="4"/>
        <v>11995</v>
      </c>
    </row>
    <row r="24" spans="1:20" ht="12.75" customHeight="1">
      <c r="C24" s="3"/>
      <c r="P24" s="8">
        <f t="shared" si="0"/>
        <v>0</v>
      </c>
      <c r="Q24" s="8">
        <f t="shared" si="1"/>
        <v>0</v>
      </c>
      <c r="R24" s="8">
        <f t="shared" si="2"/>
        <v>0</v>
      </c>
      <c r="S24" s="8">
        <f t="shared" si="3"/>
        <v>0</v>
      </c>
      <c r="T24" s="9">
        <f t="shared" si="4"/>
        <v>0</v>
      </c>
    </row>
    <row r="25" spans="1:20" ht="12.75" customHeight="1">
      <c r="C25" s="3"/>
      <c r="P25" s="8">
        <f t="shared" si="0"/>
        <v>0</v>
      </c>
      <c r="Q25" s="8">
        <f t="shared" si="1"/>
        <v>0</v>
      </c>
      <c r="R25" s="8">
        <f t="shared" si="2"/>
        <v>0</v>
      </c>
      <c r="S25" s="8">
        <f t="shared" si="3"/>
        <v>0</v>
      </c>
      <c r="T25" s="9">
        <f t="shared" si="4"/>
        <v>0</v>
      </c>
    </row>
    <row r="26" spans="1:20" ht="12.75" customHeight="1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2.75" customHeight="1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2.75" customHeight="1">
      <c r="C28" s="3"/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9.5" customHeight="1">
      <c r="A29" s="4">
        <v>2230</v>
      </c>
      <c r="B29" s="4" t="s">
        <v>24</v>
      </c>
      <c r="C29" s="5"/>
      <c r="D29" s="4">
        <f t="shared" ref="D29:O29" si="6">SUM(D30:D32)</f>
        <v>0</v>
      </c>
      <c r="E29" s="4">
        <f t="shared" si="6"/>
        <v>0</v>
      </c>
      <c r="F29" s="4">
        <f t="shared" si="6"/>
        <v>23261.23</v>
      </c>
      <c r="G29" s="4">
        <f t="shared" si="6"/>
        <v>0</v>
      </c>
      <c r="H29" s="4">
        <f t="shared" si="6"/>
        <v>0</v>
      </c>
      <c r="I29" s="4">
        <f t="shared" si="6"/>
        <v>0</v>
      </c>
      <c r="J29" s="4">
        <f t="shared" si="6"/>
        <v>0</v>
      </c>
      <c r="K29" s="4">
        <f t="shared" si="6"/>
        <v>0</v>
      </c>
      <c r="L29" s="53">
        <f t="shared" si="6"/>
        <v>21791.059999999998</v>
      </c>
      <c r="M29" s="4">
        <f t="shared" si="6"/>
        <v>0</v>
      </c>
      <c r="N29" s="4">
        <f t="shared" si="6"/>
        <v>0</v>
      </c>
      <c r="O29" s="4">
        <f t="shared" si="6"/>
        <v>0</v>
      </c>
      <c r="P29" s="8">
        <f t="shared" si="0"/>
        <v>23261.23</v>
      </c>
      <c r="Q29" s="8">
        <f t="shared" si="1"/>
        <v>0</v>
      </c>
      <c r="R29" s="8">
        <f t="shared" si="2"/>
        <v>21791.059999999998</v>
      </c>
      <c r="S29" s="8">
        <f t="shared" si="3"/>
        <v>0</v>
      </c>
      <c r="T29" s="9">
        <f t="shared" si="4"/>
        <v>45052.289999999994</v>
      </c>
    </row>
    <row r="30" spans="1:20" ht="19.5" customHeight="1">
      <c r="B30" t="s">
        <v>15</v>
      </c>
      <c r="C30" s="3"/>
      <c r="F30">
        <v>9387.9699999999993</v>
      </c>
      <c r="L30" s="52">
        <v>0</v>
      </c>
      <c r="P30" s="8">
        <f t="shared" si="0"/>
        <v>9387.9699999999993</v>
      </c>
      <c r="Q30" s="8">
        <f t="shared" si="1"/>
        <v>0</v>
      </c>
      <c r="R30" s="8">
        <f t="shared" si="2"/>
        <v>0</v>
      </c>
      <c r="S30" s="8">
        <f t="shared" si="3"/>
        <v>0</v>
      </c>
      <c r="T30" s="9">
        <f t="shared" si="4"/>
        <v>9387.9699999999993</v>
      </c>
    </row>
    <row r="31" spans="1:20" ht="19.5" customHeight="1">
      <c r="B31" t="s">
        <v>16</v>
      </c>
      <c r="C31" s="3"/>
      <c r="F31">
        <v>13873.26</v>
      </c>
      <c r="L31" s="52">
        <v>13961.06</v>
      </c>
      <c r="P31" s="8">
        <f t="shared" si="0"/>
        <v>13873.26</v>
      </c>
      <c r="Q31" s="8">
        <f t="shared" si="1"/>
        <v>0</v>
      </c>
      <c r="R31" s="8">
        <f t="shared" si="2"/>
        <v>13961.06</v>
      </c>
      <c r="S31" s="8">
        <f t="shared" si="3"/>
        <v>0</v>
      </c>
      <c r="T31" s="9">
        <f t="shared" si="4"/>
        <v>27834.32</v>
      </c>
    </row>
    <row r="32" spans="1:20" ht="19.5" customHeight="1">
      <c r="B32" t="s">
        <v>35</v>
      </c>
      <c r="C32" s="3"/>
      <c r="L32" s="52">
        <v>7830</v>
      </c>
      <c r="P32" s="8">
        <f t="shared" si="0"/>
        <v>0</v>
      </c>
      <c r="Q32" s="8">
        <f t="shared" si="1"/>
        <v>0</v>
      </c>
      <c r="R32" s="8">
        <f t="shared" si="2"/>
        <v>7830</v>
      </c>
      <c r="S32" s="8">
        <f t="shared" si="3"/>
        <v>0</v>
      </c>
      <c r="T32" s="9">
        <f t="shared" si="4"/>
        <v>7830</v>
      </c>
    </row>
    <row r="33" spans="1:20" ht="19.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9.5" customHeight="1">
      <c r="A34" s="4">
        <v>2240</v>
      </c>
      <c r="B34" s="4" t="s">
        <v>15</v>
      </c>
      <c r="C34" s="5"/>
      <c r="D34" s="4">
        <f t="shared" ref="D34:N34" si="7">SUM(D35:D68)</f>
        <v>0</v>
      </c>
      <c r="E34" s="4">
        <f t="shared" si="7"/>
        <v>0</v>
      </c>
      <c r="F34" s="4">
        <f t="shared" si="7"/>
        <v>2673.3</v>
      </c>
      <c r="G34" s="4">
        <f t="shared" si="7"/>
        <v>0</v>
      </c>
      <c r="H34" s="4">
        <f t="shared" si="7"/>
        <v>0</v>
      </c>
      <c r="I34" s="4">
        <f t="shared" si="7"/>
        <v>931.56</v>
      </c>
      <c r="J34" s="4">
        <f t="shared" si="7"/>
        <v>0</v>
      </c>
      <c r="K34" s="4">
        <f t="shared" si="7"/>
        <v>0</v>
      </c>
      <c r="L34" s="53">
        <f t="shared" si="7"/>
        <v>2598.09</v>
      </c>
      <c r="M34" s="4">
        <f t="shared" si="7"/>
        <v>0</v>
      </c>
      <c r="N34" s="4">
        <f t="shared" si="7"/>
        <v>0</v>
      </c>
      <c r="O34" s="4">
        <f>SUM(O35:O68)</f>
        <v>0</v>
      </c>
      <c r="P34" s="8">
        <f t="shared" si="0"/>
        <v>2673.3</v>
      </c>
      <c r="Q34" s="8">
        <f t="shared" si="1"/>
        <v>931.56</v>
      </c>
      <c r="R34" s="8">
        <f t="shared" si="2"/>
        <v>2598.09</v>
      </c>
      <c r="S34" s="8">
        <f t="shared" si="3"/>
        <v>0</v>
      </c>
      <c r="T34" s="9">
        <f t="shared" si="4"/>
        <v>6202.9500000000007</v>
      </c>
    </row>
    <row r="35" spans="1:20" ht="13.5" customHeight="1">
      <c r="C35" s="3" t="s">
        <v>19</v>
      </c>
      <c r="F35">
        <v>900</v>
      </c>
      <c r="I35">
        <v>300</v>
      </c>
      <c r="L35" s="52">
        <v>300</v>
      </c>
      <c r="P35" s="8">
        <f t="shared" si="0"/>
        <v>900</v>
      </c>
      <c r="Q35" s="8">
        <f t="shared" si="1"/>
        <v>300</v>
      </c>
      <c r="R35" s="8">
        <f t="shared" si="2"/>
        <v>300</v>
      </c>
      <c r="S35" s="8">
        <f t="shared" si="3"/>
        <v>0</v>
      </c>
      <c r="T35" s="9">
        <f t="shared" si="4"/>
        <v>1500</v>
      </c>
    </row>
    <row r="36" spans="1:20" ht="13.5" customHeight="1">
      <c r="C36" s="3" t="s">
        <v>22</v>
      </c>
      <c r="F36">
        <v>221.43</v>
      </c>
      <c r="I36">
        <v>241.56</v>
      </c>
      <c r="P36" s="8">
        <f t="shared" si="0"/>
        <v>221.43</v>
      </c>
      <c r="Q36" s="8">
        <f t="shared" si="1"/>
        <v>241.56</v>
      </c>
      <c r="R36" s="8">
        <f t="shared" si="2"/>
        <v>0</v>
      </c>
      <c r="S36" s="8">
        <f t="shared" si="3"/>
        <v>0</v>
      </c>
      <c r="T36" s="9">
        <f t="shared" si="4"/>
        <v>462.99</v>
      </c>
    </row>
    <row r="37" spans="1:20" ht="13.5" customHeight="1">
      <c r="C37" s="3" t="s">
        <v>23</v>
      </c>
      <c r="D37" s="10"/>
      <c r="P37" s="8">
        <f t="shared" si="0"/>
        <v>0</v>
      </c>
      <c r="Q37" s="8">
        <f t="shared" si="1"/>
        <v>0</v>
      </c>
      <c r="R37" s="8">
        <f t="shared" si="2"/>
        <v>0</v>
      </c>
      <c r="S37" s="8">
        <f t="shared" si="3"/>
        <v>0</v>
      </c>
      <c r="T37" s="9">
        <f t="shared" si="4"/>
        <v>0</v>
      </c>
    </row>
    <row r="38" spans="1:20" ht="13.5" customHeight="1">
      <c r="C38" s="3" t="s">
        <v>26</v>
      </c>
      <c r="P38" s="8">
        <f t="shared" si="0"/>
        <v>0</v>
      </c>
      <c r="Q38" s="8">
        <f t="shared" si="1"/>
        <v>0</v>
      </c>
      <c r="R38" s="8">
        <f t="shared" si="2"/>
        <v>0</v>
      </c>
      <c r="S38" s="8">
        <f t="shared" si="3"/>
        <v>0</v>
      </c>
      <c r="T38" s="9">
        <f t="shared" si="4"/>
        <v>0</v>
      </c>
    </row>
    <row r="39" spans="1:20" ht="13.5" customHeight="1">
      <c r="C39" s="3" t="s">
        <v>27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3.5" customHeight="1">
      <c r="C40" s="3" t="s">
        <v>82</v>
      </c>
      <c r="I40">
        <v>390</v>
      </c>
      <c r="P40" s="8">
        <f t="shared" si="0"/>
        <v>0</v>
      </c>
      <c r="Q40" s="8">
        <f t="shared" si="1"/>
        <v>390</v>
      </c>
      <c r="R40" s="8">
        <f t="shared" si="2"/>
        <v>0</v>
      </c>
      <c r="S40" s="8">
        <f t="shared" si="3"/>
        <v>0</v>
      </c>
      <c r="T40" s="9">
        <f t="shared" si="4"/>
        <v>390</v>
      </c>
    </row>
    <row r="41" spans="1:20" ht="13.5" customHeight="1">
      <c r="C41" s="3" t="s">
        <v>40</v>
      </c>
      <c r="P41" s="8">
        <f t="shared" si="0"/>
        <v>0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0</v>
      </c>
    </row>
    <row r="42" spans="1:20" ht="13.5" customHeight="1">
      <c r="C42" s="3" t="s">
        <v>41</v>
      </c>
      <c r="P42" s="8">
        <f t="shared" si="0"/>
        <v>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0</v>
      </c>
    </row>
    <row r="43" spans="1:20" ht="13.5" customHeight="1">
      <c r="C43" s="3" t="s">
        <v>45</v>
      </c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13.5" customHeight="1">
      <c r="C44" s="3" t="s">
        <v>47</v>
      </c>
      <c r="P44" s="8">
        <f t="shared" si="0"/>
        <v>0</v>
      </c>
      <c r="Q44" s="8">
        <f t="shared" si="1"/>
        <v>0</v>
      </c>
      <c r="R44" s="8">
        <f t="shared" si="2"/>
        <v>0</v>
      </c>
      <c r="S44" s="8">
        <f t="shared" si="3"/>
        <v>0</v>
      </c>
      <c r="T44" s="9">
        <f t="shared" si="4"/>
        <v>0</v>
      </c>
    </row>
    <row r="45" spans="1:20" ht="13.5" customHeight="1">
      <c r="C45" s="3" t="s">
        <v>48</v>
      </c>
      <c r="F45">
        <v>181.75</v>
      </c>
      <c r="P45" s="8">
        <f t="shared" si="0"/>
        <v>181.75</v>
      </c>
      <c r="Q45" s="8">
        <f t="shared" si="1"/>
        <v>0</v>
      </c>
      <c r="R45" s="8">
        <f t="shared" si="2"/>
        <v>0</v>
      </c>
      <c r="S45" s="8">
        <f t="shared" si="3"/>
        <v>0</v>
      </c>
      <c r="T45" s="9">
        <f t="shared" si="4"/>
        <v>181.75</v>
      </c>
    </row>
    <row r="46" spans="1:20" ht="13.5" customHeight="1">
      <c r="C46" s="3" t="s">
        <v>54</v>
      </c>
      <c r="L46" s="52">
        <v>334.8</v>
      </c>
      <c r="P46" s="8">
        <f t="shared" si="0"/>
        <v>0</v>
      </c>
      <c r="Q46" s="8">
        <f t="shared" si="1"/>
        <v>0</v>
      </c>
      <c r="R46" s="8">
        <f t="shared" si="2"/>
        <v>334.8</v>
      </c>
      <c r="S46" s="8">
        <f t="shared" si="3"/>
        <v>0</v>
      </c>
      <c r="T46" s="9">
        <f t="shared" si="4"/>
        <v>334.8</v>
      </c>
    </row>
    <row r="47" spans="1:20" ht="13.5" customHeight="1">
      <c r="C47" s="3" t="s">
        <v>53</v>
      </c>
      <c r="L47" s="52">
        <v>1963.29</v>
      </c>
      <c r="P47" s="8">
        <f t="shared" si="0"/>
        <v>0</v>
      </c>
      <c r="Q47" s="8">
        <f t="shared" si="1"/>
        <v>0</v>
      </c>
      <c r="R47" s="8">
        <f t="shared" si="2"/>
        <v>1963.29</v>
      </c>
      <c r="S47" s="8">
        <f t="shared" si="3"/>
        <v>0</v>
      </c>
      <c r="T47" s="9">
        <f t="shared" si="4"/>
        <v>1963.29</v>
      </c>
    </row>
    <row r="48" spans="1:20" ht="13.5" customHeight="1">
      <c r="C48" s="3" t="s">
        <v>59</v>
      </c>
      <c r="F48">
        <v>1370.12</v>
      </c>
      <c r="P48" s="8">
        <f t="shared" si="0"/>
        <v>1370.12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1370.12</v>
      </c>
    </row>
    <row r="49" spans="3:20" ht="13.5" customHeight="1">
      <c r="C49" s="3"/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3.5" customHeight="1">
      <c r="C50" s="3"/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3.5" customHeight="1">
      <c r="C51" s="3"/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3.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3.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3.5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3.5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3.5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3.5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3.5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3.5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3.5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3.5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3.5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3.5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3.5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3.5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3.5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3.5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3.5" customHeight="1">
      <c r="C68" s="3"/>
      <c r="P68" s="8">
        <f t="shared" ref="P68:P83" si="8">SUM(D68:F68)</f>
        <v>0</v>
      </c>
      <c r="Q68" s="8">
        <f t="shared" ref="Q68:Q83" si="9">SUM(G68:I68)</f>
        <v>0</v>
      </c>
      <c r="R68" s="8">
        <f t="shared" ref="R68:R83" si="10">SUM(J68:L68)</f>
        <v>0</v>
      </c>
      <c r="S68" s="8">
        <f t="shared" ref="S68:S83" si="11">SUM(M68:O68)</f>
        <v>0</v>
      </c>
      <c r="T68" s="9">
        <f t="shared" ref="T68:T83" si="12">SUM(P68:S68)</f>
        <v>0</v>
      </c>
    </row>
    <row r="69" spans="1:20" s="4" customFormat="1" ht="19.5" customHeight="1">
      <c r="A69" s="4">
        <v>2250</v>
      </c>
      <c r="B69" s="4" t="s">
        <v>15</v>
      </c>
      <c r="C69" s="5"/>
      <c r="F69" s="4">
        <v>1501.2</v>
      </c>
      <c r="L69" s="53"/>
      <c r="P69" s="8">
        <f t="shared" si="8"/>
        <v>1501.2</v>
      </c>
      <c r="Q69" s="8">
        <f t="shared" si="9"/>
        <v>0</v>
      </c>
      <c r="R69" s="8">
        <f t="shared" si="10"/>
        <v>0</v>
      </c>
      <c r="S69" s="8">
        <f t="shared" si="11"/>
        <v>0</v>
      </c>
      <c r="T69" s="9">
        <f t="shared" si="12"/>
        <v>1501.2</v>
      </c>
    </row>
    <row r="70" spans="1:20" s="4" customFormat="1" ht="19.5" customHeight="1">
      <c r="A70" s="4">
        <v>2273</v>
      </c>
      <c r="B70" s="4" t="s">
        <v>15</v>
      </c>
      <c r="C70" s="5"/>
      <c r="F70" s="4">
        <v>10979.43</v>
      </c>
      <c r="I70" s="4">
        <v>2114.4699999999998</v>
      </c>
      <c r="L70" s="53">
        <v>1344.11</v>
      </c>
      <c r="P70" s="8">
        <f t="shared" si="8"/>
        <v>10979.43</v>
      </c>
      <c r="Q70" s="8">
        <f t="shared" si="9"/>
        <v>2114.4699999999998</v>
      </c>
      <c r="R70" s="8">
        <f t="shared" si="10"/>
        <v>1344.11</v>
      </c>
      <c r="S70" s="8">
        <f t="shared" si="11"/>
        <v>0</v>
      </c>
      <c r="T70" s="9">
        <f t="shared" si="12"/>
        <v>14438.01</v>
      </c>
    </row>
    <row r="71" spans="1:20" s="4" customFormat="1" ht="19.5" customHeight="1">
      <c r="A71" s="4">
        <v>2275</v>
      </c>
      <c r="B71" s="4" t="s">
        <v>24</v>
      </c>
      <c r="C71" s="5"/>
      <c r="D71" s="4">
        <f t="shared" ref="D71:N71" si="13">SUM(D72:D73)</f>
        <v>0</v>
      </c>
      <c r="E71" s="4">
        <f t="shared" si="13"/>
        <v>0</v>
      </c>
      <c r="F71" s="4">
        <f t="shared" si="13"/>
        <v>0</v>
      </c>
      <c r="G71" s="4">
        <f t="shared" si="13"/>
        <v>0</v>
      </c>
      <c r="H71" s="4">
        <f t="shared" si="13"/>
        <v>0</v>
      </c>
      <c r="I71" s="4">
        <f t="shared" si="13"/>
        <v>0</v>
      </c>
      <c r="J71" s="4">
        <f t="shared" si="13"/>
        <v>0</v>
      </c>
      <c r="K71" s="4">
        <f t="shared" si="13"/>
        <v>0</v>
      </c>
      <c r="L71" s="53">
        <f t="shared" si="13"/>
        <v>56731.199999999997</v>
      </c>
      <c r="M71" s="4">
        <f t="shared" si="13"/>
        <v>0</v>
      </c>
      <c r="N71" s="4">
        <f t="shared" si="13"/>
        <v>0</v>
      </c>
      <c r="O71" s="4">
        <f t="shared" ref="O71" si="14">SUM(O72:O73)</f>
        <v>0</v>
      </c>
      <c r="P71" s="8">
        <f t="shared" si="8"/>
        <v>0</v>
      </c>
      <c r="Q71" s="8">
        <f t="shared" si="9"/>
        <v>0</v>
      </c>
      <c r="R71" s="8">
        <f t="shared" si="10"/>
        <v>56731.199999999997</v>
      </c>
      <c r="S71" s="8">
        <f t="shared" si="11"/>
        <v>0</v>
      </c>
      <c r="T71" s="9">
        <f t="shared" si="12"/>
        <v>56731.199999999997</v>
      </c>
    </row>
    <row r="72" spans="1:20" ht="19.5" customHeight="1">
      <c r="B72" t="s">
        <v>15</v>
      </c>
      <c r="C72" s="3"/>
      <c r="L72" s="52">
        <v>41731.199999999997</v>
      </c>
      <c r="P72" s="8">
        <f t="shared" si="8"/>
        <v>0</v>
      </c>
      <c r="Q72" s="8">
        <f t="shared" si="9"/>
        <v>0</v>
      </c>
      <c r="R72" s="8">
        <f t="shared" si="10"/>
        <v>41731.199999999997</v>
      </c>
      <c r="S72" s="8">
        <f t="shared" si="11"/>
        <v>0</v>
      </c>
      <c r="T72" s="9">
        <f t="shared" si="12"/>
        <v>41731.199999999997</v>
      </c>
    </row>
    <row r="73" spans="1:20" ht="19.5" customHeight="1">
      <c r="B73" t="s">
        <v>16</v>
      </c>
      <c r="C73" s="3"/>
      <c r="L73" s="52">
        <v>15000</v>
      </c>
      <c r="P73" s="8">
        <f t="shared" si="8"/>
        <v>0</v>
      </c>
      <c r="Q73" s="8">
        <f t="shared" si="9"/>
        <v>0</v>
      </c>
      <c r="R73" s="8">
        <f t="shared" si="10"/>
        <v>15000</v>
      </c>
      <c r="S73" s="8">
        <f t="shared" si="11"/>
        <v>0</v>
      </c>
      <c r="T73" s="9">
        <f t="shared" si="12"/>
        <v>15000</v>
      </c>
    </row>
    <row r="74" spans="1:20" s="4" customFormat="1" ht="19.5" customHeight="1">
      <c r="A74" s="4">
        <v>2800</v>
      </c>
      <c r="B74" s="4" t="s">
        <v>17</v>
      </c>
      <c r="C74" s="5"/>
      <c r="D74" s="4">
        <f t="shared" ref="D74:N74" si="15">SUM(D75:D82)</f>
        <v>0</v>
      </c>
      <c r="E74" s="4">
        <f t="shared" si="15"/>
        <v>0</v>
      </c>
      <c r="F74" s="4">
        <f t="shared" si="15"/>
        <v>232.81</v>
      </c>
      <c r="G74" s="4">
        <f t="shared" si="15"/>
        <v>0</v>
      </c>
      <c r="H74" s="4">
        <f t="shared" si="15"/>
        <v>0</v>
      </c>
      <c r="I74" s="4">
        <f t="shared" si="15"/>
        <v>1145.05</v>
      </c>
      <c r="J74" s="4">
        <f t="shared" si="15"/>
        <v>0</v>
      </c>
      <c r="K74" s="4">
        <f t="shared" si="15"/>
        <v>0</v>
      </c>
      <c r="L74" s="53">
        <f t="shared" si="15"/>
        <v>77.42</v>
      </c>
      <c r="M74" s="4">
        <f t="shared" si="15"/>
        <v>0</v>
      </c>
      <c r="N74" s="4">
        <f t="shared" si="15"/>
        <v>0</v>
      </c>
      <c r="O74" s="4">
        <f>SUM(O75:O82)</f>
        <v>0</v>
      </c>
      <c r="P74" s="8">
        <f t="shared" si="8"/>
        <v>232.81</v>
      </c>
      <c r="Q74" s="8">
        <f t="shared" si="9"/>
        <v>1145.05</v>
      </c>
      <c r="R74" s="8">
        <f t="shared" si="10"/>
        <v>77.42</v>
      </c>
      <c r="S74" s="8">
        <f t="shared" si="11"/>
        <v>0</v>
      </c>
      <c r="T74" s="9">
        <f t="shared" si="12"/>
        <v>1455.28</v>
      </c>
    </row>
    <row r="75" spans="1:20" ht="19.5" customHeight="1">
      <c r="C75" s="1" t="s">
        <v>28</v>
      </c>
      <c r="F75">
        <v>74.75</v>
      </c>
      <c r="I75">
        <v>274.08999999999997</v>
      </c>
      <c r="L75" s="52">
        <v>77.42</v>
      </c>
      <c r="P75" s="8">
        <f t="shared" si="8"/>
        <v>74.75</v>
      </c>
      <c r="Q75" s="8">
        <f t="shared" si="9"/>
        <v>274.08999999999997</v>
      </c>
      <c r="R75" s="8">
        <f t="shared" si="10"/>
        <v>77.42</v>
      </c>
      <c r="S75" s="8">
        <f t="shared" si="11"/>
        <v>0</v>
      </c>
      <c r="T75" s="9">
        <f t="shared" si="12"/>
        <v>426.26</v>
      </c>
    </row>
    <row r="76" spans="1:20" ht="19.5" customHeight="1">
      <c r="C76" s="1" t="s">
        <v>29</v>
      </c>
      <c r="F76">
        <v>158.06</v>
      </c>
      <c r="I76">
        <v>870.96</v>
      </c>
      <c r="P76" s="8">
        <f t="shared" si="8"/>
        <v>158.06</v>
      </c>
      <c r="Q76" s="8">
        <f t="shared" si="9"/>
        <v>870.96</v>
      </c>
      <c r="R76" s="8">
        <f t="shared" si="10"/>
        <v>0</v>
      </c>
      <c r="S76" s="8">
        <f t="shared" si="11"/>
        <v>0</v>
      </c>
      <c r="T76" s="9">
        <f t="shared" si="12"/>
        <v>1029.02</v>
      </c>
    </row>
    <row r="77" spans="1:20" ht="19.5" customHeight="1">
      <c r="C77" s="1" t="s">
        <v>38</v>
      </c>
      <c r="P77" s="8">
        <f t="shared" si="8"/>
        <v>0</v>
      </c>
      <c r="Q77" s="8">
        <f t="shared" si="9"/>
        <v>0</v>
      </c>
      <c r="R77" s="8">
        <f t="shared" si="10"/>
        <v>0</v>
      </c>
      <c r="S77" s="8">
        <f t="shared" si="11"/>
        <v>0</v>
      </c>
      <c r="T77" s="9">
        <f t="shared" si="12"/>
        <v>0</v>
      </c>
    </row>
    <row r="78" spans="1:20" ht="19.5" customHeight="1">
      <c r="C78" s="1"/>
      <c r="P78" s="8">
        <f t="shared" si="8"/>
        <v>0</v>
      </c>
      <c r="Q78" s="8">
        <f t="shared" si="9"/>
        <v>0</v>
      </c>
      <c r="R78" s="8">
        <f t="shared" si="10"/>
        <v>0</v>
      </c>
      <c r="S78" s="8">
        <f t="shared" si="11"/>
        <v>0</v>
      </c>
      <c r="T78" s="9">
        <f t="shared" si="12"/>
        <v>0</v>
      </c>
    </row>
    <row r="79" spans="1:20" ht="19.5" customHeight="1">
      <c r="C79" s="1"/>
      <c r="P79" s="8">
        <f t="shared" si="8"/>
        <v>0</v>
      </c>
      <c r="Q79" s="8">
        <f t="shared" si="9"/>
        <v>0</v>
      </c>
      <c r="R79" s="8">
        <f t="shared" si="10"/>
        <v>0</v>
      </c>
      <c r="S79" s="8">
        <f t="shared" si="11"/>
        <v>0</v>
      </c>
      <c r="T79" s="9">
        <f t="shared" si="12"/>
        <v>0</v>
      </c>
    </row>
    <row r="80" spans="1:20" ht="19.5" customHeight="1">
      <c r="C80" s="1"/>
      <c r="P80" s="8">
        <f t="shared" si="8"/>
        <v>0</v>
      </c>
      <c r="Q80" s="8">
        <f t="shared" si="9"/>
        <v>0</v>
      </c>
      <c r="R80" s="8">
        <f t="shared" si="10"/>
        <v>0</v>
      </c>
      <c r="S80" s="8">
        <f t="shared" si="11"/>
        <v>0</v>
      </c>
      <c r="T80" s="9">
        <f t="shared" si="12"/>
        <v>0</v>
      </c>
    </row>
    <row r="81" spans="1:20">
      <c r="P81" s="8">
        <f t="shared" si="8"/>
        <v>0</v>
      </c>
      <c r="Q81" s="8">
        <f t="shared" si="9"/>
        <v>0</v>
      </c>
      <c r="R81" s="8">
        <f t="shared" si="10"/>
        <v>0</v>
      </c>
      <c r="S81" s="8">
        <f t="shared" si="11"/>
        <v>0</v>
      </c>
      <c r="T81" s="9">
        <f t="shared" si="12"/>
        <v>0</v>
      </c>
    </row>
    <row r="82" spans="1:20">
      <c r="P82" s="8">
        <f t="shared" si="8"/>
        <v>0</v>
      </c>
      <c r="Q82" s="8">
        <f t="shared" si="9"/>
        <v>0</v>
      </c>
      <c r="R82" s="8">
        <f t="shared" si="10"/>
        <v>0</v>
      </c>
      <c r="S82" s="8">
        <f t="shared" si="11"/>
        <v>0</v>
      </c>
      <c r="T82" s="9">
        <f t="shared" si="12"/>
        <v>0</v>
      </c>
    </row>
    <row r="83" spans="1:20" ht="21">
      <c r="A83" s="6" t="s">
        <v>25</v>
      </c>
      <c r="C83" s="42"/>
      <c r="D83" s="42">
        <f t="shared" ref="D83:N83" si="16">SUM(D3,D5,D7,D29,D34,D69,D70,D71,D74)</f>
        <v>0</v>
      </c>
      <c r="E83" s="42">
        <f t="shared" si="16"/>
        <v>0</v>
      </c>
      <c r="F83" s="42">
        <f t="shared" si="16"/>
        <v>899789.76000000013</v>
      </c>
      <c r="G83" s="42">
        <f t="shared" si="16"/>
        <v>0</v>
      </c>
      <c r="H83" s="42">
        <f t="shared" si="16"/>
        <v>0</v>
      </c>
      <c r="I83" s="42">
        <f t="shared" si="16"/>
        <v>1214576.23</v>
      </c>
      <c r="J83" s="42">
        <f t="shared" si="16"/>
        <v>0</v>
      </c>
      <c r="K83" s="42">
        <f t="shared" si="16"/>
        <v>0</v>
      </c>
      <c r="L83" s="52">
        <f t="shared" si="16"/>
        <v>541648.19000000006</v>
      </c>
      <c r="M83" s="42">
        <f t="shared" si="16"/>
        <v>0</v>
      </c>
      <c r="N83" s="42">
        <f t="shared" si="16"/>
        <v>0</v>
      </c>
      <c r="O83" s="42">
        <f t="shared" ref="O83" si="17">SUM(O3,O5,O7,O29,O34,O69,O70,O71,O74)</f>
        <v>0</v>
      </c>
      <c r="P83" s="43">
        <f t="shared" si="8"/>
        <v>899789.76000000013</v>
      </c>
      <c r="Q83" s="43">
        <f t="shared" si="9"/>
        <v>1214576.23</v>
      </c>
      <c r="R83" s="43">
        <f t="shared" si="10"/>
        <v>541648.19000000006</v>
      </c>
      <c r="S83" s="43">
        <f t="shared" si="11"/>
        <v>0</v>
      </c>
      <c r="T83" s="44">
        <f t="shared" si="12"/>
        <v>2656014.1800000002</v>
      </c>
    </row>
    <row r="85" spans="1:20">
      <c r="C85" t="s">
        <v>78</v>
      </c>
      <c r="F85">
        <v>4790.3999999999996</v>
      </c>
      <c r="P85" s="8">
        <f t="shared" ref="P85:P97" si="18">SUM(D85:F85)</f>
        <v>4790.3999999999996</v>
      </c>
      <c r="Q85" s="8">
        <f t="shared" ref="Q85" si="19">SUM(G85:I85)</f>
        <v>0</v>
      </c>
      <c r="R85" s="8">
        <f t="shared" ref="R85" si="20">SUM(J85:L85)</f>
        <v>0</v>
      </c>
      <c r="S85" s="8">
        <f t="shared" ref="S85" si="21">SUM(M85:O85)</f>
        <v>0</v>
      </c>
      <c r="T85" s="9">
        <f t="shared" ref="T85:T97" si="22">SUM(P85:S85)</f>
        <v>4790.3999999999996</v>
      </c>
    </row>
    <row r="86" spans="1:20">
      <c r="P86" s="8">
        <f t="shared" si="18"/>
        <v>0</v>
      </c>
      <c r="Q86" s="8">
        <f t="shared" ref="Q86:Q97" si="23">SUM(G86:I86)</f>
        <v>0</v>
      </c>
      <c r="R86" s="8">
        <f t="shared" ref="R86:R97" si="24">SUM(J86:L86)</f>
        <v>0</v>
      </c>
      <c r="S86" s="8">
        <f t="shared" ref="S86:S97" si="25">SUM(M86:O86)</f>
        <v>0</v>
      </c>
      <c r="T86" s="9">
        <f t="shared" si="22"/>
        <v>0</v>
      </c>
    </row>
    <row r="87" spans="1:20">
      <c r="G87" s="45"/>
      <c r="P87" s="8">
        <f t="shared" si="18"/>
        <v>0</v>
      </c>
      <c r="Q87" s="8">
        <f t="shared" si="23"/>
        <v>0</v>
      </c>
      <c r="R87" s="8">
        <f t="shared" si="24"/>
        <v>0</v>
      </c>
      <c r="S87" s="8">
        <f t="shared" si="25"/>
        <v>0</v>
      </c>
      <c r="T87" s="9">
        <f t="shared" si="22"/>
        <v>0</v>
      </c>
    </row>
    <row r="88" spans="1:20">
      <c r="P88" s="8">
        <f t="shared" si="18"/>
        <v>0</v>
      </c>
      <c r="Q88" s="8">
        <f t="shared" si="23"/>
        <v>0</v>
      </c>
      <c r="R88" s="8">
        <f t="shared" si="24"/>
        <v>0</v>
      </c>
      <c r="S88" s="8">
        <f t="shared" si="25"/>
        <v>0</v>
      </c>
      <c r="T88" s="9">
        <f t="shared" si="22"/>
        <v>0</v>
      </c>
    </row>
    <row r="89" spans="1:20">
      <c r="P89" s="8">
        <f t="shared" si="18"/>
        <v>0</v>
      </c>
      <c r="Q89" s="8">
        <f t="shared" si="23"/>
        <v>0</v>
      </c>
      <c r="R89" s="8">
        <f t="shared" si="24"/>
        <v>0</v>
      </c>
      <c r="S89" s="8">
        <f t="shared" si="25"/>
        <v>0</v>
      </c>
      <c r="T89" s="9">
        <f t="shared" si="22"/>
        <v>0</v>
      </c>
    </row>
    <row r="90" spans="1:20">
      <c r="P90" s="8">
        <f t="shared" si="18"/>
        <v>0</v>
      </c>
      <c r="Q90" s="8">
        <f t="shared" si="23"/>
        <v>0</v>
      </c>
      <c r="R90" s="8">
        <f t="shared" si="24"/>
        <v>0</v>
      </c>
      <c r="S90" s="8">
        <f t="shared" si="25"/>
        <v>0</v>
      </c>
      <c r="T90" s="9">
        <f t="shared" si="22"/>
        <v>0</v>
      </c>
    </row>
    <row r="91" spans="1:20">
      <c r="P91" s="8">
        <f t="shared" si="18"/>
        <v>0</v>
      </c>
      <c r="Q91" s="8">
        <f t="shared" si="23"/>
        <v>0</v>
      </c>
      <c r="R91" s="8">
        <f t="shared" si="24"/>
        <v>0</v>
      </c>
      <c r="S91" s="8">
        <f t="shared" si="25"/>
        <v>0</v>
      </c>
      <c r="T91" s="9">
        <f t="shared" si="22"/>
        <v>0</v>
      </c>
    </row>
    <row r="92" spans="1:20">
      <c r="P92" s="8">
        <f t="shared" si="18"/>
        <v>0</v>
      </c>
      <c r="Q92" s="8">
        <f t="shared" si="23"/>
        <v>0</v>
      </c>
      <c r="R92" s="8">
        <f t="shared" si="24"/>
        <v>0</v>
      </c>
      <c r="S92" s="8">
        <f t="shared" si="25"/>
        <v>0</v>
      </c>
      <c r="T92" s="9">
        <f t="shared" si="22"/>
        <v>0</v>
      </c>
    </row>
    <row r="93" spans="1:20">
      <c r="P93" s="8">
        <f t="shared" si="18"/>
        <v>0</v>
      </c>
      <c r="Q93" s="8">
        <f t="shared" si="23"/>
        <v>0</v>
      </c>
      <c r="R93" s="8">
        <f t="shared" si="24"/>
        <v>0</v>
      </c>
      <c r="S93" s="8">
        <f t="shared" si="25"/>
        <v>0</v>
      </c>
      <c r="T93" s="9">
        <f t="shared" si="22"/>
        <v>0</v>
      </c>
    </row>
    <row r="94" spans="1:20">
      <c r="P94" s="8">
        <f t="shared" si="18"/>
        <v>0</v>
      </c>
      <c r="Q94" s="8">
        <f t="shared" si="23"/>
        <v>0</v>
      </c>
      <c r="R94" s="8">
        <f t="shared" si="24"/>
        <v>0</v>
      </c>
      <c r="S94" s="8">
        <f t="shared" si="25"/>
        <v>0</v>
      </c>
      <c r="T94" s="9">
        <f t="shared" si="22"/>
        <v>0</v>
      </c>
    </row>
    <row r="95" spans="1:20">
      <c r="P95" s="8">
        <f t="shared" si="18"/>
        <v>0</v>
      </c>
      <c r="Q95" s="8">
        <f t="shared" si="23"/>
        <v>0</v>
      </c>
      <c r="R95" s="8">
        <f t="shared" si="24"/>
        <v>0</v>
      </c>
      <c r="S95" s="8">
        <f t="shared" si="25"/>
        <v>0</v>
      </c>
      <c r="T95" s="9">
        <f t="shared" si="22"/>
        <v>0</v>
      </c>
    </row>
    <row r="96" spans="1:20">
      <c r="P96" s="8">
        <f t="shared" si="18"/>
        <v>0</v>
      </c>
      <c r="Q96" s="8">
        <f t="shared" si="23"/>
        <v>0</v>
      </c>
      <c r="R96" s="8">
        <f t="shared" si="24"/>
        <v>0</v>
      </c>
      <c r="S96" s="8">
        <f t="shared" si="25"/>
        <v>0</v>
      </c>
      <c r="T96" s="9">
        <f t="shared" si="22"/>
        <v>0</v>
      </c>
    </row>
    <row r="97" spans="16:20">
      <c r="P97" s="8">
        <f t="shared" si="18"/>
        <v>0</v>
      </c>
      <c r="Q97" s="8">
        <f t="shared" si="23"/>
        <v>0</v>
      </c>
      <c r="R97" s="8">
        <f t="shared" si="24"/>
        <v>0</v>
      </c>
      <c r="S97" s="8">
        <f t="shared" si="25"/>
        <v>0</v>
      </c>
      <c r="T97" s="9">
        <f t="shared" si="22"/>
        <v>0</v>
      </c>
    </row>
    <row r="101" spans="16:20" ht="15.75">
      <c r="R101" s="46" t="s">
        <v>73</v>
      </c>
      <c r="T101" s="7">
        <f>SUM(T83:T96)</f>
        <v>2660804.58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T101"/>
  <sheetViews>
    <sheetView zoomScaleNormal="100" workbookViewId="0">
      <pane xSplit="3" ySplit="2" topLeftCell="D66" activePane="bottomRight" state="frozen"/>
      <selection activeCell="Q9" sqref="Q9"/>
      <selection pane="topRight" activeCell="Q9" sqref="Q9"/>
      <selection pane="bottomLeft" activeCell="Q9" sqref="Q9"/>
      <selection pane="bottomRight" activeCell="L76" sqref="L76"/>
    </sheetView>
  </sheetViews>
  <sheetFormatPr defaultRowHeight="15" customHeight="1"/>
  <cols>
    <col min="1" max="1" width="9.42578125" customWidth="1"/>
    <col min="2" max="2" width="11.140625" customWidth="1"/>
    <col min="3" max="3" width="19.42578125" customWidth="1"/>
    <col min="4" max="11" width="12.7109375" customWidth="1"/>
    <col min="12" max="12" width="12.7109375" style="52" customWidth="1"/>
    <col min="13" max="21" width="12.7109375" customWidth="1"/>
  </cols>
  <sheetData>
    <row r="2" spans="1:20" ht="15" customHeight="1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s="52" t="s">
        <v>10</v>
      </c>
      <c r="M2" t="s">
        <v>11</v>
      </c>
      <c r="N2" t="s">
        <v>12</v>
      </c>
      <c r="O2" t="s">
        <v>13</v>
      </c>
      <c r="P2" t="s">
        <v>30</v>
      </c>
      <c r="Q2" t="s">
        <v>31</v>
      </c>
      <c r="R2" t="s">
        <v>32</v>
      </c>
      <c r="S2" t="s">
        <v>33</v>
      </c>
      <c r="T2" t="s">
        <v>14</v>
      </c>
    </row>
    <row r="3" spans="1:20" ht="15" customHeight="1">
      <c r="A3">
        <v>2111</v>
      </c>
      <c r="B3" t="s">
        <v>15</v>
      </c>
      <c r="C3" s="3"/>
      <c r="F3">
        <v>811808.28</v>
      </c>
      <c r="I3">
        <v>1146651.1399999999</v>
      </c>
      <c r="L3" s="52">
        <v>407567.96</v>
      </c>
      <c r="P3" s="8">
        <f>SUM(D3:F3)</f>
        <v>811808.28</v>
      </c>
      <c r="Q3" s="8">
        <f>SUM(G3:I3)</f>
        <v>1146651.1399999999</v>
      </c>
      <c r="R3" s="8">
        <f>SUM(J3:L3)</f>
        <v>407567.96</v>
      </c>
      <c r="S3" s="8">
        <f>SUM(M3:O3)</f>
        <v>0</v>
      </c>
      <c r="T3" s="9">
        <f>SUM(P3:S3)</f>
        <v>2366027.38</v>
      </c>
    </row>
    <row r="4" spans="1:20" ht="1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5" customHeight="1">
      <c r="A5">
        <v>2120</v>
      </c>
      <c r="B5" t="s">
        <v>15</v>
      </c>
      <c r="C5" s="3"/>
      <c r="F5">
        <v>192356.85</v>
      </c>
      <c r="I5">
        <v>274473.15999999997</v>
      </c>
      <c r="L5" s="52">
        <v>103064.55</v>
      </c>
      <c r="P5" s="8">
        <f t="shared" si="0"/>
        <v>192356.85</v>
      </c>
      <c r="Q5" s="8">
        <f t="shared" si="1"/>
        <v>274473.15999999997</v>
      </c>
      <c r="R5" s="8">
        <f t="shared" si="2"/>
        <v>103064.55</v>
      </c>
      <c r="S5" s="8">
        <f t="shared" si="3"/>
        <v>0</v>
      </c>
      <c r="T5" s="9">
        <f t="shared" si="4"/>
        <v>569894.56000000006</v>
      </c>
    </row>
    <row r="6" spans="1:20" ht="1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5" customHeight="1">
      <c r="A7" s="4">
        <v>2210</v>
      </c>
      <c r="B7" s="4" t="s">
        <v>15</v>
      </c>
      <c r="C7" s="5"/>
      <c r="D7" s="4">
        <f t="shared" ref="D7:N7" si="5">SUM(D8:D28)</f>
        <v>0</v>
      </c>
      <c r="E7" s="4">
        <f t="shared" si="5"/>
        <v>0</v>
      </c>
      <c r="F7" s="4">
        <f t="shared" si="5"/>
        <v>2091</v>
      </c>
      <c r="G7" s="4">
        <f t="shared" si="5"/>
        <v>0</v>
      </c>
      <c r="H7" s="4">
        <f t="shared" si="5"/>
        <v>0</v>
      </c>
      <c r="I7" s="4">
        <f t="shared" si="5"/>
        <v>6862.2</v>
      </c>
      <c r="J7" s="4">
        <f t="shared" si="5"/>
        <v>0</v>
      </c>
      <c r="K7" s="4">
        <f t="shared" si="5"/>
        <v>0</v>
      </c>
      <c r="L7" s="53">
        <f t="shared" si="5"/>
        <v>52069.450000000004</v>
      </c>
      <c r="M7" s="4">
        <f t="shared" si="5"/>
        <v>0</v>
      </c>
      <c r="N7" s="4">
        <f t="shared" si="5"/>
        <v>0</v>
      </c>
      <c r="O7" s="4">
        <f>SUM(O8:O28)</f>
        <v>0</v>
      </c>
      <c r="P7" s="8">
        <f t="shared" si="0"/>
        <v>2091</v>
      </c>
      <c r="Q7" s="8">
        <f t="shared" si="1"/>
        <v>6862.2</v>
      </c>
      <c r="R7" s="8">
        <f t="shared" si="2"/>
        <v>52069.450000000004</v>
      </c>
      <c r="S7" s="8">
        <f t="shared" si="3"/>
        <v>0</v>
      </c>
      <c r="T7" s="9">
        <f t="shared" si="4"/>
        <v>61022.650000000009</v>
      </c>
    </row>
    <row r="8" spans="1:20" ht="15" customHeight="1">
      <c r="C8" s="3" t="s">
        <v>20</v>
      </c>
      <c r="F8">
        <v>2091</v>
      </c>
      <c r="P8" s="8">
        <f t="shared" si="0"/>
        <v>2091</v>
      </c>
      <c r="Q8" s="8">
        <f t="shared" si="1"/>
        <v>0</v>
      </c>
      <c r="R8" s="8">
        <f t="shared" si="2"/>
        <v>0</v>
      </c>
      <c r="S8" s="8">
        <f t="shared" si="3"/>
        <v>0</v>
      </c>
      <c r="T8" s="9">
        <f t="shared" si="4"/>
        <v>2091</v>
      </c>
    </row>
    <row r="9" spans="1:20" ht="15" customHeight="1">
      <c r="C9" s="3" t="s">
        <v>21</v>
      </c>
      <c r="L9" s="52">
        <v>2372</v>
      </c>
      <c r="P9" s="8">
        <f t="shared" si="0"/>
        <v>0</v>
      </c>
      <c r="Q9" s="8">
        <f t="shared" si="1"/>
        <v>0</v>
      </c>
      <c r="R9" s="8">
        <f t="shared" si="2"/>
        <v>2372</v>
      </c>
      <c r="S9" s="8">
        <f t="shared" si="3"/>
        <v>0</v>
      </c>
      <c r="T9" s="9">
        <f t="shared" si="4"/>
        <v>2372</v>
      </c>
    </row>
    <row r="10" spans="1:20" ht="15" customHeight="1">
      <c r="C10" t="s">
        <v>36</v>
      </c>
      <c r="P10" s="8">
        <f t="shared" si="0"/>
        <v>0</v>
      </c>
      <c r="Q10" s="8">
        <f t="shared" si="1"/>
        <v>0</v>
      </c>
      <c r="R10" s="8">
        <f t="shared" si="2"/>
        <v>0</v>
      </c>
      <c r="S10" s="8">
        <f t="shared" si="3"/>
        <v>0</v>
      </c>
      <c r="T10" s="9">
        <f t="shared" si="4"/>
        <v>0</v>
      </c>
    </row>
    <row r="11" spans="1:20" ht="15" customHeight="1">
      <c r="C11" s="3" t="s">
        <v>43</v>
      </c>
      <c r="P11" s="8">
        <f t="shared" si="0"/>
        <v>0</v>
      </c>
      <c r="Q11" s="8">
        <f t="shared" si="1"/>
        <v>0</v>
      </c>
      <c r="R11" s="8">
        <f t="shared" si="2"/>
        <v>0</v>
      </c>
      <c r="S11" s="8">
        <f t="shared" si="3"/>
        <v>0</v>
      </c>
      <c r="T11" s="9">
        <f t="shared" si="4"/>
        <v>0</v>
      </c>
    </row>
    <row r="12" spans="1:20" ht="15" customHeight="1">
      <c r="C12" s="3" t="s">
        <v>44</v>
      </c>
      <c r="P12" s="8">
        <f t="shared" si="0"/>
        <v>0</v>
      </c>
      <c r="Q12" s="8">
        <f t="shared" si="1"/>
        <v>0</v>
      </c>
      <c r="R12" s="8">
        <f t="shared" si="2"/>
        <v>0</v>
      </c>
      <c r="S12" s="8">
        <f t="shared" si="3"/>
        <v>0</v>
      </c>
      <c r="T12" s="9">
        <f t="shared" si="4"/>
        <v>0</v>
      </c>
    </row>
    <row r="13" spans="1:20" ht="15" customHeight="1">
      <c r="C13" s="3" t="s">
        <v>60</v>
      </c>
      <c r="P13" s="8">
        <f t="shared" si="0"/>
        <v>0</v>
      </c>
      <c r="Q13" s="8">
        <f t="shared" si="1"/>
        <v>0</v>
      </c>
      <c r="R13" s="8">
        <f t="shared" si="2"/>
        <v>0</v>
      </c>
      <c r="S13" s="8">
        <f t="shared" si="3"/>
        <v>0</v>
      </c>
      <c r="T13" s="9">
        <f t="shared" si="4"/>
        <v>0</v>
      </c>
    </row>
    <row r="14" spans="1:20" ht="15" customHeight="1">
      <c r="C14" s="3" t="s">
        <v>56</v>
      </c>
      <c r="P14" s="8">
        <f t="shared" si="0"/>
        <v>0</v>
      </c>
      <c r="Q14" s="8">
        <f t="shared" si="1"/>
        <v>0</v>
      </c>
      <c r="R14" s="8">
        <f t="shared" si="2"/>
        <v>0</v>
      </c>
      <c r="S14" s="8">
        <f t="shared" si="3"/>
        <v>0</v>
      </c>
      <c r="T14" s="9">
        <f t="shared" si="4"/>
        <v>0</v>
      </c>
    </row>
    <row r="15" spans="1:20" ht="15" customHeight="1">
      <c r="C15" s="3" t="s">
        <v>61</v>
      </c>
      <c r="L15" s="52">
        <v>3005</v>
      </c>
      <c r="P15" s="8">
        <f t="shared" si="0"/>
        <v>0</v>
      </c>
      <c r="Q15" s="8">
        <f t="shared" si="1"/>
        <v>0</v>
      </c>
      <c r="R15" s="8">
        <f t="shared" si="2"/>
        <v>3005</v>
      </c>
      <c r="S15" s="8">
        <f t="shared" si="3"/>
        <v>0</v>
      </c>
      <c r="T15" s="9">
        <f t="shared" si="4"/>
        <v>3005</v>
      </c>
    </row>
    <row r="16" spans="1:20" ht="15" customHeight="1">
      <c r="C16" s="3" t="s">
        <v>57</v>
      </c>
      <c r="I16">
        <v>3270</v>
      </c>
      <c r="P16" s="8">
        <f t="shared" si="0"/>
        <v>0</v>
      </c>
      <c r="Q16" s="8">
        <f t="shared" si="1"/>
        <v>3270</v>
      </c>
      <c r="R16" s="8">
        <f t="shared" si="2"/>
        <v>0</v>
      </c>
      <c r="S16" s="8">
        <f t="shared" si="3"/>
        <v>0</v>
      </c>
      <c r="T16" s="9">
        <f t="shared" si="4"/>
        <v>3270</v>
      </c>
    </row>
    <row r="17" spans="1:20" ht="15" customHeight="1">
      <c r="C17" s="3" t="s">
        <v>64</v>
      </c>
      <c r="I17">
        <v>3592.2</v>
      </c>
      <c r="P17" s="8">
        <f t="shared" si="0"/>
        <v>0</v>
      </c>
      <c r="Q17" s="8">
        <f t="shared" si="1"/>
        <v>3592.2</v>
      </c>
      <c r="R17" s="8">
        <f t="shared" si="2"/>
        <v>0</v>
      </c>
      <c r="S17" s="8">
        <f t="shared" si="3"/>
        <v>0</v>
      </c>
      <c r="T17" s="9">
        <f t="shared" si="4"/>
        <v>3592.2</v>
      </c>
    </row>
    <row r="18" spans="1:20" ht="15" customHeight="1">
      <c r="C18" s="3" t="s">
        <v>85</v>
      </c>
      <c r="L18" s="52">
        <v>5100</v>
      </c>
      <c r="P18" s="8">
        <f t="shared" si="0"/>
        <v>0</v>
      </c>
      <c r="Q18" s="8">
        <f t="shared" si="1"/>
        <v>0</v>
      </c>
      <c r="R18" s="8">
        <f t="shared" si="2"/>
        <v>5100</v>
      </c>
      <c r="S18" s="8">
        <f t="shared" si="3"/>
        <v>0</v>
      </c>
      <c r="T18" s="9">
        <f t="shared" si="4"/>
        <v>5100</v>
      </c>
    </row>
    <row r="19" spans="1:20" ht="15" customHeight="1">
      <c r="C19" s="3" t="s">
        <v>86</v>
      </c>
      <c r="L19" s="52">
        <v>2590</v>
      </c>
      <c r="P19" s="8">
        <f t="shared" si="0"/>
        <v>0</v>
      </c>
      <c r="Q19" s="8">
        <f t="shared" si="1"/>
        <v>0</v>
      </c>
      <c r="R19" s="8">
        <f t="shared" si="2"/>
        <v>2590</v>
      </c>
      <c r="S19" s="8">
        <f t="shared" si="3"/>
        <v>0</v>
      </c>
      <c r="T19" s="9">
        <f t="shared" si="4"/>
        <v>2590</v>
      </c>
    </row>
    <row r="20" spans="1:20" ht="15" customHeight="1">
      <c r="C20" s="3" t="s">
        <v>87</v>
      </c>
      <c r="L20" s="52">
        <v>17993</v>
      </c>
      <c r="P20" s="8">
        <f t="shared" si="0"/>
        <v>0</v>
      </c>
      <c r="Q20" s="8">
        <f t="shared" si="1"/>
        <v>0</v>
      </c>
      <c r="R20" s="8">
        <f>SUM(J20:L20)</f>
        <v>17993</v>
      </c>
      <c r="S20" s="8">
        <f t="shared" si="3"/>
        <v>0</v>
      </c>
      <c r="T20" s="9">
        <f t="shared" si="4"/>
        <v>17993</v>
      </c>
    </row>
    <row r="21" spans="1:20" ht="15" customHeight="1">
      <c r="C21" s="3" t="s">
        <v>89</v>
      </c>
      <c r="L21" s="52">
        <v>750</v>
      </c>
      <c r="P21" s="8">
        <f t="shared" si="0"/>
        <v>0</v>
      </c>
      <c r="Q21" s="8">
        <f t="shared" si="1"/>
        <v>0</v>
      </c>
      <c r="R21" s="8">
        <f t="shared" si="2"/>
        <v>750</v>
      </c>
      <c r="S21" s="8">
        <f t="shared" si="3"/>
        <v>0</v>
      </c>
      <c r="T21" s="9">
        <f t="shared" si="4"/>
        <v>750</v>
      </c>
    </row>
    <row r="22" spans="1:20" ht="15" customHeight="1">
      <c r="C22" s="3" t="s">
        <v>88</v>
      </c>
      <c r="L22" s="52">
        <v>3645</v>
      </c>
      <c r="P22" s="8">
        <f t="shared" si="0"/>
        <v>0</v>
      </c>
      <c r="Q22" s="8">
        <f t="shared" si="1"/>
        <v>0</v>
      </c>
      <c r="R22" s="8">
        <f t="shared" si="2"/>
        <v>3645</v>
      </c>
      <c r="S22" s="8">
        <f t="shared" si="3"/>
        <v>0</v>
      </c>
      <c r="T22" s="9">
        <f t="shared" si="4"/>
        <v>3645</v>
      </c>
    </row>
    <row r="23" spans="1:20" ht="15" customHeight="1">
      <c r="C23" s="3" t="s">
        <v>90</v>
      </c>
      <c r="L23" s="52">
        <v>756</v>
      </c>
      <c r="P23" s="8">
        <f t="shared" si="0"/>
        <v>0</v>
      </c>
      <c r="Q23" s="8">
        <f t="shared" si="1"/>
        <v>0</v>
      </c>
      <c r="R23" s="8">
        <f t="shared" si="2"/>
        <v>756</v>
      </c>
      <c r="S23" s="8">
        <f t="shared" si="3"/>
        <v>0</v>
      </c>
      <c r="T23" s="9">
        <f t="shared" si="4"/>
        <v>756</v>
      </c>
    </row>
    <row r="24" spans="1:20" ht="15" customHeight="1">
      <c r="C24" s="3" t="s">
        <v>91</v>
      </c>
      <c r="L24" s="52">
        <v>8972.44</v>
      </c>
      <c r="P24" s="8">
        <f t="shared" si="0"/>
        <v>0</v>
      </c>
      <c r="Q24" s="8">
        <f t="shared" si="1"/>
        <v>0</v>
      </c>
      <c r="R24" s="8">
        <f t="shared" si="2"/>
        <v>8972.44</v>
      </c>
      <c r="S24" s="8">
        <f t="shared" si="3"/>
        <v>0</v>
      </c>
      <c r="T24" s="9">
        <f t="shared" si="4"/>
        <v>8972.44</v>
      </c>
    </row>
    <row r="25" spans="1:20" ht="15" customHeight="1">
      <c r="C25" s="3" t="s">
        <v>92</v>
      </c>
      <c r="L25" s="52">
        <v>820</v>
      </c>
      <c r="P25" s="8">
        <f t="shared" si="0"/>
        <v>0</v>
      </c>
      <c r="Q25" s="8">
        <f t="shared" si="1"/>
        <v>0</v>
      </c>
      <c r="R25" s="8">
        <f t="shared" si="2"/>
        <v>820</v>
      </c>
      <c r="S25" s="8">
        <f t="shared" si="3"/>
        <v>0</v>
      </c>
      <c r="T25" s="9">
        <f t="shared" si="4"/>
        <v>820</v>
      </c>
    </row>
    <row r="26" spans="1:20" ht="15" customHeight="1">
      <c r="C26" s="3" t="s">
        <v>93</v>
      </c>
      <c r="L26" s="52">
        <v>3697.75</v>
      </c>
      <c r="P26" s="8">
        <f t="shared" si="0"/>
        <v>0</v>
      </c>
      <c r="Q26" s="8">
        <f t="shared" si="1"/>
        <v>0</v>
      </c>
      <c r="R26" s="8">
        <f t="shared" si="2"/>
        <v>3697.75</v>
      </c>
      <c r="S26" s="8">
        <f t="shared" si="3"/>
        <v>0</v>
      </c>
      <c r="T26" s="9">
        <f t="shared" si="4"/>
        <v>3697.75</v>
      </c>
    </row>
    <row r="27" spans="1:20" ht="15" customHeight="1">
      <c r="C27" s="3" t="s">
        <v>94</v>
      </c>
      <c r="L27" s="52">
        <v>2368.2600000000002</v>
      </c>
      <c r="P27" s="8">
        <f t="shared" si="0"/>
        <v>0</v>
      </c>
      <c r="Q27" s="8">
        <f t="shared" si="1"/>
        <v>0</v>
      </c>
      <c r="R27" s="8">
        <f t="shared" si="2"/>
        <v>2368.2600000000002</v>
      </c>
      <c r="S27" s="8">
        <f t="shared" si="3"/>
        <v>0</v>
      </c>
      <c r="T27" s="9">
        <f t="shared" si="4"/>
        <v>2368.2600000000002</v>
      </c>
    </row>
    <row r="28" spans="1:20" ht="15" customHeight="1">
      <c r="C28" s="3"/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5" customHeight="1">
      <c r="A29" s="4">
        <v>2230</v>
      </c>
      <c r="B29" s="4" t="s">
        <v>24</v>
      </c>
      <c r="C29" s="5"/>
      <c r="D29" s="4">
        <f t="shared" ref="D29:J29" si="6">SUM(D30:D32)</f>
        <v>0</v>
      </c>
      <c r="E29" s="4">
        <f t="shared" si="6"/>
        <v>0</v>
      </c>
      <c r="F29" s="4">
        <f t="shared" si="6"/>
        <v>28343.35</v>
      </c>
      <c r="G29" s="4">
        <f t="shared" si="6"/>
        <v>0</v>
      </c>
      <c r="H29" s="4">
        <f t="shared" si="6"/>
        <v>0</v>
      </c>
      <c r="I29" s="4">
        <f t="shared" si="6"/>
        <v>0</v>
      </c>
      <c r="J29" s="4">
        <f t="shared" si="6"/>
        <v>0</v>
      </c>
      <c r="K29" s="4">
        <f t="shared" ref="K29:O29" si="7">SUM(K30:K32)</f>
        <v>0</v>
      </c>
      <c r="L29" s="53">
        <f t="shared" si="7"/>
        <v>20236.89</v>
      </c>
      <c r="M29" s="4">
        <f t="shared" si="7"/>
        <v>0</v>
      </c>
      <c r="N29" s="4">
        <f t="shared" si="7"/>
        <v>0</v>
      </c>
      <c r="O29" s="4">
        <f t="shared" si="7"/>
        <v>0</v>
      </c>
      <c r="P29" s="8">
        <f t="shared" si="0"/>
        <v>28343.35</v>
      </c>
      <c r="Q29" s="8">
        <f t="shared" si="1"/>
        <v>0</v>
      </c>
      <c r="R29" s="8">
        <f t="shared" si="2"/>
        <v>20236.89</v>
      </c>
      <c r="S29" s="8">
        <f t="shared" si="3"/>
        <v>0</v>
      </c>
      <c r="T29" s="9">
        <f t="shared" si="4"/>
        <v>48580.24</v>
      </c>
    </row>
    <row r="30" spans="1:20" ht="15" customHeight="1">
      <c r="B30" t="s">
        <v>15</v>
      </c>
      <c r="C30" s="3"/>
      <c r="F30">
        <v>5126.32</v>
      </c>
      <c r="L30" s="52">
        <v>5371.8</v>
      </c>
      <c r="P30" s="8">
        <f t="shared" si="0"/>
        <v>5126.32</v>
      </c>
      <c r="Q30" s="8">
        <f t="shared" si="1"/>
        <v>0</v>
      </c>
      <c r="R30" s="8">
        <f t="shared" si="2"/>
        <v>5371.8</v>
      </c>
      <c r="S30" s="8">
        <f t="shared" si="3"/>
        <v>0</v>
      </c>
      <c r="T30" s="9">
        <f t="shared" si="4"/>
        <v>10498.119999999999</v>
      </c>
    </row>
    <row r="31" spans="1:20" ht="15" customHeight="1">
      <c r="B31" t="s">
        <v>16</v>
      </c>
      <c r="C31" s="3"/>
      <c r="F31">
        <v>22467.03</v>
      </c>
      <c r="L31" s="52">
        <v>9016.09</v>
      </c>
      <c r="P31" s="8">
        <f t="shared" si="0"/>
        <v>22467.03</v>
      </c>
      <c r="Q31" s="8">
        <f t="shared" si="1"/>
        <v>0</v>
      </c>
      <c r="R31" s="8">
        <f t="shared" si="2"/>
        <v>9016.09</v>
      </c>
      <c r="S31" s="8">
        <f t="shared" si="3"/>
        <v>0</v>
      </c>
      <c r="T31" s="9">
        <f t="shared" si="4"/>
        <v>31483.119999999999</v>
      </c>
    </row>
    <row r="32" spans="1:20" ht="15" customHeight="1">
      <c r="B32" t="s">
        <v>35</v>
      </c>
      <c r="C32" s="3"/>
      <c r="F32">
        <v>750</v>
      </c>
      <c r="L32" s="52">
        <v>5849</v>
      </c>
      <c r="P32" s="8">
        <f t="shared" si="0"/>
        <v>750</v>
      </c>
      <c r="Q32" s="8">
        <f t="shared" si="1"/>
        <v>0</v>
      </c>
      <c r="R32" s="8">
        <f t="shared" si="2"/>
        <v>5849</v>
      </c>
      <c r="S32" s="8">
        <f t="shared" si="3"/>
        <v>0</v>
      </c>
      <c r="T32" s="9">
        <f t="shared" si="4"/>
        <v>6599</v>
      </c>
    </row>
    <row r="33" spans="1:20" ht="1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5" customHeight="1">
      <c r="A34" s="4">
        <v>2240</v>
      </c>
      <c r="B34" s="4" t="s">
        <v>15</v>
      </c>
      <c r="C34" s="5"/>
      <c r="D34" s="4">
        <f t="shared" ref="D34:N34" si="8">SUM(D35:D68)</f>
        <v>0</v>
      </c>
      <c r="E34" s="4">
        <f t="shared" si="8"/>
        <v>0</v>
      </c>
      <c r="F34" s="4">
        <f t="shared" si="8"/>
        <v>1979.5</v>
      </c>
      <c r="G34" s="4">
        <f t="shared" si="8"/>
        <v>0</v>
      </c>
      <c r="H34" s="4">
        <f t="shared" si="8"/>
        <v>0</v>
      </c>
      <c r="I34" s="4">
        <f t="shared" si="8"/>
        <v>931.56</v>
      </c>
      <c r="J34" s="4">
        <f t="shared" si="8"/>
        <v>0</v>
      </c>
      <c r="K34" s="4">
        <f t="shared" si="8"/>
        <v>0</v>
      </c>
      <c r="L34" s="53">
        <f t="shared" si="8"/>
        <v>12541.36</v>
      </c>
      <c r="M34" s="4">
        <f t="shared" si="8"/>
        <v>0</v>
      </c>
      <c r="N34" s="4">
        <f t="shared" si="8"/>
        <v>0</v>
      </c>
      <c r="O34" s="4">
        <f>SUM(O35:O68)</f>
        <v>0</v>
      </c>
      <c r="P34" s="8">
        <f t="shared" si="0"/>
        <v>1979.5</v>
      </c>
      <c r="Q34" s="8">
        <f t="shared" si="1"/>
        <v>931.56</v>
      </c>
      <c r="R34" s="8">
        <f t="shared" si="2"/>
        <v>12541.36</v>
      </c>
      <c r="S34" s="8">
        <f t="shared" si="3"/>
        <v>0</v>
      </c>
      <c r="T34" s="9">
        <f t="shared" si="4"/>
        <v>15452.42</v>
      </c>
    </row>
    <row r="35" spans="1:20" ht="15" customHeight="1">
      <c r="C35" s="3" t="s">
        <v>19</v>
      </c>
      <c r="F35">
        <v>900</v>
      </c>
      <c r="I35">
        <v>300</v>
      </c>
      <c r="L35" s="52">
        <v>300</v>
      </c>
      <c r="P35" s="8">
        <f t="shared" si="0"/>
        <v>900</v>
      </c>
      <c r="Q35" s="8">
        <f t="shared" si="1"/>
        <v>300</v>
      </c>
      <c r="R35" s="8">
        <f t="shared" si="2"/>
        <v>300</v>
      </c>
      <c r="S35" s="8">
        <f t="shared" si="3"/>
        <v>0</v>
      </c>
      <c r="T35" s="9">
        <f t="shared" si="4"/>
        <v>1500</v>
      </c>
    </row>
    <row r="36" spans="1:20" ht="15" customHeight="1">
      <c r="C36" s="3" t="s">
        <v>22</v>
      </c>
      <c r="F36">
        <v>221.43</v>
      </c>
      <c r="I36">
        <v>241.56</v>
      </c>
      <c r="P36" s="8">
        <f t="shared" si="0"/>
        <v>221.43</v>
      </c>
      <c r="Q36" s="8">
        <f t="shared" si="1"/>
        <v>241.56</v>
      </c>
      <c r="R36" s="8">
        <f t="shared" si="2"/>
        <v>0</v>
      </c>
      <c r="S36" s="8">
        <f t="shared" si="3"/>
        <v>0</v>
      </c>
      <c r="T36" s="9">
        <f t="shared" si="4"/>
        <v>462.99</v>
      </c>
    </row>
    <row r="37" spans="1:20" ht="15" customHeight="1">
      <c r="C37" s="3" t="s">
        <v>23</v>
      </c>
      <c r="D37" s="10"/>
      <c r="P37" s="8">
        <f t="shared" si="0"/>
        <v>0</v>
      </c>
      <c r="Q37" s="8">
        <f t="shared" si="1"/>
        <v>0</v>
      </c>
      <c r="R37" s="8">
        <f t="shared" si="2"/>
        <v>0</v>
      </c>
      <c r="S37" s="8">
        <f t="shared" si="3"/>
        <v>0</v>
      </c>
      <c r="T37" s="9">
        <f t="shared" si="4"/>
        <v>0</v>
      </c>
    </row>
    <row r="38" spans="1:20" ht="15" customHeight="1">
      <c r="C38" s="3" t="s">
        <v>42</v>
      </c>
      <c r="P38" s="8">
        <f t="shared" si="0"/>
        <v>0</v>
      </c>
      <c r="Q38" s="8">
        <f t="shared" si="1"/>
        <v>0</v>
      </c>
      <c r="R38" s="8">
        <f t="shared" si="2"/>
        <v>0</v>
      </c>
      <c r="S38" s="8">
        <f t="shared" si="3"/>
        <v>0</v>
      </c>
      <c r="T38" s="9">
        <f t="shared" si="4"/>
        <v>0</v>
      </c>
    </row>
    <row r="39" spans="1:20" ht="15" customHeight="1">
      <c r="C39" s="3" t="s">
        <v>46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5" customHeight="1">
      <c r="C40" s="3" t="s">
        <v>47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5" customHeight="1">
      <c r="C41" s="3" t="s">
        <v>49</v>
      </c>
      <c r="F41">
        <v>255.29</v>
      </c>
      <c r="P41" s="8">
        <f t="shared" si="0"/>
        <v>255.29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255.29</v>
      </c>
    </row>
    <row r="42" spans="1:20" ht="15" customHeight="1">
      <c r="C42" s="3" t="s">
        <v>62</v>
      </c>
      <c r="L42" s="52">
        <v>334.8</v>
      </c>
      <c r="P42" s="8">
        <f t="shared" si="0"/>
        <v>0</v>
      </c>
      <c r="Q42" s="8">
        <f t="shared" si="1"/>
        <v>0</v>
      </c>
      <c r="R42" s="8">
        <f t="shared" si="2"/>
        <v>334.8</v>
      </c>
      <c r="S42" s="8">
        <f t="shared" si="3"/>
        <v>0</v>
      </c>
      <c r="T42" s="9">
        <f t="shared" si="4"/>
        <v>334.8</v>
      </c>
    </row>
    <row r="43" spans="1:20" ht="15" customHeight="1">
      <c r="C43" s="3" t="s">
        <v>53</v>
      </c>
      <c r="L43" s="52">
        <v>1970.56</v>
      </c>
      <c r="P43" s="8">
        <f t="shared" si="0"/>
        <v>0</v>
      </c>
      <c r="Q43" s="8">
        <f t="shared" si="1"/>
        <v>0</v>
      </c>
      <c r="R43" s="8">
        <f t="shared" si="2"/>
        <v>1970.56</v>
      </c>
      <c r="S43" s="8">
        <f t="shared" si="3"/>
        <v>0</v>
      </c>
      <c r="T43" s="9">
        <f t="shared" si="4"/>
        <v>1970.56</v>
      </c>
    </row>
    <row r="44" spans="1:20" ht="15" customHeight="1">
      <c r="C44" s="3" t="s">
        <v>63</v>
      </c>
      <c r="F44">
        <v>602.78</v>
      </c>
      <c r="P44" s="8">
        <f t="shared" si="0"/>
        <v>602.78</v>
      </c>
      <c r="Q44" s="8">
        <f t="shared" si="1"/>
        <v>0</v>
      </c>
      <c r="R44" s="8">
        <f t="shared" si="2"/>
        <v>0</v>
      </c>
      <c r="S44" s="8">
        <f t="shared" si="3"/>
        <v>0</v>
      </c>
      <c r="T44" s="9">
        <f t="shared" si="4"/>
        <v>602.78</v>
      </c>
    </row>
    <row r="45" spans="1:20" ht="24.75" customHeight="1">
      <c r="C45" s="3" t="s">
        <v>82</v>
      </c>
      <c r="I45">
        <v>390</v>
      </c>
      <c r="P45" s="8">
        <f t="shared" si="0"/>
        <v>0</v>
      </c>
      <c r="Q45" s="8">
        <f t="shared" si="1"/>
        <v>390</v>
      </c>
      <c r="R45" s="8">
        <f t="shared" si="2"/>
        <v>0</v>
      </c>
      <c r="S45" s="8">
        <f t="shared" si="3"/>
        <v>0</v>
      </c>
      <c r="T45" s="9">
        <f t="shared" si="4"/>
        <v>390</v>
      </c>
    </row>
    <row r="46" spans="1:20" ht="15" customHeight="1">
      <c r="C46" s="3" t="s">
        <v>95</v>
      </c>
      <c r="L46" s="52">
        <v>9936</v>
      </c>
      <c r="P46" s="8">
        <f t="shared" si="0"/>
        <v>0</v>
      </c>
      <c r="Q46" s="8">
        <f t="shared" si="1"/>
        <v>0</v>
      </c>
      <c r="R46" s="8">
        <f t="shared" si="2"/>
        <v>9936</v>
      </c>
      <c r="S46" s="8">
        <f t="shared" si="3"/>
        <v>0</v>
      </c>
      <c r="T46" s="9">
        <f t="shared" si="4"/>
        <v>9936</v>
      </c>
    </row>
    <row r="47" spans="1:20" ht="15" customHeight="1">
      <c r="C47" s="3"/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5" customHeight="1">
      <c r="C48" s="3"/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5" customHeight="1">
      <c r="C49" s="3"/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5" customHeight="1">
      <c r="C50" s="3"/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5" customHeight="1">
      <c r="C51" s="3"/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5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5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5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5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5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5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5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5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5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5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5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5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5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5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5" customHeight="1">
      <c r="C68" s="3"/>
      <c r="P68" s="8">
        <f t="shared" ref="P68:P83" si="9">SUM(D68:F68)</f>
        <v>0</v>
      </c>
      <c r="Q68" s="8">
        <f t="shared" ref="Q68:Q83" si="10">SUM(G68:I68)</f>
        <v>0</v>
      </c>
      <c r="R68" s="8">
        <f t="shared" ref="R68:R83" si="11">SUM(J68:L68)</f>
        <v>0</v>
      </c>
      <c r="S68" s="8">
        <f t="shared" ref="S68:S83" si="12">SUM(M68:O68)</f>
        <v>0</v>
      </c>
      <c r="T68" s="9">
        <f t="shared" ref="T68:T83" si="13">SUM(P68:S68)</f>
        <v>0</v>
      </c>
    </row>
    <row r="69" spans="1:20" s="4" customFormat="1" ht="15" customHeight="1">
      <c r="A69" s="4">
        <v>2250</v>
      </c>
      <c r="B69" s="4" t="s">
        <v>15</v>
      </c>
      <c r="C69" s="5"/>
      <c r="F69" s="4">
        <v>3630.98</v>
      </c>
      <c r="L69" s="53"/>
      <c r="P69" s="48">
        <f t="shared" si="9"/>
        <v>3630.98</v>
      </c>
      <c r="Q69" s="48">
        <f t="shared" si="10"/>
        <v>0</v>
      </c>
      <c r="R69" s="48">
        <f t="shared" si="11"/>
        <v>0</v>
      </c>
      <c r="S69" s="48">
        <f t="shared" si="12"/>
        <v>0</v>
      </c>
      <c r="T69" s="49">
        <f t="shared" si="13"/>
        <v>3630.98</v>
      </c>
    </row>
    <row r="70" spans="1:20" s="4" customFormat="1" ht="15" customHeight="1">
      <c r="A70" s="4">
        <v>2273</v>
      </c>
      <c r="B70" s="4" t="s">
        <v>15</v>
      </c>
      <c r="C70" s="5"/>
      <c r="F70" s="4">
        <v>23058.84</v>
      </c>
      <c r="I70" s="4">
        <v>1896.66</v>
      </c>
      <c r="L70" s="53">
        <v>1953.2</v>
      </c>
      <c r="P70" s="48">
        <f t="shared" si="9"/>
        <v>23058.84</v>
      </c>
      <c r="Q70" s="48">
        <f t="shared" si="10"/>
        <v>1896.66</v>
      </c>
      <c r="R70" s="48">
        <f t="shared" si="11"/>
        <v>1953.2</v>
      </c>
      <c r="S70" s="48">
        <f t="shared" si="12"/>
        <v>0</v>
      </c>
      <c r="T70" s="49">
        <f t="shared" si="13"/>
        <v>26908.7</v>
      </c>
    </row>
    <row r="71" spans="1:20" s="4" customFormat="1" ht="15" customHeight="1">
      <c r="A71" s="4">
        <v>2275</v>
      </c>
      <c r="B71" s="4" t="s">
        <v>24</v>
      </c>
      <c r="C71" s="5"/>
      <c r="D71" s="4">
        <f t="shared" ref="D71:F71" si="14">SUM(D72:D73)</f>
        <v>0</v>
      </c>
      <c r="E71" s="4">
        <f t="shared" si="14"/>
        <v>0</v>
      </c>
      <c r="F71" s="4">
        <f t="shared" si="14"/>
        <v>17500</v>
      </c>
      <c r="G71" s="4">
        <f>SUM(G72:G73)</f>
        <v>0</v>
      </c>
      <c r="H71" s="4">
        <f t="shared" ref="H71" si="15">SUM(H72:H73)</f>
        <v>0</v>
      </c>
      <c r="I71" s="4">
        <f t="shared" ref="I71" si="16">SUM(I72:I73)</f>
        <v>6750</v>
      </c>
      <c r="J71" s="4">
        <f t="shared" ref="J71:K71" si="17">SUM(J72:J73)</f>
        <v>0</v>
      </c>
      <c r="K71" s="4">
        <f t="shared" si="17"/>
        <v>0</v>
      </c>
      <c r="L71" s="53">
        <f t="shared" ref="L71" si="18">SUM(L72:L73)</f>
        <v>53084</v>
      </c>
      <c r="M71" s="4">
        <f t="shared" ref="M71" si="19">SUM(M72:M73)</f>
        <v>0</v>
      </c>
      <c r="N71" s="4">
        <f t="shared" ref="N71:O71" si="20">SUM(N72:N73)</f>
        <v>0</v>
      </c>
      <c r="O71" s="4">
        <f t="shared" si="20"/>
        <v>0</v>
      </c>
      <c r="P71" s="48">
        <f t="shared" si="9"/>
        <v>17500</v>
      </c>
      <c r="Q71" s="48">
        <f t="shared" si="10"/>
        <v>6750</v>
      </c>
      <c r="R71" s="48">
        <f t="shared" si="11"/>
        <v>53084</v>
      </c>
      <c r="S71" s="48">
        <f t="shared" si="12"/>
        <v>0</v>
      </c>
      <c r="T71" s="49">
        <f t="shared" si="13"/>
        <v>77334</v>
      </c>
    </row>
    <row r="72" spans="1:20" ht="15" customHeight="1">
      <c r="B72" t="s">
        <v>15</v>
      </c>
      <c r="C72" s="3"/>
      <c r="L72" s="52">
        <v>53084</v>
      </c>
      <c r="P72" s="8">
        <f t="shared" si="9"/>
        <v>0</v>
      </c>
      <c r="Q72" s="8">
        <f t="shared" si="10"/>
        <v>0</v>
      </c>
      <c r="R72" s="8">
        <f t="shared" si="11"/>
        <v>53084</v>
      </c>
      <c r="S72" s="8">
        <f t="shared" si="12"/>
        <v>0</v>
      </c>
      <c r="T72" s="9">
        <f t="shared" si="13"/>
        <v>53084</v>
      </c>
    </row>
    <row r="73" spans="1:20" ht="15" customHeight="1">
      <c r="B73" t="s">
        <v>16</v>
      </c>
      <c r="C73" s="3"/>
      <c r="F73">
        <v>17500</v>
      </c>
      <c r="I73">
        <v>6750</v>
      </c>
      <c r="P73" s="8">
        <f t="shared" si="9"/>
        <v>17500</v>
      </c>
      <c r="Q73" s="8">
        <f t="shared" si="10"/>
        <v>6750</v>
      </c>
      <c r="R73" s="8">
        <f t="shared" si="11"/>
        <v>0</v>
      </c>
      <c r="S73" s="8">
        <f t="shared" si="12"/>
        <v>0</v>
      </c>
      <c r="T73" s="9">
        <f t="shared" si="13"/>
        <v>24250</v>
      </c>
    </row>
    <row r="74" spans="1:20" s="4" customFormat="1" ht="15" customHeight="1">
      <c r="A74" s="4">
        <v>2800</v>
      </c>
      <c r="B74" s="4" t="s">
        <v>17</v>
      </c>
      <c r="C74" s="5"/>
      <c r="D74" s="4">
        <f t="shared" ref="D74:N74" si="21">SUM(D75:D82)</f>
        <v>0</v>
      </c>
      <c r="E74" s="4">
        <f t="shared" si="21"/>
        <v>0</v>
      </c>
      <c r="F74" s="4">
        <f t="shared" si="21"/>
        <v>566.83999999999992</v>
      </c>
      <c r="G74" s="4">
        <f t="shared" si="21"/>
        <v>0</v>
      </c>
      <c r="H74" s="4">
        <f t="shared" si="21"/>
        <v>0</v>
      </c>
      <c r="I74" s="4">
        <f t="shared" si="21"/>
        <v>1353.23</v>
      </c>
      <c r="J74" s="4">
        <f t="shared" si="21"/>
        <v>0</v>
      </c>
      <c r="K74" s="4">
        <f t="shared" si="21"/>
        <v>0</v>
      </c>
      <c r="L74" s="53">
        <f t="shared" si="21"/>
        <v>24.92</v>
      </c>
      <c r="M74" s="4">
        <f t="shared" si="21"/>
        <v>0</v>
      </c>
      <c r="N74" s="4">
        <f t="shared" si="21"/>
        <v>0</v>
      </c>
      <c r="O74" s="4">
        <f>SUM(O75:O82)</f>
        <v>0</v>
      </c>
      <c r="P74" s="48">
        <f t="shared" si="9"/>
        <v>566.83999999999992</v>
      </c>
      <c r="Q74" s="48">
        <f t="shared" si="10"/>
        <v>1353.23</v>
      </c>
      <c r="R74" s="48">
        <f t="shared" si="11"/>
        <v>24.92</v>
      </c>
      <c r="S74" s="48">
        <f t="shared" si="12"/>
        <v>0</v>
      </c>
      <c r="T74" s="49">
        <f t="shared" si="13"/>
        <v>1944.99</v>
      </c>
    </row>
    <row r="75" spans="1:20" ht="15" customHeight="1">
      <c r="C75" s="1" t="s">
        <v>28</v>
      </c>
      <c r="F75">
        <v>186.88</v>
      </c>
      <c r="I75">
        <v>323.92</v>
      </c>
      <c r="L75" s="52">
        <v>24.92</v>
      </c>
      <c r="P75" s="8">
        <f t="shared" si="9"/>
        <v>186.88</v>
      </c>
      <c r="Q75" s="8">
        <f t="shared" si="10"/>
        <v>323.92</v>
      </c>
      <c r="R75" s="8">
        <f t="shared" si="11"/>
        <v>24.92</v>
      </c>
      <c r="S75" s="8">
        <f t="shared" si="12"/>
        <v>0</v>
      </c>
      <c r="T75" s="9">
        <f t="shared" si="13"/>
        <v>535.72</v>
      </c>
    </row>
    <row r="76" spans="1:20" ht="15" customHeight="1">
      <c r="C76" s="1" t="s">
        <v>29</v>
      </c>
      <c r="F76">
        <v>379.96</v>
      </c>
      <c r="I76">
        <v>1029.31</v>
      </c>
      <c r="P76" s="8">
        <f t="shared" si="9"/>
        <v>379.96</v>
      </c>
      <c r="Q76" s="8">
        <f t="shared" si="10"/>
        <v>1029.31</v>
      </c>
      <c r="R76" s="8">
        <f t="shared" si="11"/>
        <v>0</v>
      </c>
      <c r="S76" s="8">
        <f t="shared" si="12"/>
        <v>0</v>
      </c>
      <c r="T76" s="9">
        <f t="shared" si="13"/>
        <v>1409.27</v>
      </c>
    </row>
    <row r="77" spans="1:20" ht="15" customHeight="1">
      <c r="C77" s="1"/>
      <c r="P77" s="8">
        <f t="shared" si="9"/>
        <v>0</v>
      </c>
      <c r="Q77" s="8">
        <f t="shared" si="10"/>
        <v>0</v>
      </c>
      <c r="R77" s="8">
        <f t="shared" si="11"/>
        <v>0</v>
      </c>
      <c r="S77" s="8">
        <f t="shared" si="12"/>
        <v>0</v>
      </c>
      <c r="T77" s="9">
        <f t="shared" si="13"/>
        <v>0</v>
      </c>
    </row>
    <row r="78" spans="1:20" ht="15" customHeight="1">
      <c r="C78" s="1"/>
      <c r="P78" s="8">
        <f t="shared" si="9"/>
        <v>0</v>
      </c>
      <c r="Q78" s="8">
        <f t="shared" si="10"/>
        <v>0</v>
      </c>
      <c r="R78" s="8">
        <f t="shared" si="11"/>
        <v>0</v>
      </c>
      <c r="S78" s="8">
        <f t="shared" si="12"/>
        <v>0</v>
      </c>
      <c r="T78" s="9">
        <f t="shared" si="13"/>
        <v>0</v>
      </c>
    </row>
    <row r="79" spans="1:20" ht="15" customHeight="1">
      <c r="C79" s="1"/>
      <c r="P79" s="8">
        <f t="shared" si="9"/>
        <v>0</v>
      </c>
      <c r="Q79" s="8">
        <f t="shared" si="10"/>
        <v>0</v>
      </c>
      <c r="R79" s="8">
        <f t="shared" si="11"/>
        <v>0</v>
      </c>
      <c r="S79" s="8">
        <f t="shared" si="12"/>
        <v>0</v>
      </c>
      <c r="T79" s="9">
        <f t="shared" si="13"/>
        <v>0</v>
      </c>
    </row>
    <row r="80" spans="1:20" s="17" customFormat="1" ht="15" customHeight="1">
      <c r="C80" s="18"/>
      <c r="L80" s="54"/>
      <c r="P80" s="8">
        <f t="shared" si="9"/>
        <v>0</v>
      </c>
      <c r="Q80" s="8">
        <f t="shared" si="10"/>
        <v>0</v>
      </c>
      <c r="R80" s="8">
        <f t="shared" si="11"/>
        <v>0</v>
      </c>
      <c r="S80" s="8">
        <f t="shared" si="12"/>
        <v>0</v>
      </c>
      <c r="T80" s="9">
        <f t="shared" si="13"/>
        <v>0</v>
      </c>
    </row>
    <row r="81" spans="1:20" ht="15" customHeight="1">
      <c r="P81" s="8">
        <f t="shared" si="9"/>
        <v>0</v>
      </c>
      <c r="Q81" s="8">
        <f t="shared" si="10"/>
        <v>0</v>
      </c>
      <c r="R81" s="8">
        <f t="shared" si="11"/>
        <v>0</v>
      </c>
      <c r="S81" s="8">
        <f t="shared" si="12"/>
        <v>0</v>
      </c>
      <c r="T81" s="9">
        <f t="shared" si="13"/>
        <v>0</v>
      </c>
    </row>
    <row r="82" spans="1:20" ht="15" customHeight="1">
      <c r="P82" s="8">
        <f t="shared" si="9"/>
        <v>0</v>
      </c>
      <c r="Q82" s="8">
        <f t="shared" si="10"/>
        <v>0</v>
      </c>
      <c r="R82" s="8">
        <f t="shared" si="11"/>
        <v>0</v>
      </c>
      <c r="S82" s="8">
        <f t="shared" si="12"/>
        <v>0</v>
      </c>
      <c r="T82" s="9">
        <f t="shared" si="13"/>
        <v>0</v>
      </c>
    </row>
    <row r="83" spans="1:20" ht="15" customHeight="1">
      <c r="A83" s="41" t="s">
        <v>25</v>
      </c>
      <c r="B83" s="42"/>
      <c r="C83" s="42"/>
      <c r="D83" s="42">
        <f>SUM(D3,D5,D7,D29,D34,D69,D70,D71,D74)</f>
        <v>0</v>
      </c>
      <c r="E83" s="42">
        <f>SUM(E3,E5,E7,E29,E34,E69,E70,E71,E74)</f>
        <v>0</v>
      </c>
      <c r="F83" s="42">
        <f>SUM(F3,F5,F7,F29,F34,F69,F70,F71,F74)</f>
        <v>1081335.6400000001</v>
      </c>
      <c r="G83" s="42">
        <f>SUM(G3,G5,G7,G29,G34,G69,G70,G71,G74)</f>
        <v>0</v>
      </c>
      <c r="H83" s="42">
        <f>SUM(H3,H5,H7,H29,H34,H69,H70,H71,H74)</f>
        <v>0</v>
      </c>
      <c r="I83" s="42">
        <f>SUM(I3,I5,I7,I29,I34,I69,I70,I71,I74,I80)</f>
        <v>1438917.9499999997</v>
      </c>
      <c r="J83" s="42">
        <f t="shared" ref="J83:O83" si="22">SUM(J3,J5,J7,J29,J34,J69,J70,J71,J74)</f>
        <v>0</v>
      </c>
      <c r="K83" s="42">
        <f t="shared" si="22"/>
        <v>0</v>
      </c>
      <c r="L83" s="52">
        <f t="shared" si="22"/>
        <v>650542.32999999996</v>
      </c>
      <c r="M83" s="42">
        <f t="shared" si="22"/>
        <v>0</v>
      </c>
      <c r="N83" s="42">
        <f t="shared" si="22"/>
        <v>0</v>
      </c>
      <c r="O83" s="42">
        <f t="shared" si="22"/>
        <v>0</v>
      </c>
      <c r="P83" s="43">
        <f t="shared" si="9"/>
        <v>1081335.6400000001</v>
      </c>
      <c r="Q83" s="43">
        <f t="shared" si="10"/>
        <v>1438917.9499999997</v>
      </c>
      <c r="R83" s="43">
        <f t="shared" si="11"/>
        <v>650542.32999999996</v>
      </c>
      <c r="S83" s="43">
        <f t="shared" si="12"/>
        <v>0</v>
      </c>
      <c r="T83" s="44">
        <f t="shared" si="13"/>
        <v>3170795.92</v>
      </c>
    </row>
    <row r="85" spans="1:20" ht="15" customHeight="1">
      <c r="C85" t="s">
        <v>78</v>
      </c>
      <c r="F85">
        <v>8208</v>
      </c>
      <c r="P85" s="8">
        <f t="shared" ref="P85:P97" si="23">SUM(D85:F85)</f>
        <v>8208</v>
      </c>
      <c r="Q85" s="8">
        <f t="shared" ref="Q85" si="24">SUM(G85:I85)</f>
        <v>0</v>
      </c>
      <c r="R85" s="8">
        <f t="shared" ref="R85" si="25">SUM(J85:L85)</f>
        <v>0</v>
      </c>
      <c r="S85" s="8">
        <f t="shared" ref="S85" si="26">SUM(M85:O85)</f>
        <v>0</v>
      </c>
      <c r="T85" s="9">
        <f t="shared" ref="T85:T97" si="27">SUM(P85:S85)</f>
        <v>8208</v>
      </c>
    </row>
    <row r="86" spans="1:20" ht="15" customHeight="1">
      <c r="P86" s="8">
        <f t="shared" si="23"/>
        <v>0</v>
      </c>
      <c r="Q86" s="8">
        <f t="shared" ref="Q86:Q97" si="28">SUM(G86:I86)</f>
        <v>0</v>
      </c>
      <c r="R86" s="8">
        <f t="shared" ref="R86:R97" si="29">SUM(J86:L86)</f>
        <v>0</v>
      </c>
      <c r="S86" s="8">
        <f t="shared" ref="S86:S97" si="30">SUM(M86:O86)</f>
        <v>0</v>
      </c>
      <c r="T86" s="9">
        <f t="shared" si="27"/>
        <v>0</v>
      </c>
    </row>
    <row r="87" spans="1:20" ht="15" customHeight="1">
      <c r="P87" s="8">
        <f t="shared" si="23"/>
        <v>0</v>
      </c>
      <c r="Q87" s="8">
        <f t="shared" si="28"/>
        <v>0</v>
      </c>
      <c r="R87" s="8">
        <f t="shared" si="29"/>
        <v>0</v>
      </c>
      <c r="S87" s="8">
        <f t="shared" si="30"/>
        <v>0</v>
      </c>
      <c r="T87" s="9">
        <f t="shared" si="27"/>
        <v>0</v>
      </c>
    </row>
    <row r="88" spans="1:20" ht="15" customHeight="1">
      <c r="P88" s="8">
        <f t="shared" si="23"/>
        <v>0</v>
      </c>
      <c r="Q88" s="8">
        <f t="shared" si="28"/>
        <v>0</v>
      </c>
      <c r="R88" s="8">
        <f t="shared" si="29"/>
        <v>0</v>
      </c>
      <c r="S88" s="8">
        <f t="shared" si="30"/>
        <v>0</v>
      </c>
      <c r="T88" s="9">
        <f t="shared" si="27"/>
        <v>0</v>
      </c>
    </row>
    <row r="89" spans="1:20" ht="15" customHeight="1">
      <c r="P89" s="8">
        <f t="shared" si="23"/>
        <v>0</v>
      </c>
      <c r="Q89" s="8">
        <f t="shared" si="28"/>
        <v>0</v>
      </c>
      <c r="R89" s="8">
        <f t="shared" si="29"/>
        <v>0</v>
      </c>
      <c r="S89" s="8">
        <f t="shared" si="30"/>
        <v>0</v>
      </c>
      <c r="T89" s="9">
        <f t="shared" si="27"/>
        <v>0</v>
      </c>
    </row>
    <row r="90" spans="1:20" ht="15" customHeight="1">
      <c r="P90" s="8">
        <f t="shared" si="23"/>
        <v>0</v>
      </c>
      <c r="Q90" s="8">
        <f t="shared" si="28"/>
        <v>0</v>
      </c>
      <c r="R90" s="8">
        <f t="shared" si="29"/>
        <v>0</v>
      </c>
      <c r="S90" s="8">
        <f t="shared" si="30"/>
        <v>0</v>
      </c>
      <c r="T90" s="9">
        <f t="shared" si="27"/>
        <v>0</v>
      </c>
    </row>
    <row r="91" spans="1:20" ht="15" customHeight="1">
      <c r="P91" s="8">
        <f t="shared" si="23"/>
        <v>0</v>
      </c>
      <c r="Q91" s="8">
        <f t="shared" si="28"/>
        <v>0</v>
      </c>
      <c r="R91" s="8">
        <f t="shared" si="29"/>
        <v>0</v>
      </c>
      <c r="S91" s="8">
        <f t="shared" si="30"/>
        <v>0</v>
      </c>
      <c r="T91" s="9">
        <f t="shared" si="27"/>
        <v>0</v>
      </c>
    </row>
    <row r="92" spans="1:20" ht="15" customHeight="1">
      <c r="P92" s="8">
        <f t="shared" si="23"/>
        <v>0</v>
      </c>
      <c r="Q92" s="8">
        <f t="shared" si="28"/>
        <v>0</v>
      </c>
      <c r="R92" s="8">
        <f t="shared" si="29"/>
        <v>0</v>
      </c>
      <c r="S92" s="8">
        <f t="shared" si="30"/>
        <v>0</v>
      </c>
      <c r="T92" s="9">
        <f t="shared" si="27"/>
        <v>0</v>
      </c>
    </row>
    <row r="93" spans="1:20" ht="15" customHeight="1">
      <c r="P93" s="8">
        <f t="shared" si="23"/>
        <v>0</v>
      </c>
      <c r="Q93" s="8">
        <f t="shared" si="28"/>
        <v>0</v>
      </c>
      <c r="R93" s="8">
        <f t="shared" si="29"/>
        <v>0</v>
      </c>
      <c r="S93" s="8">
        <f t="shared" si="30"/>
        <v>0</v>
      </c>
      <c r="T93" s="9">
        <f t="shared" si="27"/>
        <v>0</v>
      </c>
    </row>
    <row r="94" spans="1:20" ht="15" customHeight="1">
      <c r="P94" s="8">
        <f t="shared" si="23"/>
        <v>0</v>
      </c>
      <c r="Q94" s="8">
        <f t="shared" si="28"/>
        <v>0</v>
      </c>
      <c r="R94" s="8">
        <f t="shared" si="29"/>
        <v>0</v>
      </c>
      <c r="S94" s="8">
        <f t="shared" si="30"/>
        <v>0</v>
      </c>
      <c r="T94" s="9">
        <f t="shared" si="27"/>
        <v>0</v>
      </c>
    </row>
    <row r="95" spans="1:20" ht="15" customHeight="1">
      <c r="P95" s="8">
        <f t="shared" si="23"/>
        <v>0</v>
      </c>
      <c r="Q95" s="8">
        <f t="shared" si="28"/>
        <v>0</v>
      </c>
      <c r="R95" s="8">
        <f t="shared" si="29"/>
        <v>0</v>
      </c>
      <c r="S95" s="8">
        <f t="shared" si="30"/>
        <v>0</v>
      </c>
      <c r="T95" s="9">
        <f t="shared" si="27"/>
        <v>0</v>
      </c>
    </row>
    <row r="96" spans="1:20" ht="15" customHeight="1">
      <c r="P96" s="8">
        <f t="shared" si="23"/>
        <v>0</v>
      </c>
      <c r="Q96" s="8">
        <f t="shared" si="28"/>
        <v>0</v>
      </c>
      <c r="R96" s="8">
        <f t="shared" si="29"/>
        <v>0</v>
      </c>
      <c r="S96" s="8">
        <f t="shared" si="30"/>
        <v>0</v>
      </c>
      <c r="T96" s="9">
        <f t="shared" si="27"/>
        <v>0</v>
      </c>
    </row>
    <row r="97" spans="16:20" ht="15" customHeight="1">
      <c r="P97" s="8">
        <f t="shared" si="23"/>
        <v>0</v>
      </c>
      <c r="Q97" s="8">
        <f t="shared" si="28"/>
        <v>0</v>
      </c>
      <c r="R97" s="8">
        <f t="shared" si="29"/>
        <v>0</v>
      </c>
      <c r="S97" s="8">
        <f t="shared" si="30"/>
        <v>0</v>
      </c>
      <c r="T97" s="9">
        <f t="shared" si="27"/>
        <v>0</v>
      </c>
    </row>
    <row r="101" spans="16:20" ht="15" customHeight="1">
      <c r="R101" s="46" t="s">
        <v>73</v>
      </c>
      <c r="T101" s="7">
        <f>SUM(T83:T96)</f>
        <v>3179003.92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ЗВЕДЕНА</vt:lpstr>
      <vt:lpstr>Поворська ЗОШ</vt:lpstr>
      <vt:lpstr>Пісочненська ЗОШ </vt:lpstr>
      <vt:lpstr>Козлиничівська ЗОШ 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2020-04-07T10:53:50Z</cp:lastPrinted>
  <dcterms:created xsi:type="dcterms:W3CDTF">2018-06-04T09:20:04Z</dcterms:created>
  <dcterms:modified xsi:type="dcterms:W3CDTF">2020-10-22T13:36:15Z</dcterms:modified>
</cp:coreProperties>
</file>