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6275" windowHeight="7995"/>
  </bookViews>
  <sheets>
    <sheet name="Підліс" sheetId="4" r:id="rId1"/>
  </sheets>
  <definedNames>
    <definedName name="_xlnm.Print_Area" localSheetId="0">Підліс!$A$1:$F$120</definedName>
  </definedNames>
  <calcPr calcId="125725"/>
</workbook>
</file>

<file path=xl/calcChain.xml><?xml version="1.0" encoding="utf-8"?>
<calcChain xmlns="http://schemas.openxmlformats.org/spreadsheetml/2006/main">
  <c r="F104" i="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E74"/>
  <c r="D74"/>
  <c r="F74" s="1"/>
  <c r="F73"/>
  <c r="F72"/>
  <c r="F71"/>
  <c r="F70"/>
  <c r="F69"/>
  <c r="F68"/>
  <c r="F67"/>
  <c r="F66"/>
  <c r="F65"/>
  <c r="F64"/>
  <c r="F63"/>
  <c r="F62"/>
  <c r="F61"/>
  <c r="F60"/>
  <c r="F59"/>
  <c r="F58"/>
  <c r="E57"/>
  <c r="D57"/>
  <c r="F57" s="1"/>
  <c r="F56"/>
  <c r="F55"/>
  <c r="F54"/>
  <c r="F53"/>
  <c r="F52"/>
  <c r="F51"/>
  <c r="E50"/>
  <c r="D50"/>
  <c r="F50" s="1"/>
  <c r="F49"/>
  <c r="F48"/>
  <c r="F47"/>
  <c r="E46"/>
  <c r="D46"/>
  <c r="F46" s="1"/>
  <c r="E45"/>
  <c r="D45"/>
  <c r="F45" s="1"/>
  <c r="E44"/>
  <c r="D44"/>
  <c r="F44" s="1"/>
  <c r="F41"/>
  <c r="F40"/>
  <c r="F39"/>
  <c r="F38"/>
  <c r="F37"/>
  <c r="F36"/>
  <c r="F35"/>
  <c r="F34"/>
  <c r="F33"/>
  <c r="F32"/>
  <c r="F31"/>
  <c r="F30"/>
  <c r="F29"/>
  <c r="F28"/>
  <c r="F27"/>
  <c r="F26"/>
  <c r="E26"/>
  <c r="F25"/>
  <c r="D25"/>
  <c r="E24"/>
  <c r="D24"/>
  <c r="F24" s="1"/>
</calcChain>
</file>

<file path=xl/sharedStrings.xml><?xml version="1.0" encoding="utf-8"?>
<sst xmlns="http://schemas.openxmlformats.org/spreadsheetml/2006/main" count="203" uniqueCount="119">
  <si>
    <t>ЗАТВЕРДЖЕНО
 Наказ Міністерства фінансів України 28.01.2002  N 57 
 (у редакції наказу Міністерства фінансів України 04.12.2015 № 1118)</t>
  </si>
  <si>
    <t>Затверджений у сумі: П"ять мільйонів  чотириста шістдесят чотири тис. вісімсот сімдесят               чотири грн. 00 коп. (5464874 грн. 00 коп.)</t>
  </si>
  <si>
    <t>(сума словами і цифрами)</t>
  </si>
  <si>
    <t>Начальник відділу освіти</t>
  </si>
  <si>
    <t>(посада)</t>
  </si>
  <si>
    <t xml:space="preserve">                                                         Шарабуряк С.І.</t>
  </si>
  <si>
    <t>(підпис)             (ініціали і прізвище)</t>
  </si>
  <si>
    <t>(число, місяць, рік)                     М.П.</t>
  </si>
  <si>
    <t xml:space="preserve">Кошторис на  2018 рік </t>
  </si>
  <si>
    <r>
      <t xml:space="preserve">02143525  Відділ освіти Тисменицької РДА                              </t>
    </r>
    <r>
      <rPr>
        <sz val="14"/>
        <color indexed="8"/>
        <rFont val="Arial Cyr"/>
        <charset val="204"/>
      </rPr>
      <t xml:space="preserve"> Підліська ЗОШ І-ІІІ ст.</t>
    </r>
  </si>
  <si>
    <t>(Код за ЄДРПОУ та найменування бюджетної установи)</t>
  </si>
  <si>
    <t>Тисменицький район</t>
  </si>
  <si>
    <t>(найменування міста, району, області)</t>
  </si>
  <si>
    <t>Вид бюджету: місцевий</t>
  </si>
  <si>
    <t>код та назва відомчої класифікації видатків та кредитування бюджету</t>
  </si>
  <si>
    <t>06  Відділ освіти Тисменицької РДА</t>
  </si>
  <si>
    <t>код та назва програмної класифікації видатків та кредитування державного бюджету</t>
  </si>
  <si>
    <t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</t>
  </si>
  <si>
    <t>0611020 Надання загальної середньої освіти загальноосвітніми навчальними закладами (в т.ч. школою – дитячим садком, інтернатом при школі), спеціалізованими школами, ліцеями, гімназіями, колегіумами</t>
  </si>
  <si>
    <t>(грн.)</t>
  </si>
  <si>
    <t>Найменування</t>
  </si>
  <si>
    <t>Код</t>
  </si>
  <si>
    <t>Усього на рік</t>
  </si>
  <si>
    <t>Разом</t>
  </si>
  <si>
    <t>Загальний фонд</t>
  </si>
  <si>
    <t>Спеціальний фонд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</si>
  <si>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</si>
  <si>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</si>
  <si>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</si>
  <si>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</si>
  <si>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 xml:space="preserve"> - 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</si>
  <si>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</si>
  <si>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</si>
  <si>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</si>
  <si>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</si>
  <si>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</si>
  <si>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- Інші джерела власних надходжень бюджетних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</si>
  <si>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</si>
  <si>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</si>
  <si>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Кошти, що отримують вищі та професійно-технічні навчальні заклади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</t>
  </si>
  <si>
    <t>Кошти, отримані від реалізації майнових прав на фільми, вихідні матеріали фільмів та фільмокопій, створені за бюджетні кошти як за державним замовленням, так і на умовах фінансової підтримки</t>
  </si>
  <si>
    <t>- інші надходження, у тому числі:</t>
  </si>
  <si>
    <t xml:space="preserve">   - інші доходи (розписати за кодами класифікації доходів бюджету)</t>
  </si>
  <si>
    <t xml:space="preserve">   - фінансування (розписати за кодами класифікації фінансування бюджету та типом  боргового зобов'язання)</t>
  </si>
  <si>
    <t xml:space="preserve">   - 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</si>
  <si>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</si>
  <si>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</si>
  <si>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Поточні видатки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</si>
  <si>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</si>
  <si>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</si>
  <si>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</si>
  <si>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</si>
  <si>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</si>
  <si>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</si>
  <si>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</si>
  <si>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</si>
  <si>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</si>
  <si>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</si>
  <si>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</si>
  <si>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</si>
  <si>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</si>
  <si>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</si>
  <si>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</si>
  <si>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</si>
  <si>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</si>
  <si>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</si>
  <si>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</si>
  <si>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</si>
  <si>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</si>
  <si>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</si>
  <si>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</si>
  <si>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</si>
  <si>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</si>
  <si>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</si>
  <si>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</si>
  <si>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</si>
  <si>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</si>
  <si>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</si>
  <si>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</si>
  <si>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</si>
  <si>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</si>
  <si>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</si>
  <si>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</si>
  <si>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</si>
  <si>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</si>
  <si>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</si>
  <si>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</si>
  <si>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</si>
  <si>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</si>
  <si>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</si>
  <si>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</si>
  <si>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</si>
  <si>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</si>
  <si>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</si>
  <si>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</si>
  <si>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</si>
  <si>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</si>
  <si>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</si>
  <si>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</si>
  <si>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</si>
  <si>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</si>
  <si>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</si>
  <si>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</si>
  <si>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</si>
  <si>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</si>
  <si>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</si>
  <si>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</si>
  <si>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t>Директор школи</t>
  </si>
  <si>
    <t>Пастернак А.В.</t>
  </si>
  <si>
    <t>(підпис)</t>
  </si>
  <si>
    <t>(ініціали і прізвище)</t>
  </si>
  <si>
    <t>Головний бухгалтер</t>
  </si>
  <si>
    <t>Глеб Г.М.</t>
  </si>
  <si>
    <t>М.П.***</t>
  </si>
  <si>
    <t>16  січня 2018</t>
  </si>
  <si>
    <t>(число, місяць, рік)</t>
  </si>
  <si>
    <t xml:space="preserve">   * До запровадження програмно-цільового методу складання та виконання місцевих бюджетів проставляються код та назва тимчасової класифікації видатків та кредитування місцевих бюджетів.</t>
  </si>
  <si>
    <t xml:space="preserve">   ** Сума проставляється за  кодом  відповідно  до  класифікації кредитування  бюджету  та  не  враховується у рядку 'НАДХОДЖЕННЯ -усього'.</t>
  </si>
  <si>
    <t xml:space="preserve">   *** Заповнюється розпорядниками нижчого рівня, крім головних розпорядників  та  національних  вищих  навчальних  закладів, яким безпосередньо встановлені призначення у державному бюджеті.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</si>
</sst>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8"/>
      <color theme="1"/>
      <name val="Arial Cyr"/>
      <family val="2"/>
      <charset val="204"/>
    </font>
    <font>
      <sz val="7"/>
      <color theme="1"/>
      <name val="Arial Cyr"/>
      <family val="2"/>
      <charset val="204"/>
    </font>
    <font>
      <sz val="9"/>
      <color theme="1"/>
      <name val="Arial Cyr"/>
      <family val="2"/>
      <charset val="204"/>
    </font>
    <font>
      <sz val="10"/>
      <color theme="1"/>
      <name val="Arial Cyr"/>
      <family val="2"/>
      <charset val="204"/>
    </font>
    <font>
      <b/>
      <sz val="8"/>
      <color theme="1"/>
      <name val="Arial Cyr"/>
      <charset val="204"/>
    </font>
    <font>
      <b/>
      <sz val="16"/>
      <color theme="1"/>
      <name val="Arial Cyr"/>
      <charset val="204"/>
    </font>
    <font>
      <sz val="14"/>
      <color indexed="8"/>
      <name val="Arial Cyr"/>
      <charset val="204"/>
    </font>
    <font>
      <sz val="12"/>
      <color theme="1"/>
      <name val="Arial Cyr"/>
      <family val="2"/>
      <charset val="204"/>
    </font>
    <font>
      <b/>
      <sz val="9"/>
      <color theme="1"/>
      <name val="Arial Cyr"/>
      <family val="2"/>
      <charset val="204"/>
    </font>
    <font>
      <sz val="9"/>
      <color indexed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 applyAlignment="1">
      <alignment horizontal="right" wrapText="1"/>
    </xf>
    <xf numFmtId="0" fontId="1" fillId="0" borderId="0" xfId="1" applyAlignment="1">
      <alignment horizontal="right" wrapText="1"/>
    </xf>
    <xf numFmtId="0" fontId="3" fillId="0" borderId="0" xfId="1" applyFont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right" wrapText="1"/>
    </xf>
    <xf numFmtId="0" fontId="1" fillId="0" borderId="0" xfId="1" applyAlignment="1">
      <alignment horizontal="right" wrapText="1"/>
    </xf>
    <xf numFmtId="0" fontId="2" fillId="0" borderId="0" xfId="1" applyFont="1" applyAlignment="1">
      <alignment horizontal="center" wrapText="1"/>
    </xf>
    <xf numFmtId="0" fontId="1" fillId="0" borderId="0" xfId="1" applyAlignment="1">
      <alignment horizontal="center" wrapText="1"/>
    </xf>
    <xf numFmtId="0" fontId="4" fillId="0" borderId="1" xfId="1" applyFont="1" applyBorder="1" applyAlignment="1">
      <alignment wrapText="1"/>
    </xf>
    <xf numFmtId="0" fontId="5" fillId="0" borderId="0" xfId="1" applyFont="1"/>
    <xf numFmtId="0" fontId="2" fillId="0" borderId="2" xfId="1" applyFont="1" applyBorder="1" applyAlignment="1">
      <alignment horizontal="center" wrapText="1"/>
    </xf>
    <xf numFmtId="0" fontId="1" fillId="0" borderId="2" xfId="1" applyBorder="1" applyAlignment="1">
      <alignment horizontal="center" wrapText="1"/>
    </xf>
    <xf numFmtId="0" fontId="4" fillId="0" borderId="1" xfId="1" applyFont="1" applyBorder="1"/>
    <xf numFmtId="0" fontId="2" fillId="0" borderId="2" xfId="1" applyFont="1" applyBorder="1" applyAlignment="1">
      <alignment horizontal="center"/>
    </xf>
    <xf numFmtId="0" fontId="1" fillId="0" borderId="2" xfId="1" applyBorder="1" applyAlignment="1">
      <alignment horizontal="center"/>
    </xf>
    <xf numFmtId="14" fontId="3" fillId="0" borderId="1" xfId="1" applyNumberFormat="1" applyFont="1" applyBorder="1" applyAlignment="1">
      <alignment horizontal="left"/>
    </xf>
    <xf numFmtId="0" fontId="1" fillId="0" borderId="0" xfId="1" applyFont="1"/>
    <xf numFmtId="0" fontId="6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0" borderId="1" xfId="1" applyFont="1" applyBorder="1" applyAlignment="1">
      <alignment wrapText="1"/>
    </xf>
    <xf numFmtId="0" fontId="3" fillId="0" borderId="2" xfId="1" applyFont="1" applyBorder="1" applyAlignment="1">
      <alignment wrapText="1"/>
    </xf>
    <xf numFmtId="0" fontId="3" fillId="0" borderId="0" xfId="1" applyFont="1" applyBorder="1" applyAlignment="1">
      <alignment wrapText="1"/>
    </xf>
    <xf numFmtId="0" fontId="2" fillId="0" borderId="0" xfId="1" applyFont="1" applyAlignment="1">
      <alignment wrapText="1"/>
    </xf>
    <xf numFmtId="0" fontId="8" fillId="0" borderId="2" xfId="1" applyFont="1" applyBorder="1" applyAlignment="1">
      <alignment wrapText="1"/>
    </xf>
    <xf numFmtId="0" fontId="3" fillId="0" borderId="2" xfId="1" applyFont="1" applyBorder="1" applyAlignment="1">
      <alignment wrapText="1"/>
    </xf>
    <xf numFmtId="0" fontId="3" fillId="0" borderId="2" xfId="1" applyFont="1" applyBorder="1" applyAlignment="1">
      <alignment horizontal="right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4" fillId="0" borderId="3" xfId="1" applyFont="1" applyBorder="1" applyAlignment="1">
      <alignment horizontal="center"/>
    </xf>
    <xf numFmtId="2" fontId="4" fillId="0" borderId="3" xfId="1" applyNumberFormat="1" applyFont="1" applyBorder="1"/>
    <xf numFmtId="0" fontId="3" fillId="0" borderId="3" xfId="1" applyFont="1" applyBorder="1" applyAlignment="1">
      <alignment vertical="center" wrapText="1"/>
    </xf>
    <xf numFmtId="0" fontId="4" fillId="0" borderId="3" xfId="1" applyFont="1" applyBorder="1" applyAlignment="1">
      <alignment horizontal="center" vertical="center"/>
    </xf>
    <xf numFmtId="2" fontId="4" fillId="0" borderId="3" xfId="1" applyNumberFormat="1" applyFont="1" applyBorder="1" applyAlignment="1">
      <alignment vertical="center"/>
    </xf>
    <xf numFmtId="2" fontId="4" fillId="0" borderId="3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9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0" fillId="0" borderId="0" xfId="1" applyFont="1" applyAlignment="1">
      <alignment wrapText="1"/>
    </xf>
    <xf numFmtId="0" fontId="3" fillId="0" borderId="3" xfId="1" applyFont="1" applyBorder="1" applyAlignment="1">
      <alignment wrapText="1"/>
    </xf>
    <xf numFmtId="0" fontId="4" fillId="0" borderId="3" xfId="1" applyFont="1" applyBorder="1"/>
    <xf numFmtId="0" fontId="4" fillId="0" borderId="0" xfId="1" applyFont="1" applyAlignment="1">
      <alignment wrapText="1"/>
    </xf>
    <xf numFmtId="0" fontId="4" fillId="0" borderId="0" xfId="1" applyFont="1"/>
    <xf numFmtId="0" fontId="4" fillId="0" borderId="1" xfId="1" applyFont="1" applyBorder="1"/>
    <xf numFmtId="0" fontId="4" fillId="0" borderId="0" xfId="1" applyFont="1" applyAlignment="1">
      <alignment horizontal="center"/>
    </xf>
    <xf numFmtId="0" fontId="1" fillId="0" borderId="0" xfId="1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5"/>
  <sheetViews>
    <sheetView tabSelected="1" workbookViewId="0">
      <selection activeCell="F57" sqref="F57"/>
    </sheetView>
  </sheetViews>
  <sheetFormatPr defaultRowHeight="11.25"/>
  <cols>
    <col min="1" max="1" width="33" style="1" customWidth="1"/>
    <col min="2" max="2" width="22.140625" style="1" customWidth="1"/>
    <col min="3" max="3" width="10.5703125" style="1" customWidth="1"/>
    <col min="4" max="4" width="15.7109375" style="1" customWidth="1"/>
    <col min="5" max="5" width="16.140625" style="1" customWidth="1"/>
    <col min="6" max="6" width="17" style="1" customWidth="1"/>
    <col min="7" max="7" width="38.42578125" style="1" customWidth="1"/>
    <col min="8" max="256" width="9.140625" style="1"/>
    <col min="257" max="257" width="33" style="1" customWidth="1"/>
    <col min="258" max="258" width="22.140625" style="1" customWidth="1"/>
    <col min="259" max="259" width="10.5703125" style="1" customWidth="1"/>
    <col min="260" max="260" width="15.7109375" style="1" customWidth="1"/>
    <col min="261" max="261" width="16.140625" style="1" customWidth="1"/>
    <col min="262" max="262" width="17" style="1" customWidth="1"/>
    <col min="263" max="263" width="38.42578125" style="1" customWidth="1"/>
    <col min="264" max="512" width="9.140625" style="1"/>
    <col min="513" max="513" width="33" style="1" customWidth="1"/>
    <col min="514" max="514" width="22.140625" style="1" customWidth="1"/>
    <col min="515" max="515" width="10.5703125" style="1" customWidth="1"/>
    <col min="516" max="516" width="15.7109375" style="1" customWidth="1"/>
    <col min="517" max="517" width="16.140625" style="1" customWidth="1"/>
    <col min="518" max="518" width="17" style="1" customWidth="1"/>
    <col min="519" max="519" width="38.42578125" style="1" customWidth="1"/>
    <col min="520" max="768" width="9.140625" style="1"/>
    <col min="769" max="769" width="33" style="1" customWidth="1"/>
    <col min="770" max="770" width="22.140625" style="1" customWidth="1"/>
    <col min="771" max="771" width="10.5703125" style="1" customWidth="1"/>
    <col min="772" max="772" width="15.7109375" style="1" customWidth="1"/>
    <col min="773" max="773" width="16.140625" style="1" customWidth="1"/>
    <col min="774" max="774" width="17" style="1" customWidth="1"/>
    <col min="775" max="775" width="38.42578125" style="1" customWidth="1"/>
    <col min="776" max="1024" width="9.140625" style="1"/>
    <col min="1025" max="1025" width="33" style="1" customWidth="1"/>
    <col min="1026" max="1026" width="22.140625" style="1" customWidth="1"/>
    <col min="1027" max="1027" width="10.5703125" style="1" customWidth="1"/>
    <col min="1028" max="1028" width="15.7109375" style="1" customWidth="1"/>
    <col min="1029" max="1029" width="16.140625" style="1" customWidth="1"/>
    <col min="1030" max="1030" width="17" style="1" customWidth="1"/>
    <col min="1031" max="1031" width="38.42578125" style="1" customWidth="1"/>
    <col min="1032" max="1280" width="9.140625" style="1"/>
    <col min="1281" max="1281" width="33" style="1" customWidth="1"/>
    <col min="1282" max="1282" width="22.140625" style="1" customWidth="1"/>
    <col min="1283" max="1283" width="10.5703125" style="1" customWidth="1"/>
    <col min="1284" max="1284" width="15.7109375" style="1" customWidth="1"/>
    <col min="1285" max="1285" width="16.140625" style="1" customWidth="1"/>
    <col min="1286" max="1286" width="17" style="1" customWidth="1"/>
    <col min="1287" max="1287" width="38.42578125" style="1" customWidth="1"/>
    <col min="1288" max="1536" width="9.140625" style="1"/>
    <col min="1537" max="1537" width="33" style="1" customWidth="1"/>
    <col min="1538" max="1538" width="22.140625" style="1" customWidth="1"/>
    <col min="1539" max="1539" width="10.5703125" style="1" customWidth="1"/>
    <col min="1540" max="1540" width="15.7109375" style="1" customWidth="1"/>
    <col min="1541" max="1541" width="16.140625" style="1" customWidth="1"/>
    <col min="1542" max="1542" width="17" style="1" customWidth="1"/>
    <col min="1543" max="1543" width="38.42578125" style="1" customWidth="1"/>
    <col min="1544" max="1792" width="9.140625" style="1"/>
    <col min="1793" max="1793" width="33" style="1" customWidth="1"/>
    <col min="1794" max="1794" width="22.140625" style="1" customWidth="1"/>
    <col min="1795" max="1795" width="10.5703125" style="1" customWidth="1"/>
    <col min="1796" max="1796" width="15.7109375" style="1" customWidth="1"/>
    <col min="1797" max="1797" width="16.140625" style="1" customWidth="1"/>
    <col min="1798" max="1798" width="17" style="1" customWidth="1"/>
    <col min="1799" max="1799" width="38.42578125" style="1" customWidth="1"/>
    <col min="1800" max="2048" width="9.140625" style="1"/>
    <col min="2049" max="2049" width="33" style="1" customWidth="1"/>
    <col min="2050" max="2050" width="22.140625" style="1" customWidth="1"/>
    <col min="2051" max="2051" width="10.5703125" style="1" customWidth="1"/>
    <col min="2052" max="2052" width="15.7109375" style="1" customWidth="1"/>
    <col min="2053" max="2053" width="16.140625" style="1" customWidth="1"/>
    <col min="2054" max="2054" width="17" style="1" customWidth="1"/>
    <col min="2055" max="2055" width="38.42578125" style="1" customWidth="1"/>
    <col min="2056" max="2304" width="9.140625" style="1"/>
    <col min="2305" max="2305" width="33" style="1" customWidth="1"/>
    <col min="2306" max="2306" width="22.140625" style="1" customWidth="1"/>
    <col min="2307" max="2307" width="10.5703125" style="1" customWidth="1"/>
    <col min="2308" max="2308" width="15.7109375" style="1" customWidth="1"/>
    <col min="2309" max="2309" width="16.140625" style="1" customWidth="1"/>
    <col min="2310" max="2310" width="17" style="1" customWidth="1"/>
    <col min="2311" max="2311" width="38.42578125" style="1" customWidth="1"/>
    <col min="2312" max="2560" width="9.140625" style="1"/>
    <col min="2561" max="2561" width="33" style="1" customWidth="1"/>
    <col min="2562" max="2562" width="22.140625" style="1" customWidth="1"/>
    <col min="2563" max="2563" width="10.5703125" style="1" customWidth="1"/>
    <col min="2564" max="2564" width="15.7109375" style="1" customWidth="1"/>
    <col min="2565" max="2565" width="16.140625" style="1" customWidth="1"/>
    <col min="2566" max="2566" width="17" style="1" customWidth="1"/>
    <col min="2567" max="2567" width="38.42578125" style="1" customWidth="1"/>
    <col min="2568" max="2816" width="9.140625" style="1"/>
    <col min="2817" max="2817" width="33" style="1" customWidth="1"/>
    <col min="2818" max="2818" width="22.140625" style="1" customWidth="1"/>
    <col min="2819" max="2819" width="10.5703125" style="1" customWidth="1"/>
    <col min="2820" max="2820" width="15.7109375" style="1" customWidth="1"/>
    <col min="2821" max="2821" width="16.140625" style="1" customWidth="1"/>
    <col min="2822" max="2822" width="17" style="1" customWidth="1"/>
    <col min="2823" max="2823" width="38.42578125" style="1" customWidth="1"/>
    <col min="2824" max="3072" width="9.140625" style="1"/>
    <col min="3073" max="3073" width="33" style="1" customWidth="1"/>
    <col min="3074" max="3074" width="22.140625" style="1" customWidth="1"/>
    <col min="3075" max="3075" width="10.5703125" style="1" customWidth="1"/>
    <col min="3076" max="3076" width="15.7109375" style="1" customWidth="1"/>
    <col min="3077" max="3077" width="16.140625" style="1" customWidth="1"/>
    <col min="3078" max="3078" width="17" style="1" customWidth="1"/>
    <col min="3079" max="3079" width="38.42578125" style="1" customWidth="1"/>
    <col min="3080" max="3328" width="9.140625" style="1"/>
    <col min="3329" max="3329" width="33" style="1" customWidth="1"/>
    <col min="3330" max="3330" width="22.140625" style="1" customWidth="1"/>
    <col min="3331" max="3331" width="10.5703125" style="1" customWidth="1"/>
    <col min="3332" max="3332" width="15.7109375" style="1" customWidth="1"/>
    <col min="3333" max="3333" width="16.140625" style="1" customWidth="1"/>
    <col min="3334" max="3334" width="17" style="1" customWidth="1"/>
    <col min="3335" max="3335" width="38.42578125" style="1" customWidth="1"/>
    <col min="3336" max="3584" width="9.140625" style="1"/>
    <col min="3585" max="3585" width="33" style="1" customWidth="1"/>
    <col min="3586" max="3586" width="22.140625" style="1" customWidth="1"/>
    <col min="3587" max="3587" width="10.5703125" style="1" customWidth="1"/>
    <col min="3588" max="3588" width="15.7109375" style="1" customWidth="1"/>
    <col min="3589" max="3589" width="16.140625" style="1" customWidth="1"/>
    <col min="3590" max="3590" width="17" style="1" customWidth="1"/>
    <col min="3591" max="3591" width="38.42578125" style="1" customWidth="1"/>
    <col min="3592" max="3840" width="9.140625" style="1"/>
    <col min="3841" max="3841" width="33" style="1" customWidth="1"/>
    <col min="3842" max="3842" width="22.140625" style="1" customWidth="1"/>
    <col min="3843" max="3843" width="10.5703125" style="1" customWidth="1"/>
    <col min="3844" max="3844" width="15.7109375" style="1" customWidth="1"/>
    <col min="3845" max="3845" width="16.140625" style="1" customWidth="1"/>
    <col min="3846" max="3846" width="17" style="1" customWidth="1"/>
    <col min="3847" max="3847" width="38.42578125" style="1" customWidth="1"/>
    <col min="3848" max="4096" width="9.140625" style="1"/>
    <col min="4097" max="4097" width="33" style="1" customWidth="1"/>
    <col min="4098" max="4098" width="22.140625" style="1" customWidth="1"/>
    <col min="4099" max="4099" width="10.5703125" style="1" customWidth="1"/>
    <col min="4100" max="4100" width="15.7109375" style="1" customWidth="1"/>
    <col min="4101" max="4101" width="16.140625" style="1" customWidth="1"/>
    <col min="4102" max="4102" width="17" style="1" customWidth="1"/>
    <col min="4103" max="4103" width="38.42578125" style="1" customWidth="1"/>
    <col min="4104" max="4352" width="9.140625" style="1"/>
    <col min="4353" max="4353" width="33" style="1" customWidth="1"/>
    <col min="4354" max="4354" width="22.140625" style="1" customWidth="1"/>
    <col min="4355" max="4355" width="10.5703125" style="1" customWidth="1"/>
    <col min="4356" max="4356" width="15.7109375" style="1" customWidth="1"/>
    <col min="4357" max="4357" width="16.140625" style="1" customWidth="1"/>
    <col min="4358" max="4358" width="17" style="1" customWidth="1"/>
    <col min="4359" max="4359" width="38.42578125" style="1" customWidth="1"/>
    <col min="4360" max="4608" width="9.140625" style="1"/>
    <col min="4609" max="4609" width="33" style="1" customWidth="1"/>
    <col min="4610" max="4610" width="22.140625" style="1" customWidth="1"/>
    <col min="4611" max="4611" width="10.5703125" style="1" customWidth="1"/>
    <col min="4612" max="4612" width="15.7109375" style="1" customWidth="1"/>
    <col min="4613" max="4613" width="16.140625" style="1" customWidth="1"/>
    <col min="4614" max="4614" width="17" style="1" customWidth="1"/>
    <col min="4615" max="4615" width="38.42578125" style="1" customWidth="1"/>
    <col min="4616" max="4864" width="9.140625" style="1"/>
    <col min="4865" max="4865" width="33" style="1" customWidth="1"/>
    <col min="4866" max="4866" width="22.140625" style="1" customWidth="1"/>
    <col min="4867" max="4867" width="10.5703125" style="1" customWidth="1"/>
    <col min="4868" max="4868" width="15.7109375" style="1" customWidth="1"/>
    <col min="4869" max="4869" width="16.140625" style="1" customWidth="1"/>
    <col min="4870" max="4870" width="17" style="1" customWidth="1"/>
    <col min="4871" max="4871" width="38.42578125" style="1" customWidth="1"/>
    <col min="4872" max="5120" width="9.140625" style="1"/>
    <col min="5121" max="5121" width="33" style="1" customWidth="1"/>
    <col min="5122" max="5122" width="22.140625" style="1" customWidth="1"/>
    <col min="5123" max="5123" width="10.5703125" style="1" customWidth="1"/>
    <col min="5124" max="5124" width="15.7109375" style="1" customWidth="1"/>
    <col min="5125" max="5125" width="16.140625" style="1" customWidth="1"/>
    <col min="5126" max="5126" width="17" style="1" customWidth="1"/>
    <col min="5127" max="5127" width="38.42578125" style="1" customWidth="1"/>
    <col min="5128" max="5376" width="9.140625" style="1"/>
    <col min="5377" max="5377" width="33" style="1" customWidth="1"/>
    <col min="5378" max="5378" width="22.140625" style="1" customWidth="1"/>
    <col min="5379" max="5379" width="10.5703125" style="1" customWidth="1"/>
    <col min="5380" max="5380" width="15.7109375" style="1" customWidth="1"/>
    <col min="5381" max="5381" width="16.140625" style="1" customWidth="1"/>
    <col min="5382" max="5382" width="17" style="1" customWidth="1"/>
    <col min="5383" max="5383" width="38.42578125" style="1" customWidth="1"/>
    <col min="5384" max="5632" width="9.140625" style="1"/>
    <col min="5633" max="5633" width="33" style="1" customWidth="1"/>
    <col min="5634" max="5634" width="22.140625" style="1" customWidth="1"/>
    <col min="5635" max="5635" width="10.5703125" style="1" customWidth="1"/>
    <col min="5636" max="5636" width="15.7109375" style="1" customWidth="1"/>
    <col min="5637" max="5637" width="16.140625" style="1" customWidth="1"/>
    <col min="5638" max="5638" width="17" style="1" customWidth="1"/>
    <col min="5639" max="5639" width="38.42578125" style="1" customWidth="1"/>
    <col min="5640" max="5888" width="9.140625" style="1"/>
    <col min="5889" max="5889" width="33" style="1" customWidth="1"/>
    <col min="5890" max="5890" width="22.140625" style="1" customWidth="1"/>
    <col min="5891" max="5891" width="10.5703125" style="1" customWidth="1"/>
    <col min="5892" max="5892" width="15.7109375" style="1" customWidth="1"/>
    <col min="5893" max="5893" width="16.140625" style="1" customWidth="1"/>
    <col min="5894" max="5894" width="17" style="1" customWidth="1"/>
    <col min="5895" max="5895" width="38.42578125" style="1" customWidth="1"/>
    <col min="5896" max="6144" width="9.140625" style="1"/>
    <col min="6145" max="6145" width="33" style="1" customWidth="1"/>
    <col min="6146" max="6146" width="22.140625" style="1" customWidth="1"/>
    <col min="6147" max="6147" width="10.5703125" style="1" customWidth="1"/>
    <col min="6148" max="6148" width="15.7109375" style="1" customWidth="1"/>
    <col min="6149" max="6149" width="16.140625" style="1" customWidth="1"/>
    <col min="6150" max="6150" width="17" style="1" customWidth="1"/>
    <col min="6151" max="6151" width="38.42578125" style="1" customWidth="1"/>
    <col min="6152" max="6400" width="9.140625" style="1"/>
    <col min="6401" max="6401" width="33" style="1" customWidth="1"/>
    <col min="6402" max="6402" width="22.140625" style="1" customWidth="1"/>
    <col min="6403" max="6403" width="10.5703125" style="1" customWidth="1"/>
    <col min="6404" max="6404" width="15.7109375" style="1" customWidth="1"/>
    <col min="6405" max="6405" width="16.140625" style="1" customWidth="1"/>
    <col min="6406" max="6406" width="17" style="1" customWidth="1"/>
    <col min="6407" max="6407" width="38.42578125" style="1" customWidth="1"/>
    <col min="6408" max="6656" width="9.140625" style="1"/>
    <col min="6657" max="6657" width="33" style="1" customWidth="1"/>
    <col min="6658" max="6658" width="22.140625" style="1" customWidth="1"/>
    <col min="6659" max="6659" width="10.5703125" style="1" customWidth="1"/>
    <col min="6660" max="6660" width="15.7109375" style="1" customWidth="1"/>
    <col min="6661" max="6661" width="16.140625" style="1" customWidth="1"/>
    <col min="6662" max="6662" width="17" style="1" customWidth="1"/>
    <col min="6663" max="6663" width="38.42578125" style="1" customWidth="1"/>
    <col min="6664" max="6912" width="9.140625" style="1"/>
    <col min="6913" max="6913" width="33" style="1" customWidth="1"/>
    <col min="6914" max="6914" width="22.140625" style="1" customWidth="1"/>
    <col min="6915" max="6915" width="10.5703125" style="1" customWidth="1"/>
    <col min="6916" max="6916" width="15.7109375" style="1" customWidth="1"/>
    <col min="6917" max="6917" width="16.140625" style="1" customWidth="1"/>
    <col min="6918" max="6918" width="17" style="1" customWidth="1"/>
    <col min="6919" max="6919" width="38.42578125" style="1" customWidth="1"/>
    <col min="6920" max="7168" width="9.140625" style="1"/>
    <col min="7169" max="7169" width="33" style="1" customWidth="1"/>
    <col min="7170" max="7170" width="22.140625" style="1" customWidth="1"/>
    <col min="7171" max="7171" width="10.5703125" style="1" customWidth="1"/>
    <col min="7172" max="7172" width="15.7109375" style="1" customWidth="1"/>
    <col min="7173" max="7173" width="16.140625" style="1" customWidth="1"/>
    <col min="7174" max="7174" width="17" style="1" customWidth="1"/>
    <col min="7175" max="7175" width="38.42578125" style="1" customWidth="1"/>
    <col min="7176" max="7424" width="9.140625" style="1"/>
    <col min="7425" max="7425" width="33" style="1" customWidth="1"/>
    <col min="7426" max="7426" width="22.140625" style="1" customWidth="1"/>
    <col min="7427" max="7427" width="10.5703125" style="1" customWidth="1"/>
    <col min="7428" max="7428" width="15.7109375" style="1" customWidth="1"/>
    <col min="7429" max="7429" width="16.140625" style="1" customWidth="1"/>
    <col min="7430" max="7430" width="17" style="1" customWidth="1"/>
    <col min="7431" max="7431" width="38.42578125" style="1" customWidth="1"/>
    <col min="7432" max="7680" width="9.140625" style="1"/>
    <col min="7681" max="7681" width="33" style="1" customWidth="1"/>
    <col min="7682" max="7682" width="22.140625" style="1" customWidth="1"/>
    <col min="7683" max="7683" width="10.5703125" style="1" customWidth="1"/>
    <col min="7684" max="7684" width="15.7109375" style="1" customWidth="1"/>
    <col min="7685" max="7685" width="16.140625" style="1" customWidth="1"/>
    <col min="7686" max="7686" width="17" style="1" customWidth="1"/>
    <col min="7687" max="7687" width="38.42578125" style="1" customWidth="1"/>
    <col min="7688" max="7936" width="9.140625" style="1"/>
    <col min="7937" max="7937" width="33" style="1" customWidth="1"/>
    <col min="7938" max="7938" width="22.140625" style="1" customWidth="1"/>
    <col min="7939" max="7939" width="10.5703125" style="1" customWidth="1"/>
    <col min="7940" max="7940" width="15.7109375" style="1" customWidth="1"/>
    <col min="7941" max="7941" width="16.140625" style="1" customWidth="1"/>
    <col min="7942" max="7942" width="17" style="1" customWidth="1"/>
    <col min="7943" max="7943" width="38.42578125" style="1" customWidth="1"/>
    <col min="7944" max="8192" width="9.140625" style="1"/>
    <col min="8193" max="8193" width="33" style="1" customWidth="1"/>
    <col min="8194" max="8194" width="22.140625" style="1" customWidth="1"/>
    <col min="8195" max="8195" width="10.5703125" style="1" customWidth="1"/>
    <col min="8196" max="8196" width="15.7109375" style="1" customWidth="1"/>
    <col min="8197" max="8197" width="16.140625" style="1" customWidth="1"/>
    <col min="8198" max="8198" width="17" style="1" customWidth="1"/>
    <col min="8199" max="8199" width="38.42578125" style="1" customWidth="1"/>
    <col min="8200" max="8448" width="9.140625" style="1"/>
    <col min="8449" max="8449" width="33" style="1" customWidth="1"/>
    <col min="8450" max="8450" width="22.140625" style="1" customWidth="1"/>
    <col min="8451" max="8451" width="10.5703125" style="1" customWidth="1"/>
    <col min="8452" max="8452" width="15.7109375" style="1" customWidth="1"/>
    <col min="8453" max="8453" width="16.140625" style="1" customWidth="1"/>
    <col min="8454" max="8454" width="17" style="1" customWidth="1"/>
    <col min="8455" max="8455" width="38.42578125" style="1" customWidth="1"/>
    <col min="8456" max="8704" width="9.140625" style="1"/>
    <col min="8705" max="8705" width="33" style="1" customWidth="1"/>
    <col min="8706" max="8706" width="22.140625" style="1" customWidth="1"/>
    <col min="8707" max="8707" width="10.5703125" style="1" customWidth="1"/>
    <col min="8708" max="8708" width="15.7109375" style="1" customWidth="1"/>
    <col min="8709" max="8709" width="16.140625" style="1" customWidth="1"/>
    <col min="8710" max="8710" width="17" style="1" customWidth="1"/>
    <col min="8711" max="8711" width="38.42578125" style="1" customWidth="1"/>
    <col min="8712" max="8960" width="9.140625" style="1"/>
    <col min="8961" max="8961" width="33" style="1" customWidth="1"/>
    <col min="8962" max="8962" width="22.140625" style="1" customWidth="1"/>
    <col min="8963" max="8963" width="10.5703125" style="1" customWidth="1"/>
    <col min="8964" max="8964" width="15.7109375" style="1" customWidth="1"/>
    <col min="8965" max="8965" width="16.140625" style="1" customWidth="1"/>
    <col min="8966" max="8966" width="17" style="1" customWidth="1"/>
    <col min="8967" max="8967" width="38.42578125" style="1" customWidth="1"/>
    <col min="8968" max="9216" width="9.140625" style="1"/>
    <col min="9217" max="9217" width="33" style="1" customWidth="1"/>
    <col min="9218" max="9218" width="22.140625" style="1" customWidth="1"/>
    <col min="9219" max="9219" width="10.5703125" style="1" customWidth="1"/>
    <col min="9220" max="9220" width="15.7109375" style="1" customWidth="1"/>
    <col min="9221" max="9221" width="16.140625" style="1" customWidth="1"/>
    <col min="9222" max="9222" width="17" style="1" customWidth="1"/>
    <col min="9223" max="9223" width="38.42578125" style="1" customWidth="1"/>
    <col min="9224" max="9472" width="9.140625" style="1"/>
    <col min="9473" max="9473" width="33" style="1" customWidth="1"/>
    <col min="9474" max="9474" width="22.140625" style="1" customWidth="1"/>
    <col min="9475" max="9475" width="10.5703125" style="1" customWidth="1"/>
    <col min="9476" max="9476" width="15.7109375" style="1" customWidth="1"/>
    <col min="9477" max="9477" width="16.140625" style="1" customWidth="1"/>
    <col min="9478" max="9478" width="17" style="1" customWidth="1"/>
    <col min="9479" max="9479" width="38.42578125" style="1" customWidth="1"/>
    <col min="9480" max="9728" width="9.140625" style="1"/>
    <col min="9729" max="9729" width="33" style="1" customWidth="1"/>
    <col min="9730" max="9730" width="22.140625" style="1" customWidth="1"/>
    <col min="9731" max="9731" width="10.5703125" style="1" customWidth="1"/>
    <col min="9732" max="9732" width="15.7109375" style="1" customWidth="1"/>
    <col min="9733" max="9733" width="16.140625" style="1" customWidth="1"/>
    <col min="9734" max="9734" width="17" style="1" customWidth="1"/>
    <col min="9735" max="9735" width="38.42578125" style="1" customWidth="1"/>
    <col min="9736" max="9984" width="9.140625" style="1"/>
    <col min="9985" max="9985" width="33" style="1" customWidth="1"/>
    <col min="9986" max="9986" width="22.140625" style="1" customWidth="1"/>
    <col min="9987" max="9987" width="10.5703125" style="1" customWidth="1"/>
    <col min="9988" max="9988" width="15.7109375" style="1" customWidth="1"/>
    <col min="9989" max="9989" width="16.140625" style="1" customWidth="1"/>
    <col min="9990" max="9990" width="17" style="1" customWidth="1"/>
    <col min="9991" max="9991" width="38.42578125" style="1" customWidth="1"/>
    <col min="9992" max="10240" width="9.140625" style="1"/>
    <col min="10241" max="10241" width="33" style="1" customWidth="1"/>
    <col min="10242" max="10242" width="22.140625" style="1" customWidth="1"/>
    <col min="10243" max="10243" width="10.5703125" style="1" customWidth="1"/>
    <col min="10244" max="10244" width="15.7109375" style="1" customWidth="1"/>
    <col min="10245" max="10245" width="16.140625" style="1" customWidth="1"/>
    <col min="10246" max="10246" width="17" style="1" customWidth="1"/>
    <col min="10247" max="10247" width="38.42578125" style="1" customWidth="1"/>
    <col min="10248" max="10496" width="9.140625" style="1"/>
    <col min="10497" max="10497" width="33" style="1" customWidth="1"/>
    <col min="10498" max="10498" width="22.140625" style="1" customWidth="1"/>
    <col min="10499" max="10499" width="10.5703125" style="1" customWidth="1"/>
    <col min="10500" max="10500" width="15.7109375" style="1" customWidth="1"/>
    <col min="10501" max="10501" width="16.140625" style="1" customWidth="1"/>
    <col min="10502" max="10502" width="17" style="1" customWidth="1"/>
    <col min="10503" max="10503" width="38.42578125" style="1" customWidth="1"/>
    <col min="10504" max="10752" width="9.140625" style="1"/>
    <col min="10753" max="10753" width="33" style="1" customWidth="1"/>
    <col min="10754" max="10754" width="22.140625" style="1" customWidth="1"/>
    <col min="10755" max="10755" width="10.5703125" style="1" customWidth="1"/>
    <col min="10756" max="10756" width="15.7109375" style="1" customWidth="1"/>
    <col min="10757" max="10757" width="16.140625" style="1" customWidth="1"/>
    <col min="10758" max="10758" width="17" style="1" customWidth="1"/>
    <col min="10759" max="10759" width="38.42578125" style="1" customWidth="1"/>
    <col min="10760" max="11008" width="9.140625" style="1"/>
    <col min="11009" max="11009" width="33" style="1" customWidth="1"/>
    <col min="11010" max="11010" width="22.140625" style="1" customWidth="1"/>
    <col min="11011" max="11011" width="10.5703125" style="1" customWidth="1"/>
    <col min="11012" max="11012" width="15.7109375" style="1" customWidth="1"/>
    <col min="11013" max="11013" width="16.140625" style="1" customWidth="1"/>
    <col min="11014" max="11014" width="17" style="1" customWidth="1"/>
    <col min="11015" max="11015" width="38.42578125" style="1" customWidth="1"/>
    <col min="11016" max="11264" width="9.140625" style="1"/>
    <col min="11265" max="11265" width="33" style="1" customWidth="1"/>
    <col min="11266" max="11266" width="22.140625" style="1" customWidth="1"/>
    <col min="11267" max="11267" width="10.5703125" style="1" customWidth="1"/>
    <col min="11268" max="11268" width="15.7109375" style="1" customWidth="1"/>
    <col min="11269" max="11269" width="16.140625" style="1" customWidth="1"/>
    <col min="11270" max="11270" width="17" style="1" customWidth="1"/>
    <col min="11271" max="11271" width="38.42578125" style="1" customWidth="1"/>
    <col min="11272" max="11520" width="9.140625" style="1"/>
    <col min="11521" max="11521" width="33" style="1" customWidth="1"/>
    <col min="11522" max="11522" width="22.140625" style="1" customWidth="1"/>
    <col min="11523" max="11523" width="10.5703125" style="1" customWidth="1"/>
    <col min="11524" max="11524" width="15.7109375" style="1" customWidth="1"/>
    <col min="11525" max="11525" width="16.140625" style="1" customWidth="1"/>
    <col min="11526" max="11526" width="17" style="1" customWidth="1"/>
    <col min="11527" max="11527" width="38.42578125" style="1" customWidth="1"/>
    <col min="11528" max="11776" width="9.140625" style="1"/>
    <col min="11777" max="11777" width="33" style="1" customWidth="1"/>
    <col min="11778" max="11778" width="22.140625" style="1" customWidth="1"/>
    <col min="11779" max="11779" width="10.5703125" style="1" customWidth="1"/>
    <col min="11780" max="11780" width="15.7109375" style="1" customWidth="1"/>
    <col min="11781" max="11781" width="16.140625" style="1" customWidth="1"/>
    <col min="11782" max="11782" width="17" style="1" customWidth="1"/>
    <col min="11783" max="11783" width="38.42578125" style="1" customWidth="1"/>
    <col min="11784" max="12032" width="9.140625" style="1"/>
    <col min="12033" max="12033" width="33" style="1" customWidth="1"/>
    <col min="12034" max="12034" width="22.140625" style="1" customWidth="1"/>
    <col min="12035" max="12035" width="10.5703125" style="1" customWidth="1"/>
    <col min="12036" max="12036" width="15.7109375" style="1" customWidth="1"/>
    <col min="12037" max="12037" width="16.140625" style="1" customWidth="1"/>
    <col min="12038" max="12038" width="17" style="1" customWidth="1"/>
    <col min="12039" max="12039" width="38.42578125" style="1" customWidth="1"/>
    <col min="12040" max="12288" width="9.140625" style="1"/>
    <col min="12289" max="12289" width="33" style="1" customWidth="1"/>
    <col min="12290" max="12290" width="22.140625" style="1" customWidth="1"/>
    <col min="12291" max="12291" width="10.5703125" style="1" customWidth="1"/>
    <col min="12292" max="12292" width="15.7109375" style="1" customWidth="1"/>
    <col min="12293" max="12293" width="16.140625" style="1" customWidth="1"/>
    <col min="12294" max="12294" width="17" style="1" customWidth="1"/>
    <col min="12295" max="12295" width="38.42578125" style="1" customWidth="1"/>
    <col min="12296" max="12544" width="9.140625" style="1"/>
    <col min="12545" max="12545" width="33" style="1" customWidth="1"/>
    <col min="12546" max="12546" width="22.140625" style="1" customWidth="1"/>
    <col min="12547" max="12547" width="10.5703125" style="1" customWidth="1"/>
    <col min="12548" max="12548" width="15.7109375" style="1" customWidth="1"/>
    <col min="12549" max="12549" width="16.140625" style="1" customWidth="1"/>
    <col min="12550" max="12550" width="17" style="1" customWidth="1"/>
    <col min="12551" max="12551" width="38.42578125" style="1" customWidth="1"/>
    <col min="12552" max="12800" width="9.140625" style="1"/>
    <col min="12801" max="12801" width="33" style="1" customWidth="1"/>
    <col min="12802" max="12802" width="22.140625" style="1" customWidth="1"/>
    <col min="12803" max="12803" width="10.5703125" style="1" customWidth="1"/>
    <col min="12804" max="12804" width="15.7109375" style="1" customWidth="1"/>
    <col min="12805" max="12805" width="16.140625" style="1" customWidth="1"/>
    <col min="12806" max="12806" width="17" style="1" customWidth="1"/>
    <col min="12807" max="12807" width="38.42578125" style="1" customWidth="1"/>
    <col min="12808" max="13056" width="9.140625" style="1"/>
    <col min="13057" max="13057" width="33" style="1" customWidth="1"/>
    <col min="13058" max="13058" width="22.140625" style="1" customWidth="1"/>
    <col min="13059" max="13059" width="10.5703125" style="1" customWidth="1"/>
    <col min="13060" max="13060" width="15.7109375" style="1" customWidth="1"/>
    <col min="13061" max="13061" width="16.140625" style="1" customWidth="1"/>
    <col min="13062" max="13062" width="17" style="1" customWidth="1"/>
    <col min="13063" max="13063" width="38.42578125" style="1" customWidth="1"/>
    <col min="13064" max="13312" width="9.140625" style="1"/>
    <col min="13313" max="13313" width="33" style="1" customWidth="1"/>
    <col min="13314" max="13314" width="22.140625" style="1" customWidth="1"/>
    <col min="13315" max="13315" width="10.5703125" style="1" customWidth="1"/>
    <col min="13316" max="13316" width="15.7109375" style="1" customWidth="1"/>
    <col min="13317" max="13317" width="16.140625" style="1" customWidth="1"/>
    <col min="13318" max="13318" width="17" style="1" customWidth="1"/>
    <col min="13319" max="13319" width="38.42578125" style="1" customWidth="1"/>
    <col min="13320" max="13568" width="9.140625" style="1"/>
    <col min="13569" max="13569" width="33" style="1" customWidth="1"/>
    <col min="13570" max="13570" width="22.140625" style="1" customWidth="1"/>
    <col min="13571" max="13571" width="10.5703125" style="1" customWidth="1"/>
    <col min="13572" max="13572" width="15.7109375" style="1" customWidth="1"/>
    <col min="13573" max="13573" width="16.140625" style="1" customWidth="1"/>
    <col min="13574" max="13574" width="17" style="1" customWidth="1"/>
    <col min="13575" max="13575" width="38.42578125" style="1" customWidth="1"/>
    <col min="13576" max="13824" width="9.140625" style="1"/>
    <col min="13825" max="13825" width="33" style="1" customWidth="1"/>
    <col min="13826" max="13826" width="22.140625" style="1" customWidth="1"/>
    <col min="13827" max="13827" width="10.5703125" style="1" customWidth="1"/>
    <col min="13828" max="13828" width="15.7109375" style="1" customWidth="1"/>
    <col min="13829" max="13829" width="16.140625" style="1" customWidth="1"/>
    <col min="13830" max="13830" width="17" style="1" customWidth="1"/>
    <col min="13831" max="13831" width="38.42578125" style="1" customWidth="1"/>
    <col min="13832" max="14080" width="9.140625" style="1"/>
    <col min="14081" max="14081" width="33" style="1" customWidth="1"/>
    <col min="14082" max="14082" width="22.140625" style="1" customWidth="1"/>
    <col min="14083" max="14083" width="10.5703125" style="1" customWidth="1"/>
    <col min="14084" max="14084" width="15.7109375" style="1" customWidth="1"/>
    <col min="14085" max="14085" width="16.140625" style="1" customWidth="1"/>
    <col min="14086" max="14086" width="17" style="1" customWidth="1"/>
    <col min="14087" max="14087" width="38.42578125" style="1" customWidth="1"/>
    <col min="14088" max="14336" width="9.140625" style="1"/>
    <col min="14337" max="14337" width="33" style="1" customWidth="1"/>
    <col min="14338" max="14338" width="22.140625" style="1" customWidth="1"/>
    <col min="14339" max="14339" width="10.5703125" style="1" customWidth="1"/>
    <col min="14340" max="14340" width="15.7109375" style="1" customWidth="1"/>
    <col min="14341" max="14341" width="16.140625" style="1" customWidth="1"/>
    <col min="14342" max="14342" width="17" style="1" customWidth="1"/>
    <col min="14343" max="14343" width="38.42578125" style="1" customWidth="1"/>
    <col min="14344" max="14592" width="9.140625" style="1"/>
    <col min="14593" max="14593" width="33" style="1" customWidth="1"/>
    <col min="14594" max="14594" width="22.140625" style="1" customWidth="1"/>
    <col min="14595" max="14595" width="10.5703125" style="1" customWidth="1"/>
    <col min="14596" max="14596" width="15.7109375" style="1" customWidth="1"/>
    <col min="14597" max="14597" width="16.140625" style="1" customWidth="1"/>
    <col min="14598" max="14598" width="17" style="1" customWidth="1"/>
    <col min="14599" max="14599" width="38.42578125" style="1" customWidth="1"/>
    <col min="14600" max="14848" width="9.140625" style="1"/>
    <col min="14849" max="14849" width="33" style="1" customWidth="1"/>
    <col min="14850" max="14850" width="22.140625" style="1" customWidth="1"/>
    <col min="14851" max="14851" width="10.5703125" style="1" customWidth="1"/>
    <col min="14852" max="14852" width="15.7109375" style="1" customWidth="1"/>
    <col min="14853" max="14853" width="16.140625" style="1" customWidth="1"/>
    <col min="14854" max="14854" width="17" style="1" customWidth="1"/>
    <col min="14855" max="14855" width="38.42578125" style="1" customWidth="1"/>
    <col min="14856" max="15104" width="9.140625" style="1"/>
    <col min="15105" max="15105" width="33" style="1" customWidth="1"/>
    <col min="15106" max="15106" width="22.140625" style="1" customWidth="1"/>
    <col min="15107" max="15107" width="10.5703125" style="1" customWidth="1"/>
    <col min="15108" max="15108" width="15.7109375" style="1" customWidth="1"/>
    <col min="15109" max="15109" width="16.140625" style="1" customWidth="1"/>
    <col min="15110" max="15110" width="17" style="1" customWidth="1"/>
    <col min="15111" max="15111" width="38.42578125" style="1" customWidth="1"/>
    <col min="15112" max="15360" width="9.140625" style="1"/>
    <col min="15361" max="15361" width="33" style="1" customWidth="1"/>
    <col min="15362" max="15362" width="22.140625" style="1" customWidth="1"/>
    <col min="15363" max="15363" width="10.5703125" style="1" customWidth="1"/>
    <col min="15364" max="15364" width="15.7109375" style="1" customWidth="1"/>
    <col min="15365" max="15365" width="16.140625" style="1" customWidth="1"/>
    <col min="15366" max="15366" width="17" style="1" customWidth="1"/>
    <col min="15367" max="15367" width="38.42578125" style="1" customWidth="1"/>
    <col min="15368" max="15616" width="9.140625" style="1"/>
    <col min="15617" max="15617" width="33" style="1" customWidth="1"/>
    <col min="15618" max="15618" width="22.140625" style="1" customWidth="1"/>
    <col min="15619" max="15619" width="10.5703125" style="1" customWidth="1"/>
    <col min="15620" max="15620" width="15.7109375" style="1" customWidth="1"/>
    <col min="15621" max="15621" width="16.140625" style="1" customWidth="1"/>
    <col min="15622" max="15622" width="17" style="1" customWidth="1"/>
    <col min="15623" max="15623" width="38.42578125" style="1" customWidth="1"/>
    <col min="15624" max="15872" width="9.140625" style="1"/>
    <col min="15873" max="15873" width="33" style="1" customWidth="1"/>
    <col min="15874" max="15874" width="22.140625" style="1" customWidth="1"/>
    <col min="15875" max="15875" width="10.5703125" style="1" customWidth="1"/>
    <col min="15876" max="15876" width="15.7109375" style="1" customWidth="1"/>
    <col min="15877" max="15877" width="16.140625" style="1" customWidth="1"/>
    <col min="15878" max="15878" width="17" style="1" customWidth="1"/>
    <col min="15879" max="15879" width="38.42578125" style="1" customWidth="1"/>
    <col min="15880" max="16128" width="9.140625" style="1"/>
    <col min="16129" max="16129" width="33" style="1" customWidth="1"/>
    <col min="16130" max="16130" width="22.140625" style="1" customWidth="1"/>
    <col min="16131" max="16131" width="10.5703125" style="1" customWidth="1"/>
    <col min="16132" max="16132" width="15.7109375" style="1" customWidth="1"/>
    <col min="16133" max="16133" width="16.140625" style="1" customWidth="1"/>
    <col min="16134" max="16134" width="17" style="1" customWidth="1"/>
    <col min="16135" max="16135" width="38.42578125" style="1" customWidth="1"/>
    <col min="16136" max="16384" width="9.140625" style="1"/>
  </cols>
  <sheetData>
    <row r="1" spans="1:10" ht="32.25" customHeight="1">
      <c r="D1" s="2" t="s">
        <v>0</v>
      </c>
      <c r="E1" s="3"/>
      <c r="F1" s="3"/>
    </row>
    <row r="2" spans="1:10" ht="29.25" customHeight="1">
      <c r="B2" s="4"/>
      <c r="C2" s="5"/>
      <c r="D2" s="6" t="s">
        <v>1</v>
      </c>
      <c r="E2" s="6"/>
      <c r="F2" s="6"/>
    </row>
    <row r="3" spans="1:10" ht="16.149999999999999" customHeight="1">
      <c r="B3" s="4"/>
      <c r="C3" s="7"/>
      <c r="D3" s="6"/>
      <c r="E3" s="6"/>
      <c r="F3" s="6"/>
    </row>
    <row r="4" spans="1:10" ht="12.95" customHeight="1">
      <c r="B4" s="8"/>
      <c r="C4" s="9"/>
      <c r="D4" s="10" t="s">
        <v>2</v>
      </c>
      <c r="E4" s="11"/>
      <c r="F4" s="11"/>
    </row>
    <row r="5" spans="1:10" ht="15" customHeight="1">
      <c r="D5" s="12" t="s">
        <v>3</v>
      </c>
      <c r="E5" s="12"/>
      <c r="F5" s="12"/>
      <c r="J5" s="13"/>
    </row>
    <row r="6" spans="1:10" ht="12.95" customHeight="1">
      <c r="D6" s="14" t="s">
        <v>4</v>
      </c>
      <c r="E6" s="15"/>
      <c r="F6" s="15"/>
      <c r="J6" s="13"/>
    </row>
    <row r="7" spans="1:10" ht="14.25" customHeight="1">
      <c r="D7" s="16" t="s">
        <v>5</v>
      </c>
      <c r="E7" s="16"/>
      <c r="F7" s="16"/>
      <c r="J7" s="13"/>
    </row>
    <row r="8" spans="1:10" ht="12.95" customHeight="1">
      <c r="D8" s="17" t="s">
        <v>6</v>
      </c>
      <c r="E8" s="18"/>
      <c r="F8" s="18"/>
      <c r="J8" s="13"/>
    </row>
    <row r="9" spans="1:10" ht="13.5" customHeight="1">
      <c r="D9" s="19">
        <v>43116</v>
      </c>
      <c r="E9" s="19"/>
      <c r="F9" s="19"/>
    </row>
    <row r="10" spans="1:10">
      <c r="D10" s="20" t="s">
        <v>7</v>
      </c>
    </row>
    <row r="11" spans="1:10" ht="20.25">
      <c r="A11" s="21" t="s">
        <v>8</v>
      </c>
      <c r="B11" s="22"/>
      <c r="C11" s="22"/>
      <c r="D11" s="22"/>
      <c r="E11" s="22"/>
      <c r="F11" s="22"/>
    </row>
    <row r="12" spans="1:10" ht="17.25" customHeight="1">
      <c r="A12" s="23" t="s">
        <v>9</v>
      </c>
      <c r="B12" s="23"/>
      <c r="C12" s="23"/>
      <c r="D12" s="23"/>
      <c r="E12" s="23"/>
      <c r="F12" s="23"/>
    </row>
    <row r="13" spans="1:10" ht="12">
      <c r="A13" s="4"/>
      <c r="B13" s="4"/>
      <c r="C13" s="24" t="s">
        <v>10</v>
      </c>
      <c r="D13" s="24"/>
      <c r="E13" s="24"/>
      <c r="F13" s="24"/>
    </row>
    <row r="14" spans="1:10" ht="12">
      <c r="A14" s="23" t="s">
        <v>11</v>
      </c>
      <c r="B14" s="23"/>
      <c r="C14" s="23"/>
      <c r="D14" s="23"/>
      <c r="E14" s="23"/>
      <c r="F14" s="23"/>
    </row>
    <row r="15" spans="1:10" ht="12">
      <c r="A15" s="4"/>
      <c r="B15" s="4"/>
      <c r="C15" s="24" t="s">
        <v>12</v>
      </c>
      <c r="D15" s="24"/>
      <c r="E15" s="24"/>
      <c r="F15" s="24"/>
    </row>
    <row r="16" spans="1:10" ht="12">
      <c r="A16" s="4" t="s">
        <v>13</v>
      </c>
      <c r="B16" s="4"/>
      <c r="C16" s="4"/>
      <c r="D16" s="4"/>
      <c r="E16" s="4"/>
      <c r="F16" s="4"/>
    </row>
    <row r="17" spans="1:6" ht="22.5" customHeight="1">
      <c r="A17" s="4" t="s">
        <v>14</v>
      </c>
      <c r="B17" s="25" t="s">
        <v>15</v>
      </c>
      <c r="C17" s="25"/>
      <c r="D17" s="25"/>
      <c r="E17" s="25"/>
      <c r="F17" s="25"/>
    </row>
    <row r="18" spans="1:6" ht="34.5" customHeight="1">
      <c r="A18" s="4" t="s">
        <v>16</v>
      </c>
      <c r="B18" s="24"/>
      <c r="C18" s="24"/>
      <c r="D18" s="24"/>
      <c r="E18" s="24"/>
      <c r="F18" s="24"/>
    </row>
    <row r="19" spans="1:6" ht="68.25" customHeight="1">
      <c r="A19" s="26" t="s">
        <v>17</v>
      </c>
      <c r="B19" s="27" t="s">
        <v>18</v>
      </c>
      <c r="C19" s="27"/>
      <c r="D19" s="27"/>
      <c r="E19" s="27"/>
      <c r="F19" s="27"/>
    </row>
    <row r="20" spans="1:6" ht="12.95" customHeight="1">
      <c r="A20" s="26"/>
      <c r="B20" s="28"/>
      <c r="C20" s="28"/>
      <c r="D20" s="28"/>
      <c r="E20" s="28"/>
      <c r="F20" s="29" t="s">
        <v>19</v>
      </c>
    </row>
    <row r="21" spans="1:6" ht="12">
      <c r="A21" s="30" t="s">
        <v>20</v>
      </c>
      <c r="B21" s="30"/>
      <c r="C21" s="30" t="s">
        <v>21</v>
      </c>
      <c r="D21" s="30" t="s">
        <v>22</v>
      </c>
      <c r="E21" s="30"/>
      <c r="F21" s="30" t="s">
        <v>23</v>
      </c>
    </row>
    <row r="22" spans="1:6" ht="12">
      <c r="A22" s="30"/>
      <c r="B22" s="30"/>
      <c r="C22" s="30"/>
      <c r="D22" s="31" t="s">
        <v>24</v>
      </c>
      <c r="E22" s="31" t="s">
        <v>25</v>
      </c>
      <c r="F22" s="30"/>
    </row>
    <row r="23" spans="1:6" ht="12">
      <c r="A23" s="32">
        <v>1</v>
      </c>
      <c r="B23" s="32"/>
      <c r="C23" s="33">
        <v>2</v>
      </c>
      <c r="D23" s="33">
        <v>3</v>
      </c>
      <c r="E23" s="33">
        <v>4</v>
      </c>
      <c r="F23" s="33">
        <v>5</v>
      </c>
    </row>
    <row r="24" spans="1:6" ht="12.75">
      <c r="A24" s="34" t="s">
        <v>26</v>
      </c>
      <c r="B24" s="35"/>
      <c r="C24" s="36" t="s">
        <v>27</v>
      </c>
      <c r="D24" s="37">
        <f>D25</f>
        <v>5383688</v>
      </c>
      <c r="E24" s="37">
        <f>E26</f>
        <v>81186</v>
      </c>
      <c r="F24" s="37">
        <f>D24+E24</f>
        <v>5464874</v>
      </c>
    </row>
    <row r="25" spans="1:6" ht="12.75">
      <c r="A25" s="38" t="s">
        <v>28</v>
      </c>
      <c r="B25" s="38"/>
      <c r="C25" s="39" t="s">
        <v>27</v>
      </c>
      <c r="D25" s="40">
        <f>D44</f>
        <v>5383688</v>
      </c>
      <c r="E25" s="41" t="s">
        <v>27</v>
      </c>
      <c r="F25" s="40">
        <f>D25</f>
        <v>5383688</v>
      </c>
    </row>
    <row r="26" spans="1:6" ht="25.5" customHeight="1">
      <c r="A26" s="38" t="s">
        <v>29</v>
      </c>
      <c r="B26" s="38"/>
      <c r="C26" s="39" t="s">
        <v>27</v>
      </c>
      <c r="D26" s="41" t="s">
        <v>27</v>
      </c>
      <c r="E26" s="40">
        <f>E44</f>
        <v>81186</v>
      </c>
      <c r="F26" s="40">
        <f>E26</f>
        <v>81186</v>
      </c>
    </row>
    <row r="27" spans="1:6" ht="25.5" customHeight="1">
      <c r="A27" s="38" t="s">
        <v>30</v>
      </c>
      <c r="B27" s="38"/>
      <c r="C27" s="39">
        <v>25010000</v>
      </c>
      <c r="D27" s="41" t="s">
        <v>27</v>
      </c>
      <c r="E27" s="40">
        <v>0</v>
      </c>
      <c r="F27" s="40">
        <f t="shared" ref="F27:F41" si="0">E27</f>
        <v>0</v>
      </c>
    </row>
    <row r="28" spans="1:6" ht="12.75">
      <c r="A28" s="38" t="s">
        <v>31</v>
      </c>
      <c r="B28" s="38"/>
      <c r="C28" s="42"/>
      <c r="D28" s="40"/>
      <c r="E28" s="40"/>
      <c r="F28" s="40">
        <f t="shared" si="0"/>
        <v>0</v>
      </c>
    </row>
    <row r="29" spans="1:6" ht="25.5" customHeight="1">
      <c r="A29" s="38" t="s">
        <v>32</v>
      </c>
      <c r="B29" s="38"/>
      <c r="C29" s="39">
        <v>25010100</v>
      </c>
      <c r="D29" s="41" t="s">
        <v>27</v>
      </c>
      <c r="E29" s="40">
        <v>0</v>
      </c>
      <c r="F29" s="40">
        <f t="shared" si="0"/>
        <v>0</v>
      </c>
    </row>
    <row r="30" spans="1:6" ht="25.5" customHeight="1">
      <c r="A30" s="38" t="s">
        <v>33</v>
      </c>
      <c r="B30" s="38"/>
      <c r="C30" s="39">
        <v>25010200</v>
      </c>
      <c r="D30" s="41" t="s">
        <v>27</v>
      </c>
      <c r="E30" s="40">
        <v>0</v>
      </c>
      <c r="F30" s="40">
        <f t="shared" si="0"/>
        <v>0</v>
      </c>
    </row>
    <row r="31" spans="1:6" ht="12.75">
      <c r="A31" s="38" t="s">
        <v>34</v>
      </c>
      <c r="B31" s="38"/>
      <c r="C31" s="39">
        <v>25010300</v>
      </c>
      <c r="D31" s="41" t="s">
        <v>27</v>
      </c>
      <c r="E31" s="40">
        <v>0</v>
      </c>
      <c r="F31" s="40">
        <f t="shared" si="0"/>
        <v>0</v>
      </c>
    </row>
    <row r="32" spans="1:6" ht="26.25" customHeight="1">
      <c r="A32" s="38" t="s">
        <v>35</v>
      </c>
      <c r="B32" s="38"/>
      <c r="C32" s="39">
        <v>25010400</v>
      </c>
      <c r="D32" s="41" t="s">
        <v>27</v>
      </c>
      <c r="E32" s="40">
        <v>0</v>
      </c>
      <c r="F32" s="40">
        <f t="shared" si="0"/>
        <v>0</v>
      </c>
    </row>
    <row r="33" spans="1:7" ht="15.75" customHeight="1">
      <c r="A33" s="38" t="s">
        <v>36</v>
      </c>
      <c r="B33" s="38"/>
      <c r="C33" s="39">
        <v>25020000</v>
      </c>
      <c r="D33" s="41" t="s">
        <v>27</v>
      </c>
      <c r="E33" s="40">
        <v>0</v>
      </c>
      <c r="F33" s="40">
        <f t="shared" si="0"/>
        <v>0</v>
      </c>
    </row>
    <row r="34" spans="1:7" ht="12.75">
      <c r="A34" s="38" t="s">
        <v>31</v>
      </c>
      <c r="B34" s="38"/>
      <c r="C34" s="42"/>
      <c r="D34" s="40"/>
      <c r="E34" s="40"/>
      <c r="F34" s="40">
        <f t="shared" si="0"/>
        <v>0</v>
      </c>
    </row>
    <row r="35" spans="1:7" ht="12.75">
      <c r="A35" s="38" t="s">
        <v>37</v>
      </c>
      <c r="B35" s="38"/>
      <c r="C35" s="39">
        <v>25020100</v>
      </c>
      <c r="D35" s="41" t="s">
        <v>27</v>
      </c>
      <c r="E35" s="40">
        <v>0</v>
      </c>
      <c r="F35" s="40">
        <f t="shared" si="0"/>
        <v>0</v>
      </c>
    </row>
    <row r="36" spans="1:7" ht="60.75" customHeight="1">
      <c r="A36" s="38" t="s">
        <v>38</v>
      </c>
      <c r="B36" s="38"/>
      <c r="C36" s="39">
        <v>25020200</v>
      </c>
      <c r="D36" s="41" t="s">
        <v>27</v>
      </c>
      <c r="E36" s="40">
        <v>0</v>
      </c>
      <c r="F36" s="40">
        <f t="shared" si="0"/>
        <v>0</v>
      </c>
    </row>
    <row r="37" spans="1:7" ht="49.5" customHeight="1">
      <c r="A37" s="38" t="s">
        <v>39</v>
      </c>
      <c r="B37" s="38"/>
      <c r="C37" s="39">
        <v>25020300</v>
      </c>
      <c r="D37" s="41" t="s">
        <v>27</v>
      </c>
      <c r="E37" s="40">
        <v>0</v>
      </c>
      <c r="F37" s="40">
        <f t="shared" si="0"/>
        <v>0</v>
      </c>
    </row>
    <row r="38" spans="1:7" ht="43.5" customHeight="1">
      <c r="A38" s="38" t="s">
        <v>40</v>
      </c>
      <c r="B38" s="38"/>
      <c r="C38" s="39">
        <v>25020400</v>
      </c>
      <c r="D38" s="41" t="s">
        <v>27</v>
      </c>
      <c r="E38" s="40">
        <v>0</v>
      </c>
      <c r="F38" s="40">
        <f t="shared" si="0"/>
        <v>0</v>
      </c>
    </row>
    <row r="39" spans="1:7" ht="12.75">
      <c r="A39" s="38" t="s">
        <v>41</v>
      </c>
      <c r="B39" s="38"/>
      <c r="C39" s="42"/>
      <c r="D39" s="41" t="s">
        <v>27</v>
      </c>
      <c r="E39" s="40">
        <v>0</v>
      </c>
      <c r="F39" s="40">
        <f t="shared" si="0"/>
        <v>0</v>
      </c>
    </row>
    <row r="40" spans="1:7" ht="24" customHeight="1">
      <c r="A40" s="38" t="s">
        <v>42</v>
      </c>
      <c r="B40" s="38"/>
      <c r="C40" s="42"/>
      <c r="D40" s="41" t="s">
        <v>27</v>
      </c>
      <c r="E40" s="40"/>
      <c r="F40" s="40">
        <f t="shared" si="0"/>
        <v>0</v>
      </c>
    </row>
    <row r="41" spans="1:7" ht="24" customHeight="1">
      <c r="A41" s="38" t="s">
        <v>43</v>
      </c>
      <c r="B41" s="38"/>
      <c r="C41" s="42"/>
      <c r="D41" s="41" t="s">
        <v>27</v>
      </c>
      <c r="E41" s="40">
        <v>0</v>
      </c>
      <c r="F41" s="40">
        <f t="shared" si="0"/>
        <v>0</v>
      </c>
    </row>
    <row r="42" spans="1:7" ht="23.25" customHeight="1">
      <c r="A42" s="38" t="s">
        <v>44</v>
      </c>
      <c r="B42" s="38"/>
      <c r="C42" s="42"/>
      <c r="D42" s="41" t="s">
        <v>27</v>
      </c>
      <c r="E42" s="40"/>
      <c r="F42" s="40"/>
    </row>
    <row r="43" spans="1:7" ht="15" customHeight="1">
      <c r="A43" s="38"/>
      <c r="B43" s="38"/>
      <c r="C43" s="42"/>
      <c r="D43" s="41" t="s">
        <v>27</v>
      </c>
      <c r="E43" s="41" t="s">
        <v>45</v>
      </c>
      <c r="F43" s="41" t="s">
        <v>45</v>
      </c>
    </row>
    <row r="44" spans="1:7" ht="12.75">
      <c r="A44" s="43" t="s">
        <v>46</v>
      </c>
      <c r="B44" s="44"/>
      <c r="C44" s="39" t="s">
        <v>27</v>
      </c>
      <c r="D44" s="40">
        <f>D45</f>
        <v>5383688</v>
      </c>
      <c r="E44" s="40">
        <f>E45</f>
        <v>81186</v>
      </c>
      <c r="F44" s="40">
        <f>D44+E44</f>
        <v>5464874</v>
      </c>
    </row>
    <row r="45" spans="1:7" ht="12.75">
      <c r="A45" s="38" t="s">
        <v>47</v>
      </c>
      <c r="B45" s="38"/>
      <c r="C45" s="42">
        <v>2000</v>
      </c>
      <c r="D45" s="40">
        <f>D46+D49+D50+D74+D78</f>
        <v>5383688</v>
      </c>
      <c r="E45" s="40">
        <f>E46+E49+E50+E74+E78</f>
        <v>81186</v>
      </c>
      <c r="F45" s="40">
        <f t="shared" ref="F45:F104" si="1">D45+E45</f>
        <v>5464874</v>
      </c>
      <c r="G45" s="45" t="s">
        <v>47</v>
      </c>
    </row>
    <row r="46" spans="1:7" ht="12.75">
      <c r="A46" s="46" t="s">
        <v>48</v>
      </c>
      <c r="B46" s="46"/>
      <c r="C46" s="47">
        <v>2110</v>
      </c>
      <c r="D46" s="37">
        <f>D47</f>
        <v>4082223</v>
      </c>
      <c r="E46" s="37">
        <f>E47</f>
        <v>0</v>
      </c>
      <c r="F46" s="40">
        <f t="shared" si="1"/>
        <v>4082223</v>
      </c>
      <c r="G46" s="45" t="s">
        <v>48</v>
      </c>
    </row>
    <row r="47" spans="1:7" ht="12.75">
      <c r="A47" s="46" t="s">
        <v>49</v>
      </c>
      <c r="B47" s="46"/>
      <c r="C47" s="47">
        <v>2111</v>
      </c>
      <c r="D47" s="37">
        <v>4082223</v>
      </c>
      <c r="E47" s="37">
        <v>0</v>
      </c>
      <c r="F47" s="40">
        <f t="shared" si="1"/>
        <v>4082223</v>
      </c>
      <c r="G47" s="45" t="s">
        <v>49</v>
      </c>
    </row>
    <row r="48" spans="1:7" ht="12.75">
      <c r="A48" s="46" t="s">
        <v>50</v>
      </c>
      <c r="B48" s="46"/>
      <c r="C48" s="47">
        <v>2112</v>
      </c>
      <c r="D48" s="37">
        <v>0</v>
      </c>
      <c r="E48" s="37">
        <v>0</v>
      </c>
      <c r="F48" s="40">
        <f t="shared" si="1"/>
        <v>0</v>
      </c>
      <c r="G48" s="45" t="s">
        <v>50</v>
      </c>
    </row>
    <row r="49" spans="1:7" ht="12.75">
      <c r="A49" s="46" t="s">
        <v>51</v>
      </c>
      <c r="B49" s="46"/>
      <c r="C49" s="47">
        <v>2120</v>
      </c>
      <c r="D49" s="37">
        <v>898091</v>
      </c>
      <c r="E49" s="37">
        <v>0</v>
      </c>
      <c r="F49" s="40">
        <f t="shared" si="1"/>
        <v>898091</v>
      </c>
      <c r="G49" s="45" t="s">
        <v>51</v>
      </c>
    </row>
    <row r="50" spans="1:7" ht="12.75">
      <c r="A50" s="46" t="s">
        <v>52</v>
      </c>
      <c r="B50" s="46"/>
      <c r="C50" s="47">
        <v>2200</v>
      </c>
      <c r="D50" s="37">
        <f>D51+D52+D53+D54+D55+D56+D57+D64</f>
        <v>391607</v>
      </c>
      <c r="E50" s="37">
        <f>E51+E52+E53+E54+E55+E56+E57+E64</f>
        <v>80833</v>
      </c>
      <c r="F50" s="40">
        <f t="shared" si="1"/>
        <v>472440</v>
      </c>
      <c r="G50" s="45" t="s">
        <v>52</v>
      </c>
    </row>
    <row r="51" spans="1:7" ht="14.25" customHeight="1">
      <c r="A51" s="46" t="s">
        <v>53</v>
      </c>
      <c r="B51" s="46"/>
      <c r="C51" s="47">
        <v>2210</v>
      </c>
      <c r="D51" s="37">
        <v>0</v>
      </c>
      <c r="E51" s="37">
        <v>17614</v>
      </c>
      <c r="F51" s="40">
        <f t="shared" si="1"/>
        <v>17614</v>
      </c>
      <c r="G51" s="45" t="s">
        <v>53</v>
      </c>
    </row>
    <row r="52" spans="1:7" ht="12.75">
      <c r="A52" s="46" t="s">
        <v>54</v>
      </c>
      <c r="B52" s="46"/>
      <c r="C52" s="47">
        <v>2220</v>
      </c>
      <c r="D52" s="37">
        <v>0</v>
      </c>
      <c r="E52" s="37">
        <v>0</v>
      </c>
      <c r="F52" s="40">
        <f t="shared" si="1"/>
        <v>0</v>
      </c>
      <c r="G52" s="45" t="s">
        <v>54</v>
      </c>
    </row>
    <row r="53" spans="1:7" ht="12.75">
      <c r="A53" s="46" t="s">
        <v>55</v>
      </c>
      <c r="B53" s="46"/>
      <c r="C53" s="47">
        <v>2230</v>
      </c>
      <c r="D53" s="37">
        <v>44565</v>
      </c>
      <c r="E53" s="37">
        <v>54588</v>
      </c>
      <c r="F53" s="40">
        <f t="shared" si="1"/>
        <v>99153</v>
      </c>
      <c r="G53" s="45" t="s">
        <v>55</v>
      </c>
    </row>
    <row r="54" spans="1:7" ht="12.75">
      <c r="A54" s="46" t="s">
        <v>56</v>
      </c>
      <c r="B54" s="46"/>
      <c r="C54" s="47">
        <v>2240</v>
      </c>
      <c r="D54" s="37">
        <v>19078</v>
      </c>
      <c r="E54" s="37">
        <v>8631</v>
      </c>
      <c r="F54" s="40">
        <f t="shared" si="1"/>
        <v>27709</v>
      </c>
      <c r="G54" s="45" t="s">
        <v>56</v>
      </c>
    </row>
    <row r="55" spans="1:7" ht="12.75">
      <c r="A55" s="46" t="s">
        <v>57</v>
      </c>
      <c r="B55" s="46"/>
      <c r="C55" s="47">
        <v>2250</v>
      </c>
      <c r="D55" s="37">
        <v>8807</v>
      </c>
      <c r="E55" s="37">
        <v>0</v>
      </c>
      <c r="F55" s="40">
        <f t="shared" si="1"/>
        <v>8807</v>
      </c>
      <c r="G55" s="45" t="s">
        <v>57</v>
      </c>
    </row>
    <row r="56" spans="1:7" ht="13.5" customHeight="1">
      <c r="A56" s="46" t="s">
        <v>58</v>
      </c>
      <c r="B56" s="46"/>
      <c r="C56" s="47">
        <v>2260</v>
      </c>
      <c r="D56" s="37">
        <v>0</v>
      </c>
      <c r="E56" s="37">
        <v>0</v>
      </c>
      <c r="F56" s="40">
        <f t="shared" si="1"/>
        <v>0</v>
      </c>
      <c r="G56" s="45" t="s">
        <v>58</v>
      </c>
    </row>
    <row r="57" spans="1:7" ht="12.75">
      <c r="A57" s="46" t="s">
        <v>59</v>
      </c>
      <c r="B57" s="46"/>
      <c r="C57" s="47">
        <v>2270</v>
      </c>
      <c r="D57" s="37">
        <f>D58+D59+D60+D61+D62+D63</f>
        <v>319157</v>
      </c>
      <c r="E57" s="37">
        <f>E58+E59+E60+E61+E62+E63</f>
        <v>0</v>
      </c>
      <c r="F57" s="40">
        <f t="shared" si="1"/>
        <v>319157</v>
      </c>
      <c r="G57" s="45" t="s">
        <v>59</v>
      </c>
    </row>
    <row r="58" spans="1:7" ht="12.75">
      <c r="A58" s="46" t="s">
        <v>60</v>
      </c>
      <c r="B58" s="46"/>
      <c r="C58" s="47">
        <v>2271</v>
      </c>
      <c r="D58" s="37">
        <v>259500</v>
      </c>
      <c r="E58" s="37">
        <v>0</v>
      </c>
      <c r="F58" s="40">
        <f t="shared" si="1"/>
        <v>259500</v>
      </c>
      <c r="G58" s="45" t="s">
        <v>60</v>
      </c>
    </row>
    <row r="59" spans="1:7" ht="12.75">
      <c r="A59" s="46" t="s">
        <v>61</v>
      </c>
      <c r="B59" s="46"/>
      <c r="C59" s="47">
        <v>2272</v>
      </c>
      <c r="D59" s="37">
        <v>0</v>
      </c>
      <c r="E59" s="37">
        <v>0</v>
      </c>
      <c r="F59" s="40">
        <f t="shared" si="1"/>
        <v>0</v>
      </c>
      <c r="G59" s="45" t="s">
        <v>61</v>
      </c>
    </row>
    <row r="60" spans="1:7" ht="12.75">
      <c r="A60" s="46" t="s">
        <v>62</v>
      </c>
      <c r="B60" s="46"/>
      <c r="C60" s="47">
        <v>2273</v>
      </c>
      <c r="D60" s="37">
        <v>59657</v>
      </c>
      <c r="E60" s="37">
        <v>0</v>
      </c>
      <c r="F60" s="40">
        <f t="shared" si="1"/>
        <v>59657</v>
      </c>
      <c r="G60" s="45" t="s">
        <v>62</v>
      </c>
    </row>
    <row r="61" spans="1:7" ht="12.75">
      <c r="A61" s="46" t="s">
        <v>63</v>
      </c>
      <c r="B61" s="46"/>
      <c r="C61" s="47">
        <v>2274</v>
      </c>
      <c r="D61" s="37">
        <v>0</v>
      </c>
      <c r="E61" s="37">
        <v>0</v>
      </c>
      <c r="F61" s="40">
        <f t="shared" si="1"/>
        <v>0</v>
      </c>
      <c r="G61" s="45" t="s">
        <v>63</v>
      </c>
    </row>
    <row r="62" spans="1:7" ht="12.75">
      <c r="A62" s="46" t="s">
        <v>64</v>
      </c>
      <c r="B62" s="46"/>
      <c r="C62" s="47">
        <v>2275</v>
      </c>
      <c r="D62" s="37">
        <v>0</v>
      </c>
      <c r="E62" s="37">
        <v>0</v>
      </c>
      <c r="F62" s="40">
        <f t="shared" si="1"/>
        <v>0</v>
      </c>
      <c r="G62" s="45" t="s">
        <v>64</v>
      </c>
    </row>
    <row r="63" spans="1:7" ht="12.75">
      <c r="A63" s="46" t="s">
        <v>65</v>
      </c>
      <c r="B63" s="46"/>
      <c r="C63" s="47">
        <v>2276</v>
      </c>
      <c r="D63" s="37">
        <v>0</v>
      </c>
      <c r="E63" s="37">
        <v>0</v>
      </c>
      <c r="F63" s="40">
        <f t="shared" si="1"/>
        <v>0</v>
      </c>
      <c r="G63" s="45" t="s">
        <v>65</v>
      </c>
    </row>
    <row r="64" spans="1:7" ht="26.25" customHeight="1">
      <c r="A64" s="46" t="s">
        <v>66</v>
      </c>
      <c r="B64" s="46"/>
      <c r="C64" s="47">
        <v>2280</v>
      </c>
      <c r="D64" s="37">
        <v>0</v>
      </c>
      <c r="E64" s="37">
        <v>0</v>
      </c>
      <c r="F64" s="40">
        <f t="shared" si="1"/>
        <v>0</v>
      </c>
      <c r="G64" s="45" t="s">
        <v>66</v>
      </c>
    </row>
    <row r="65" spans="1:7" ht="24.75" customHeight="1">
      <c r="A65" s="46" t="s">
        <v>67</v>
      </c>
      <c r="B65" s="46"/>
      <c r="C65" s="47">
        <v>2281</v>
      </c>
      <c r="D65" s="37">
        <v>0</v>
      </c>
      <c r="E65" s="37">
        <v>0</v>
      </c>
      <c r="F65" s="40">
        <f t="shared" si="1"/>
        <v>0</v>
      </c>
      <c r="G65" s="45" t="s">
        <v>67</v>
      </c>
    </row>
    <row r="66" spans="1:7" ht="25.5" customHeight="1">
      <c r="A66" s="46" t="s">
        <v>68</v>
      </c>
      <c r="B66" s="46"/>
      <c r="C66" s="47">
        <v>2282</v>
      </c>
      <c r="D66" s="37">
        <v>0</v>
      </c>
      <c r="E66" s="37">
        <v>0</v>
      </c>
      <c r="F66" s="40">
        <f t="shared" si="1"/>
        <v>0</v>
      </c>
      <c r="G66" s="45" t="s">
        <v>68</v>
      </c>
    </row>
    <row r="67" spans="1:7" ht="12.75">
      <c r="A67" s="46" t="s">
        <v>69</v>
      </c>
      <c r="B67" s="46"/>
      <c r="C67" s="47">
        <v>2400</v>
      </c>
      <c r="D67" s="37">
        <v>0</v>
      </c>
      <c r="E67" s="37">
        <v>0</v>
      </c>
      <c r="F67" s="40">
        <f t="shared" si="1"/>
        <v>0</v>
      </c>
      <c r="G67" s="45" t="s">
        <v>69</v>
      </c>
    </row>
    <row r="68" spans="1:7" ht="16.5" customHeight="1">
      <c r="A68" s="46" t="s">
        <v>70</v>
      </c>
      <c r="B68" s="46"/>
      <c r="C68" s="47">
        <v>2410</v>
      </c>
      <c r="D68" s="37">
        <v>0</v>
      </c>
      <c r="E68" s="37">
        <v>0</v>
      </c>
      <c r="F68" s="40">
        <f t="shared" si="1"/>
        <v>0</v>
      </c>
      <c r="G68" s="45" t="s">
        <v>70</v>
      </c>
    </row>
    <row r="69" spans="1:7" ht="14.25" customHeight="1">
      <c r="A69" s="46" t="s">
        <v>71</v>
      </c>
      <c r="B69" s="46"/>
      <c r="C69" s="47">
        <v>2420</v>
      </c>
      <c r="D69" s="37">
        <v>0</v>
      </c>
      <c r="E69" s="37">
        <v>0</v>
      </c>
      <c r="F69" s="40">
        <f t="shared" si="1"/>
        <v>0</v>
      </c>
      <c r="G69" s="45" t="s">
        <v>71</v>
      </c>
    </row>
    <row r="70" spans="1:7" ht="12.75">
      <c r="A70" s="46" t="s">
        <v>72</v>
      </c>
      <c r="B70" s="46"/>
      <c r="C70" s="47">
        <v>2600</v>
      </c>
      <c r="D70" s="37">
        <v>0</v>
      </c>
      <c r="E70" s="37">
        <v>0</v>
      </c>
      <c r="F70" s="40">
        <f t="shared" si="1"/>
        <v>0</v>
      </c>
      <c r="G70" s="45" t="s">
        <v>72</v>
      </c>
    </row>
    <row r="71" spans="1:7" ht="24">
      <c r="A71" s="46" t="s">
        <v>73</v>
      </c>
      <c r="B71" s="46"/>
      <c r="C71" s="47">
        <v>2610</v>
      </c>
      <c r="D71" s="37">
        <v>0</v>
      </c>
      <c r="E71" s="37">
        <v>0</v>
      </c>
      <c r="F71" s="40">
        <f t="shared" si="1"/>
        <v>0</v>
      </c>
      <c r="G71" s="45" t="s">
        <v>73</v>
      </c>
    </row>
    <row r="72" spans="1:7" ht="14.25" customHeight="1">
      <c r="A72" s="46" t="s">
        <v>74</v>
      </c>
      <c r="B72" s="46"/>
      <c r="C72" s="47">
        <v>2620</v>
      </c>
      <c r="D72" s="37">
        <v>0</v>
      </c>
      <c r="E72" s="37">
        <v>0</v>
      </c>
      <c r="F72" s="40">
        <f t="shared" si="1"/>
        <v>0</v>
      </c>
      <c r="G72" s="45" t="s">
        <v>74</v>
      </c>
    </row>
    <row r="73" spans="1:7" ht="24">
      <c r="A73" s="46" t="s">
        <v>75</v>
      </c>
      <c r="B73" s="46"/>
      <c r="C73" s="47">
        <v>2630</v>
      </c>
      <c r="D73" s="37">
        <v>0</v>
      </c>
      <c r="E73" s="37">
        <v>0</v>
      </c>
      <c r="F73" s="40">
        <f t="shared" si="1"/>
        <v>0</v>
      </c>
      <c r="G73" s="45" t="s">
        <v>75</v>
      </c>
    </row>
    <row r="74" spans="1:7" ht="12.75">
      <c r="A74" s="46" t="s">
        <v>76</v>
      </c>
      <c r="B74" s="46"/>
      <c r="C74" s="47">
        <v>2700</v>
      </c>
      <c r="D74" s="37">
        <f>D75+D76+D77</f>
        <v>10358</v>
      </c>
      <c r="E74" s="37">
        <f>E75+E76+E77</f>
        <v>0</v>
      </c>
      <c r="F74" s="40">
        <f t="shared" si="1"/>
        <v>10358</v>
      </c>
      <c r="G74" s="45" t="s">
        <v>76</v>
      </c>
    </row>
    <row r="75" spans="1:7" ht="12.75">
      <c r="A75" s="46" t="s">
        <v>77</v>
      </c>
      <c r="B75" s="46"/>
      <c r="C75" s="47">
        <v>2710</v>
      </c>
      <c r="D75" s="37">
        <v>0</v>
      </c>
      <c r="E75" s="37">
        <v>0</v>
      </c>
      <c r="F75" s="40">
        <f t="shared" si="1"/>
        <v>0</v>
      </c>
      <c r="G75" s="45" t="s">
        <v>77</v>
      </c>
    </row>
    <row r="76" spans="1:7" ht="12.75">
      <c r="A76" s="46" t="s">
        <v>78</v>
      </c>
      <c r="B76" s="46"/>
      <c r="C76" s="47">
        <v>2720</v>
      </c>
      <c r="D76" s="37">
        <v>0</v>
      </c>
      <c r="E76" s="37">
        <v>0</v>
      </c>
      <c r="F76" s="40">
        <f t="shared" si="1"/>
        <v>0</v>
      </c>
      <c r="G76" s="45" t="s">
        <v>78</v>
      </c>
    </row>
    <row r="77" spans="1:7" ht="12.75">
      <c r="A77" s="46" t="s">
        <v>79</v>
      </c>
      <c r="B77" s="46"/>
      <c r="C77" s="47">
        <v>2730</v>
      </c>
      <c r="D77" s="37">
        <v>10358</v>
      </c>
      <c r="E77" s="37">
        <v>0</v>
      </c>
      <c r="F77" s="40">
        <f t="shared" si="1"/>
        <v>10358</v>
      </c>
      <c r="G77" s="45" t="s">
        <v>79</v>
      </c>
    </row>
    <row r="78" spans="1:7" ht="12.75">
      <c r="A78" s="46" t="s">
        <v>80</v>
      </c>
      <c r="B78" s="46"/>
      <c r="C78" s="47">
        <v>2800</v>
      </c>
      <c r="D78" s="37">
        <v>1409</v>
      </c>
      <c r="E78" s="37">
        <v>353</v>
      </c>
      <c r="F78" s="40">
        <f t="shared" si="1"/>
        <v>1762</v>
      </c>
      <c r="G78" s="45" t="s">
        <v>80</v>
      </c>
    </row>
    <row r="79" spans="1:7" ht="12.75">
      <c r="A79" s="46" t="s">
        <v>81</v>
      </c>
      <c r="B79" s="46"/>
      <c r="C79" s="47">
        <v>3000</v>
      </c>
      <c r="D79" s="37">
        <v>0</v>
      </c>
      <c r="E79" s="37">
        <v>0</v>
      </c>
      <c r="F79" s="40">
        <f t="shared" si="1"/>
        <v>0</v>
      </c>
      <c r="G79" s="45" t="s">
        <v>81</v>
      </c>
    </row>
    <row r="80" spans="1:7" ht="12.75">
      <c r="A80" s="46" t="s">
        <v>82</v>
      </c>
      <c r="B80" s="46"/>
      <c r="C80" s="47">
        <v>3100</v>
      </c>
      <c r="D80" s="37">
        <v>0</v>
      </c>
      <c r="E80" s="37">
        <v>0</v>
      </c>
      <c r="F80" s="40">
        <f t="shared" si="1"/>
        <v>0</v>
      </c>
      <c r="G80" s="45" t="s">
        <v>82</v>
      </c>
    </row>
    <row r="81" spans="1:7" ht="15.75" customHeight="1">
      <c r="A81" s="46" t="s">
        <v>83</v>
      </c>
      <c r="B81" s="46"/>
      <c r="C81" s="47">
        <v>3110</v>
      </c>
      <c r="D81" s="37">
        <v>0</v>
      </c>
      <c r="E81" s="37">
        <v>0</v>
      </c>
      <c r="F81" s="40">
        <f t="shared" si="1"/>
        <v>0</v>
      </c>
      <c r="G81" s="45" t="s">
        <v>83</v>
      </c>
    </row>
    <row r="82" spans="1:7" ht="12.75">
      <c r="A82" s="46" t="s">
        <v>84</v>
      </c>
      <c r="B82" s="46"/>
      <c r="C82" s="47">
        <v>3120</v>
      </c>
      <c r="D82" s="37">
        <v>0</v>
      </c>
      <c r="E82" s="37">
        <v>0</v>
      </c>
      <c r="F82" s="40">
        <f t="shared" si="1"/>
        <v>0</v>
      </c>
      <c r="G82" s="45" t="s">
        <v>84</v>
      </c>
    </row>
    <row r="83" spans="1:7" ht="12.75">
      <c r="A83" s="46" t="s">
        <v>85</v>
      </c>
      <c r="B83" s="46"/>
      <c r="C83" s="47">
        <v>3121</v>
      </c>
      <c r="D83" s="37">
        <v>0</v>
      </c>
      <c r="E83" s="37">
        <v>0</v>
      </c>
      <c r="F83" s="40">
        <f t="shared" si="1"/>
        <v>0</v>
      </c>
      <c r="G83" s="45" t="s">
        <v>85</v>
      </c>
    </row>
    <row r="84" spans="1:7" ht="16.5" customHeight="1">
      <c r="A84" s="46" t="s">
        <v>86</v>
      </c>
      <c r="B84" s="46"/>
      <c r="C84" s="47">
        <v>3122</v>
      </c>
      <c r="D84" s="37">
        <v>0</v>
      </c>
      <c r="E84" s="37">
        <v>0</v>
      </c>
      <c r="F84" s="40">
        <f t="shared" si="1"/>
        <v>0</v>
      </c>
      <c r="G84" s="45" t="s">
        <v>86</v>
      </c>
    </row>
    <row r="85" spans="1:7" ht="12.75">
      <c r="A85" s="46" t="s">
        <v>87</v>
      </c>
      <c r="B85" s="46"/>
      <c r="C85" s="47">
        <v>3130</v>
      </c>
      <c r="D85" s="37">
        <v>0</v>
      </c>
      <c r="E85" s="37">
        <v>0</v>
      </c>
      <c r="F85" s="40">
        <f t="shared" si="1"/>
        <v>0</v>
      </c>
      <c r="G85" s="45" t="s">
        <v>87</v>
      </c>
    </row>
    <row r="86" spans="1:7" ht="14.25" customHeight="1">
      <c r="A86" s="46" t="s">
        <v>88</v>
      </c>
      <c r="B86" s="46"/>
      <c r="C86" s="47">
        <v>3131</v>
      </c>
      <c r="D86" s="37">
        <v>0</v>
      </c>
      <c r="E86" s="37">
        <v>0</v>
      </c>
      <c r="F86" s="40">
        <f t="shared" si="1"/>
        <v>0</v>
      </c>
      <c r="G86" s="45" t="s">
        <v>88</v>
      </c>
    </row>
    <row r="87" spans="1:7" ht="12.75">
      <c r="A87" s="46" t="s">
        <v>89</v>
      </c>
      <c r="B87" s="46"/>
      <c r="C87" s="47">
        <v>3132</v>
      </c>
      <c r="D87" s="37">
        <v>0</v>
      </c>
      <c r="E87" s="37">
        <v>0</v>
      </c>
      <c r="F87" s="40">
        <f t="shared" si="1"/>
        <v>0</v>
      </c>
      <c r="G87" s="45" t="s">
        <v>89</v>
      </c>
    </row>
    <row r="88" spans="1:7" ht="12.75">
      <c r="A88" s="46" t="s">
        <v>90</v>
      </c>
      <c r="B88" s="46"/>
      <c r="C88" s="47">
        <v>3140</v>
      </c>
      <c r="D88" s="37">
        <v>0</v>
      </c>
      <c r="E88" s="37">
        <v>0</v>
      </c>
      <c r="F88" s="40">
        <f t="shared" si="1"/>
        <v>0</v>
      </c>
      <c r="G88" s="45" t="s">
        <v>90</v>
      </c>
    </row>
    <row r="89" spans="1:7" ht="15" customHeight="1">
      <c r="A89" s="46" t="s">
        <v>91</v>
      </c>
      <c r="B89" s="46"/>
      <c r="C89" s="47">
        <v>3141</v>
      </c>
      <c r="D89" s="37">
        <v>0</v>
      </c>
      <c r="E89" s="37">
        <v>0</v>
      </c>
      <c r="F89" s="40">
        <f t="shared" si="1"/>
        <v>0</v>
      </c>
      <c r="G89" s="45" t="s">
        <v>91</v>
      </c>
    </row>
    <row r="90" spans="1:7" ht="12.75">
      <c r="A90" s="46" t="s">
        <v>92</v>
      </c>
      <c r="B90" s="46"/>
      <c r="C90" s="47">
        <v>3142</v>
      </c>
      <c r="D90" s="37">
        <v>0</v>
      </c>
      <c r="E90" s="37">
        <v>0</v>
      </c>
      <c r="F90" s="40">
        <f t="shared" si="1"/>
        <v>0</v>
      </c>
      <c r="G90" s="45" t="s">
        <v>92</v>
      </c>
    </row>
    <row r="91" spans="1:7" ht="15" customHeight="1">
      <c r="A91" s="46" t="s">
        <v>93</v>
      </c>
      <c r="B91" s="46"/>
      <c r="C91" s="47">
        <v>3143</v>
      </c>
      <c r="D91" s="37">
        <v>0</v>
      </c>
      <c r="E91" s="37">
        <v>0</v>
      </c>
      <c r="F91" s="40">
        <f t="shared" si="1"/>
        <v>0</v>
      </c>
      <c r="G91" s="45" t="s">
        <v>93</v>
      </c>
    </row>
    <row r="92" spans="1:7" ht="12.75">
      <c r="A92" s="46" t="s">
        <v>94</v>
      </c>
      <c r="B92" s="46"/>
      <c r="C92" s="47">
        <v>3150</v>
      </c>
      <c r="D92" s="37">
        <v>0</v>
      </c>
      <c r="E92" s="37">
        <v>0</v>
      </c>
      <c r="F92" s="40">
        <f t="shared" si="1"/>
        <v>0</v>
      </c>
      <c r="G92" s="45" t="s">
        <v>94</v>
      </c>
    </row>
    <row r="93" spans="1:7" ht="12.75">
      <c r="A93" s="46" t="s">
        <v>95</v>
      </c>
      <c r="B93" s="46"/>
      <c r="C93" s="47">
        <v>3160</v>
      </c>
      <c r="D93" s="37">
        <v>0</v>
      </c>
      <c r="E93" s="37">
        <v>0</v>
      </c>
      <c r="F93" s="40">
        <f t="shared" si="1"/>
        <v>0</v>
      </c>
      <c r="G93" s="45" t="s">
        <v>95</v>
      </c>
    </row>
    <row r="94" spans="1:7" ht="15.75" customHeight="1">
      <c r="A94" s="46" t="s">
        <v>96</v>
      </c>
      <c r="B94" s="46"/>
      <c r="C94" s="47">
        <v>3200</v>
      </c>
      <c r="D94" s="37">
        <v>0</v>
      </c>
      <c r="E94" s="37">
        <v>0</v>
      </c>
      <c r="F94" s="40">
        <f t="shared" si="1"/>
        <v>0</v>
      </c>
      <c r="G94" s="45" t="s">
        <v>96</v>
      </c>
    </row>
    <row r="95" spans="1:7" ht="11.25" customHeight="1">
      <c r="A95" s="46" t="s">
        <v>97</v>
      </c>
      <c r="B95" s="46"/>
      <c r="C95" s="47">
        <v>3210</v>
      </c>
      <c r="D95" s="37">
        <v>0</v>
      </c>
      <c r="E95" s="37">
        <v>0</v>
      </c>
      <c r="F95" s="40">
        <f t="shared" si="1"/>
        <v>0</v>
      </c>
      <c r="G95" s="45" t="s">
        <v>97</v>
      </c>
    </row>
    <row r="96" spans="1:7" ht="24">
      <c r="A96" s="46" t="s">
        <v>98</v>
      </c>
      <c r="B96" s="46"/>
      <c r="C96" s="47">
        <v>3220</v>
      </c>
      <c r="D96" s="37">
        <v>0</v>
      </c>
      <c r="E96" s="37">
        <v>0</v>
      </c>
      <c r="F96" s="40">
        <f t="shared" si="1"/>
        <v>0</v>
      </c>
      <c r="G96" s="45" t="s">
        <v>98</v>
      </c>
    </row>
    <row r="97" spans="1:7" ht="24">
      <c r="A97" s="46" t="s">
        <v>99</v>
      </c>
      <c r="B97" s="46"/>
      <c r="C97" s="47">
        <v>3230</v>
      </c>
      <c r="D97" s="37">
        <v>0</v>
      </c>
      <c r="E97" s="37">
        <v>0</v>
      </c>
      <c r="F97" s="40">
        <f t="shared" si="1"/>
        <v>0</v>
      </c>
      <c r="G97" s="45" t="s">
        <v>99</v>
      </c>
    </row>
    <row r="98" spans="1:7" ht="12.75">
      <c r="A98" s="46" t="s">
        <v>100</v>
      </c>
      <c r="B98" s="46"/>
      <c r="C98" s="47">
        <v>3240</v>
      </c>
      <c r="D98" s="37">
        <v>0</v>
      </c>
      <c r="E98" s="37">
        <v>0</v>
      </c>
      <c r="F98" s="40">
        <f t="shared" si="1"/>
        <v>0</v>
      </c>
      <c r="G98" s="45" t="s">
        <v>100</v>
      </c>
    </row>
    <row r="99" spans="1:7" ht="12.75">
      <c r="A99" s="46" t="s">
        <v>101</v>
      </c>
      <c r="B99" s="46"/>
      <c r="C99" s="47">
        <v>4110</v>
      </c>
      <c r="D99" s="37">
        <v>0</v>
      </c>
      <c r="E99" s="37">
        <v>0</v>
      </c>
      <c r="F99" s="40">
        <f t="shared" si="1"/>
        <v>0</v>
      </c>
      <c r="G99" s="45" t="s">
        <v>101</v>
      </c>
    </row>
    <row r="100" spans="1:7" ht="14.25" customHeight="1">
      <c r="A100" s="46" t="s">
        <v>102</v>
      </c>
      <c r="B100" s="46"/>
      <c r="C100" s="47">
        <v>4111</v>
      </c>
      <c r="D100" s="37">
        <v>0</v>
      </c>
      <c r="E100" s="37">
        <v>0</v>
      </c>
      <c r="F100" s="40">
        <f t="shared" si="1"/>
        <v>0</v>
      </c>
      <c r="G100" s="45" t="s">
        <v>102</v>
      </c>
    </row>
    <row r="101" spans="1:7" ht="14.25" customHeight="1">
      <c r="A101" s="46" t="s">
        <v>103</v>
      </c>
      <c r="B101" s="46"/>
      <c r="C101" s="47">
        <v>4112</v>
      </c>
      <c r="D101" s="37">
        <v>0</v>
      </c>
      <c r="E101" s="37">
        <v>0</v>
      </c>
      <c r="F101" s="40">
        <f t="shared" si="1"/>
        <v>0</v>
      </c>
      <c r="G101" s="45" t="s">
        <v>103</v>
      </c>
    </row>
    <row r="102" spans="1:7" ht="12.75">
      <c r="A102" s="46" t="s">
        <v>104</v>
      </c>
      <c r="B102" s="46"/>
      <c r="C102" s="47">
        <v>4113</v>
      </c>
      <c r="D102" s="37">
        <v>0</v>
      </c>
      <c r="E102" s="37">
        <v>0</v>
      </c>
      <c r="F102" s="40">
        <f t="shared" si="1"/>
        <v>0</v>
      </c>
      <c r="G102" s="45" t="s">
        <v>104</v>
      </c>
    </row>
    <row r="103" spans="1:7" ht="12.75">
      <c r="A103" s="46" t="s">
        <v>105</v>
      </c>
      <c r="B103" s="46"/>
      <c r="C103" s="47">
        <v>4210</v>
      </c>
      <c r="D103" s="37">
        <v>0</v>
      </c>
      <c r="E103" s="37">
        <v>0</v>
      </c>
      <c r="F103" s="40">
        <f t="shared" si="1"/>
        <v>0</v>
      </c>
      <c r="G103" s="45" t="s">
        <v>105</v>
      </c>
    </row>
    <row r="104" spans="1:7" ht="12.75">
      <c r="A104" s="46" t="s">
        <v>106</v>
      </c>
      <c r="B104" s="46"/>
      <c r="C104" s="47">
        <v>9000</v>
      </c>
      <c r="D104" s="37">
        <v>0</v>
      </c>
      <c r="E104" s="37">
        <v>0</v>
      </c>
      <c r="F104" s="40">
        <f t="shared" si="1"/>
        <v>0</v>
      </c>
      <c r="G104" s="45" t="s">
        <v>106</v>
      </c>
    </row>
    <row r="107" spans="1:7" ht="25.5" customHeight="1">
      <c r="A107" s="48" t="s">
        <v>107</v>
      </c>
      <c r="B107" s="48"/>
      <c r="C107" s="49"/>
      <c r="D107" s="50"/>
      <c r="E107" s="49"/>
      <c r="F107" s="50" t="s">
        <v>108</v>
      </c>
    </row>
    <row r="108" spans="1:7" ht="12.75">
      <c r="A108" s="49"/>
      <c r="B108" s="49"/>
      <c r="C108" s="49"/>
      <c r="D108" s="51" t="s">
        <v>109</v>
      </c>
      <c r="E108" s="49"/>
      <c r="F108" s="51" t="s">
        <v>110</v>
      </c>
    </row>
    <row r="109" spans="1:7" ht="25.5" customHeight="1">
      <c r="A109" s="48" t="s">
        <v>111</v>
      </c>
      <c r="B109" s="48"/>
      <c r="C109" s="49"/>
      <c r="D109" s="50"/>
      <c r="E109" s="49"/>
      <c r="F109" s="50" t="s">
        <v>112</v>
      </c>
    </row>
    <row r="110" spans="1:7" ht="12.75">
      <c r="A110" s="49"/>
      <c r="B110" s="49"/>
      <c r="C110" s="49"/>
      <c r="D110" s="51" t="s">
        <v>109</v>
      </c>
      <c r="E110" s="49"/>
      <c r="F110" s="51" t="s">
        <v>110</v>
      </c>
    </row>
    <row r="111" spans="1:7" ht="12.75">
      <c r="A111" s="49" t="s">
        <v>113</v>
      </c>
      <c r="B111" s="50" t="s">
        <v>114</v>
      </c>
      <c r="C111" s="49"/>
      <c r="D111" s="49"/>
      <c r="E111" s="49"/>
      <c r="F111" s="49"/>
    </row>
    <row r="112" spans="1:7">
      <c r="B112" s="20" t="s">
        <v>115</v>
      </c>
    </row>
    <row r="113" spans="1:6" ht="23.25" customHeight="1">
      <c r="A113" s="52" t="s">
        <v>116</v>
      </c>
      <c r="B113" s="52"/>
      <c r="C113" s="52"/>
      <c r="D113" s="52"/>
      <c r="E113" s="52"/>
      <c r="F113" s="52"/>
    </row>
    <row r="114" spans="1:6" ht="23.25" customHeight="1">
      <c r="A114" s="52" t="s">
        <v>117</v>
      </c>
      <c r="B114" s="52"/>
      <c r="C114" s="52"/>
      <c r="D114" s="52"/>
      <c r="E114" s="52"/>
      <c r="F114" s="52"/>
    </row>
    <row r="115" spans="1:6" ht="23.25" customHeight="1">
      <c r="A115" s="52" t="s">
        <v>118</v>
      </c>
      <c r="B115" s="52"/>
      <c r="C115" s="52"/>
      <c r="D115" s="52"/>
      <c r="E115" s="52"/>
      <c r="F115" s="52"/>
    </row>
  </sheetData>
  <mergeCells count="106">
    <mergeCell ref="A114:F114"/>
    <mergeCell ref="A115:F115"/>
    <mergeCell ref="A102:B102"/>
    <mergeCell ref="A103:B103"/>
    <mergeCell ref="A104:B104"/>
    <mergeCell ref="A107:B107"/>
    <mergeCell ref="A109:B109"/>
    <mergeCell ref="A113:F113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1"/>
    <mergeCell ref="A42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5:F15"/>
    <mergeCell ref="B17:F17"/>
    <mergeCell ref="B18:F18"/>
    <mergeCell ref="B19:F19"/>
    <mergeCell ref="A21:B22"/>
    <mergeCell ref="C21:C22"/>
    <mergeCell ref="D21:E21"/>
    <mergeCell ref="F21:F22"/>
    <mergeCell ref="D8:F8"/>
    <mergeCell ref="D9:F9"/>
    <mergeCell ref="A11:F11"/>
    <mergeCell ref="A12:F12"/>
    <mergeCell ref="C13:F13"/>
    <mergeCell ref="A14:F14"/>
    <mergeCell ref="D1:F1"/>
    <mergeCell ref="D2:F3"/>
    <mergeCell ref="D4:F4"/>
    <mergeCell ref="D5:F5"/>
    <mergeCell ref="D6:F6"/>
    <mergeCell ref="D7:F7"/>
  </mergeCells>
  <pageMargins left="0.7" right="0.7" top="0.5" bottom="0.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Підліс</vt:lpstr>
      <vt:lpstr>Підліс!Область_печати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2018-12-02T12:50:33Z</dcterms:created>
  <dcterms:modified xsi:type="dcterms:W3CDTF">2018-12-02T12:52:57Z</dcterms:modified>
</cp:coreProperties>
</file>