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 (7)" sheetId="12" r:id="rId1"/>
  </sheets>
  <calcPr calcId="124519"/>
</workbook>
</file>

<file path=xl/calcChain.xml><?xml version="1.0" encoding="utf-8"?>
<calcChain xmlns="http://schemas.openxmlformats.org/spreadsheetml/2006/main">
  <c r="F69" i="12"/>
  <c r="F66"/>
  <c r="F65"/>
  <c r="E81"/>
  <c r="D81"/>
  <c r="F80"/>
  <c r="F79"/>
  <c r="F78"/>
  <c r="F77"/>
  <c r="F76"/>
  <c r="F75"/>
  <c r="E73"/>
  <c r="D73"/>
  <c r="F72"/>
  <c r="F71"/>
  <c r="F70"/>
  <c r="F68"/>
  <c r="F67"/>
  <c r="E63"/>
  <c r="D63"/>
  <c r="F62"/>
  <c r="F61"/>
  <c r="F60"/>
  <c r="F59"/>
  <c r="F58"/>
  <c r="E56"/>
  <c r="D56"/>
  <c r="F55"/>
  <c r="F54"/>
  <c r="F53"/>
  <c r="F52"/>
  <c r="E50"/>
  <c r="D50"/>
  <c r="F49"/>
  <c r="F48"/>
  <c r="F47"/>
  <c r="F46"/>
  <c r="F45"/>
  <c r="F44"/>
  <c r="F43"/>
  <c r="F42"/>
  <c r="F41"/>
  <c r="F40"/>
  <c r="F39"/>
  <c r="F38"/>
  <c r="F37"/>
  <c r="F36"/>
  <c r="F35"/>
  <c r="F33"/>
  <c r="F32"/>
  <c r="F31"/>
  <c r="F30"/>
  <c r="F29"/>
  <c r="F28"/>
  <c r="F27"/>
  <c r="F26"/>
  <c r="F25"/>
  <c r="F24"/>
  <c r="F23"/>
  <c r="F22"/>
  <c r="F56" l="1"/>
  <c r="D82"/>
  <c r="F73"/>
  <c r="F81"/>
  <c r="E82"/>
  <c r="F63"/>
  <c r="F50"/>
  <c r="F82" l="1"/>
</calcChain>
</file>

<file path=xl/sharedStrings.xml><?xml version="1.0" encoding="utf-8"?>
<sst xmlns="http://schemas.openxmlformats.org/spreadsheetml/2006/main" count="90" uniqueCount="69">
  <si>
    <t xml:space="preserve">ЗАТВЕРДЖЕНО
Наказ Міністерства фінансів України
28.01.2002 N 57
(у редакції наказу Міністерства фінансів України
від 26.11.2012 N 1220)
</t>
  </si>
  <si>
    <t>ЗАТВЕРДЖУЮ</t>
  </si>
  <si>
    <t>місячним  фондом  заробітної плати</t>
  </si>
  <si>
    <t>Директор ОНЗ "Словечанської ЗОШ І-ІІІ ступенів"</t>
  </si>
  <si>
    <t>(посада)</t>
  </si>
  <si>
    <t xml:space="preserve">  (підпис керівника)           (ініціали і прізвище)  </t>
  </si>
  <si>
    <r>
      <t xml:space="preserve">(число,місяць,рік)                 </t>
    </r>
    <r>
      <rPr>
        <sz val="10"/>
        <rFont val="Times New Roman"/>
        <family val="1"/>
        <charset val="204"/>
      </rPr>
      <t>М.П</t>
    </r>
    <r>
      <rPr>
        <sz val="8"/>
        <rFont val="Times New Roman"/>
        <family val="1"/>
        <charset val="204"/>
      </rPr>
      <t>.</t>
    </r>
  </si>
  <si>
    <t>Опорний навчальний заклад "Словечанська загальноосвітня школа І-ІІІ ступенів" Словечанської сільської ради Житомирської області</t>
  </si>
  <si>
    <t>(назва установи)</t>
  </si>
  <si>
    <t>N з/п</t>
  </si>
  <si>
    <t>Назва структурного підрозділу та посад</t>
  </si>
  <si>
    <t>Тариф. Розряд</t>
  </si>
  <si>
    <t>Кількість штатних посад</t>
  </si>
  <si>
    <t>Посадовий оклад             (грн.)</t>
  </si>
  <si>
    <t>Фонд заробітної плати на місяць  за посадовими окладами (грн.)</t>
  </si>
  <si>
    <t>Директор</t>
  </si>
  <si>
    <t>Заступник директора школи з навчально-виховної роботи у школах І-ІІІ ступенів</t>
  </si>
  <si>
    <t>17т.р.-5%</t>
  </si>
  <si>
    <t xml:space="preserve">Заступник директора школи з виховної роботи у школах І-ІІІ ступенів </t>
  </si>
  <si>
    <t>Педагог-організатор</t>
  </si>
  <si>
    <t>Психолог 0,75+0,25</t>
  </si>
  <si>
    <t>Вихователь</t>
  </si>
  <si>
    <t>Асистент - вчителя</t>
  </si>
  <si>
    <r>
      <t xml:space="preserve">Ведення позакласноі роботи </t>
    </r>
    <r>
      <rPr>
        <sz val="8"/>
        <rFont val="Times New Roman"/>
        <family val="1"/>
        <charset val="204"/>
      </rPr>
      <t>(військово-патриотичне виховання)</t>
    </r>
  </si>
  <si>
    <t>Соціальний педагог</t>
  </si>
  <si>
    <t>Вчитель-логопед</t>
  </si>
  <si>
    <t>Керівник гуртка</t>
  </si>
  <si>
    <t>Завідувач господарства</t>
  </si>
  <si>
    <t>Секретар</t>
  </si>
  <si>
    <t>Завідувач бібліотеки</t>
  </si>
  <si>
    <t>Робочий по ремонту</t>
  </si>
  <si>
    <t>Інспектор з кадрів</t>
  </si>
  <si>
    <t>Кочегар</t>
  </si>
  <si>
    <t>Гардеробник</t>
  </si>
  <si>
    <t>Інженер-електронік</t>
  </si>
  <si>
    <t>Прибиральник службових приміщень</t>
  </si>
  <si>
    <t>Сторож</t>
  </si>
  <si>
    <t>Двірник</t>
  </si>
  <si>
    <t>Головний бухгалтер</t>
  </si>
  <si>
    <t>Бухгалтер</t>
  </si>
  <si>
    <t>Лаборант</t>
  </si>
  <si>
    <t>Сестра медична</t>
  </si>
  <si>
    <t xml:space="preserve">ВСЬОГО </t>
  </si>
  <si>
    <t>Антоновицька філія "ЗОШ І-ІІ ступенів"</t>
  </si>
  <si>
    <t>Завідувач філії опорної школи</t>
  </si>
  <si>
    <t>ВСЬОГО</t>
  </si>
  <si>
    <t>Білківська філія "ЗОШ І-ІІ ступенів"</t>
  </si>
  <si>
    <t>Кухар</t>
  </si>
  <si>
    <t>Городецька філія "ЗОШ І-ІІ ступенів"</t>
  </si>
  <si>
    <t>Заступник завідувача філії з навчально-виховної роботи в опорній школі</t>
  </si>
  <si>
    <t>15т.р.-10%</t>
  </si>
  <si>
    <t>Сирницька філія "ЗОШ І-ІІ ступенів"</t>
  </si>
  <si>
    <t>Вихователь (автобус)</t>
  </si>
  <si>
    <t>Опалювач</t>
  </si>
  <si>
    <t>Водій автотранспортних засобів (автобуса)</t>
  </si>
  <si>
    <t>РАЗОМ по ОНЗ "Словечанська ЗОШ І-ІІІ ступенів"</t>
  </si>
  <si>
    <t>Т. А. Мельниченко</t>
  </si>
  <si>
    <t>Секретар - друкарка</t>
  </si>
  <si>
    <t xml:space="preserve"> </t>
  </si>
  <si>
    <r>
      <t>______________</t>
    </r>
    <r>
      <rPr>
        <u/>
        <sz val="10"/>
        <rFont val="Times New Roman"/>
        <family val="1"/>
        <charset val="204"/>
      </rPr>
      <t>І. А. Ляшенко</t>
    </r>
  </si>
  <si>
    <t>Додаток №1 до наказу</t>
  </si>
  <si>
    <r>
      <t>17т.р</t>
    </r>
    <r>
      <rPr>
        <sz val="8"/>
        <rFont val="Times New Roman"/>
        <family val="1"/>
        <charset val="204"/>
      </rPr>
      <t>-10%</t>
    </r>
  </si>
  <si>
    <r>
      <t xml:space="preserve">Водій автотранспортних засобів </t>
    </r>
    <r>
      <rPr>
        <sz val="8"/>
        <rFont val="Times New Roman"/>
        <family val="1"/>
        <charset val="204"/>
      </rPr>
      <t>(автобуса)</t>
    </r>
  </si>
  <si>
    <t>Керівник гуртка (0,5+0,5)</t>
  </si>
  <si>
    <t>Штатний  розпис  станом на 01.09.2020 року</t>
  </si>
  <si>
    <t>"_01__"__вересня__2020_р</t>
  </si>
  <si>
    <t>Штат  у  кількості 66,91  штатних одиниць з</t>
  </si>
  <si>
    <t>за посадовими окладами 238670,87 гривень</t>
  </si>
  <si>
    <t xml:space="preserve">( Двісті тридцять вісім тисяч шістсот сімдесят грн 87 коп) 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</si>
</sst>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0" fontId="1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164" fontId="6" fillId="0" borderId="0" xfId="0" applyNumberFormat="1" applyFont="1"/>
    <xf numFmtId="2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workbookViewId="0">
      <selection activeCell="J82" sqref="J82"/>
    </sheetView>
  </sheetViews>
  <sheetFormatPr defaultRowHeight="12.75"/>
  <cols>
    <col min="1" max="1" width="5.140625" style="1" customWidth="1"/>
    <col min="2" max="2" width="32.7109375" style="2" customWidth="1"/>
    <col min="3" max="3" width="9.28515625" style="44" customWidth="1"/>
    <col min="4" max="4" width="11.140625" style="44" customWidth="1"/>
    <col min="5" max="5" width="10.7109375" style="44" customWidth="1"/>
    <col min="6" max="6" width="15.5703125" style="52" customWidth="1"/>
    <col min="7" max="256" width="9.140625" style="1"/>
    <col min="257" max="257" width="5.7109375" style="1" customWidth="1"/>
    <col min="258" max="258" width="32.7109375" style="1" customWidth="1"/>
    <col min="259" max="259" width="9.28515625" style="1" customWidth="1"/>
    <col min="260" max="260" width="11.140625" style="1" customWidth="1"/>
    <col min="261" max="261" width="12.85546875" style="1" customWidth="1"/>
    <col min="262" max="262" width="14.5703125" style="1" customWidth="1"/>
    <col min="263" max="512" width="9.140625" style="1"/>
    <col min="513" max="513" width="5.7109375" style="1" customWidth="1"/>
    <col min="514" max="514" width="32.7109375" style="1" customWidth="1"/>
    <col min="515" max="515" width="9.28515625" style="1" customWidth="1"/>
    <col min="516" max="516" width="11.140625" style="1" customWidth="1"/>
    <col min="517" max="517" width="12.85546875" style="1" customWidth="1"/>
    <col min="518" max="518" width="14.5703125" style="1" customWidth="1"/>
    <col min="519" max="768" width="9.140625" style="1"/>
    <col min="769" max="769" width="5.7109375" style="1" customWidth="1"/>
    <col min="770" max="770" width="32.7109375" style="1" customWidth="1"/>
    <col min="771" max="771" width="9.28515625" style="1" customWidth="1"/>
    <col min="772" max="772" width="11.140625" style="1" customWidth="1"/>
    <col min="773" max="773" width="12.85546875" style="1" customWidth="1"/>
    <col min="774" max="774" width="14.5703125" style="1" customWidth="1"/>
    <col min="775" max="1024" width="9.140625" style="1"/>
    <col min="1025" max="1025" width="5.7109375" style="1" customWidth="1"/>
    <col min="1026" max="1026" width="32.7109375" style="1" customWidth="1"/>
    <col min="1027" max="1027" width="9.28515625" style="1" customWidth="1"/>
    <col min="1028" max="1028" width="11.140625" style="1" customWidth="1"/>
    <col min="1029" max="1029" width="12.85546875" style="1" customWidth="1"/>
    <col min="1030" max="1030" width="14.5703125" style="1" customWidth="1"/>
    <col min="1031" max="1280" width="9.140625" style="1"/>
    <col min="1281" max="1281" width="5.7109375" style="1" customWidth="1"/>
    <col min="1282" max="1282" width="32.7109375" style="1" customWidth="1"/>
    <col min="1283" max="1283" width="9.28515625" style="1" customWidth="1"/>
    <col min="1284" max="1284" width="11.140625" style="1" customWidth="1"/>
    <col min="1285" max="1285" width="12.85546875" style="1" customWidth="1"/>
    <col min="1286" max="1286" width="14.5703125" style="1" customWidth="1"/>
    <col min="1287" max="1536" width="9.140625" style="1"/>
    <col min="1537" max="1537" width="5.7109375" style="1" customWidth="1"/>
    <col min="1538" max="1538" width="32.7109375" style="1" customWidth="1"/>
    <col min="1539" max="1539" width="9.28515625" style="1" customWidth="1"/>
    <col min="1540" max="1540" width="11.140625" style="1" customWidth="1"/>
    <col min="1541" max="1541" width="12.85546875" style="1" customWidth="1"/>
    <col min="1542" max="1542" width="14.5703125" style="1" customWidth="1"/>
    <col min="1543" max="1792" width="9.140625" style="1"/>
    <col min="1793" max="1793" width="5.7109375" style="1" customWidth="1"/>
    <col min="1794" max="1794" width="32.7109375" style="1" customWidth="1"/>
    <col min="1795" max="1795" width="9.28515625" style="1" customWidth="1"/>
    <col min="1796" max="1796" width="11.140625" style="1" customWidth="1"/>
    <col min="1797" max="1797" width="12.85546875" style="1" customWidth="1"/>
    <col min="1798" max="1798" width="14.5703125" style="1" customWidth="1"/>
    <col min="1799" max="2048" width="9.140625" style="1"/>
    <col min="2049" max="2049" width="5.7109375" style="1" customWidth="1"/>
    <col min="2050" max="2050" width="32.7109375" style="1" customWidth="1"/>
    <col min="2051" max="2051" width="9.28515625" style="1" customWidth="1"/>
    <col min="2052" max="2052" width="11.140625" style="1" customWidth="1"/>
    <col min="2053" max="2053" width="12.85546875" style="1" customWidth="1"/>
    <col min="2054" max="2054" width="14.5703125" style="1" customWidth="1"/>
    <col min="2055" max="2304" width="9.140625" style="1"/>
    <col min="2305" max="2305" width="5.7109375" style="1" customWidth="1"/>
    <col min="2306" max="2306" width="32.7109375" style="1" customWidth="1"/>
    <col min="2307" max="2307" width="9.28515625" style="1" customWidth="1"/>
    <col min="2308" max="2308" width="11.140625" style="1" customWidth="1"/>
    <col min="2309" max="2309" width="12.85546875" style="1" customWidth="1"/>
    <col min="2310" max="2310" width="14.5703125" style="1" customWidth="1"/>
    <col min="2311" max="2560" width="9.140625" style="1"/>
    <col min="2561" max="2561" width="5.7109375" style="1" customWidth="1"/>
    <col min="2562" max="2562" width="32.7109375" style="1" customWidth="1"/>
    <col min="2563" max="2563" width="9.28515625" style="1" customWidth="1"/>
    <col min="2564" max="2564" width="11.140625" style="1" customWidth="1"/>
    <col min="2565" max="2565" width="12.85546875" style="1" customWidth="1"/>
    <col min="2566" max="2566" width="14.5703125" style="1" customWidth="1"/>
    <col min="2567" max="2816" width="9.140625" style="1"/>
    <col min="2817" max="2817" width="5.7109375" style="1" customWidth="1"/>
    <col min="2818" max="2818" width="32.7109375" style="1" customWidth="1"/>
    <col min="2819" max="2819" width="9.28515625" style="1" customWidth="1"/>
    <col min="2820" max="2820" width="11.140625" style="1" customWidth="1"/>
    <col min="2821" max="2821" width="12.85546875" style="1" customWidth="1"/>
    <col min="2822" max="2822" width="14.5703125" style="1" customWidth="1"/>
    <col min="2823" max="3072" width="9.140625" style="1"/>
    <col min="3073" max="3073" width="5.7109375" style="1" customWidth="1"/>
    <col min="3074" max="3074" width="32.7109375" style="1" customWidth="1"/>
    <col min="3075" max="3075" width="9.28515625" style="1" customWidth="1"/>
    <col min="3076" max="3076" width="11.140625" style="1" customWidth="1"/>
    <col min="3077" max="3077" width="12.85546875" style="1" customWidth="1"/>
    <col min="3078" max="3078" width="14.5703125" style="1" customWidth="1"/>
    <col min="3079" max="3328" width="9.140625" style="1"/>
    <col min="3329" max="3329" width="5.7109375" style="1" customWidth="1"/>
    <col min="3330" max="3330" width="32.7109375" style="1" customWidth="1"/>
    <col min="3331" max="3331" width="9.28515625" style="1" customWidth="1"/>
    <col min="3332" max="3332" width="11.140625" style="1" customWidth="1"/>
    <col min="3333" max="3333" width="12.85546875" style="1" customWidth="1"/>
    <col min="3334" max="3334" width="14.5703125" style="1" customWidth="1"/>
    <col min="3335" max="3584" width="9.140625" style="1"/>
    <col min="3585" max="3585" width="5.7109375" style="1" customWidth="1"/>
    <col min="3586" max="3586" width="32.7109375" style="1" customWidth="1"/>
    <col min="3587" max="3587" width="9.28515625" style="1" customWidth="1"/>
    <col min="3588" max="3588" width="11.140625" style="1" customWidth="1"/>
    <col min="3589" max="3589" width="12.85546875" style="1" customWidth="1"/>
    <col min="3590" max="3590" width="14.5703125" style="1" customWidth="1"/>
    <col min="3591" max="3840" width="9.140625" style="1"/>
    <col min="3841" max="3841" width="5.7109375" style="1" customWidth="1"/>
    <col min="3842" max="3842" width="32.7109375" style="1" customWidth="1"/>
    <col min="3843" max="3843" width="9.28515625" style="1" customWidth="1"/>
    <col min="3844" max="3844" width="11.140625" style="1" customWidth="1"/>
    <col min="3845" max="3845" width="12.85546875" style="1" customWidth="1"/>
    <col min="3846" max="3846" width="14.5703125" style="1" customWidth="1"/>
    <col min="3847" max="4096" width="9.140625" style="1"/>
    <col min="4097" max="4097" width="5.7109375" style="1" customWidth="1"/>
    <col min="4098" max="4098" width="32.7109375" style="1" customWidth="1"/>
    <col min="4099" max="4099" width="9.28515625" style="1" customWidth="1"/>
    <col min="4100" max="4100" width="11.140625" style="1" customWidth="1"/>
    <col min="4101" max="4101" width="12.85546875" style="1" customWidth="1"/>
    <col min="4102" max="4102" width="14.5703125" style="1" customWidth="1"/>
    <col min="4103" max="4352" width="9.140625" style="1"/>
    <col min="4353" max="4353" width="5.7109375" style="1" customWidth="1"/>
    <col min="4354" max="4354" width="32.7109375" style="1" customWidth="1"/>
    <col min="4355" max="4355" width="9.28515625" style="1" customWidth="1"/>
    <col min="4356" max="4356" width="11.140625" style="1" customWidth="1"/>
    <col min="4357" max="4357" width="12.85546875" style="1" customWidth="1"/>
    <col min="4358" max="4358" width="14.5703125" style="1" customWidth="1"/>
    <col min="4359" max="4608" width="9.140625" style="1"/>
    <col min="4609" max="4609" width="5.7109375" style="1" customWidth="1"/>
    <col min="4610" max="4610" width="32.7109375" style="1" customWidth="1"/>
    <col min="4611" max="4611" width="9.28515625" style="1" customWidth="1"/>
    <col min="4612" max="4612" width="11.140625" style="1" customWidth="1"/>
    <col min="4613" max="4613" width="12.85546875" style="1" customWidth="1"/>
    <col min="4614" max="4614" width="14.5703125" style="1" customWidth="1"/>
    <col min="4615" max="4864" width="9.140625" style="1"/>
    <col min="4865" max="4865" width="5.7109375" style="1" customWidth="1"/>
    <col min="4866" max="4866" width="32.7109375" style="1" customWidth="1"/>
    <col min="4867" max="4867" width="9.28515625" style="1" customWidth="1"/>
    <col min="4868" max="4868" width="11.140625" style="1" customWidth="1"/>
    <col min="4869" max="4869" width="12.85546875" style="1" customWidth="1"/>
    <col min="4870" max="4870" width="14.5703125" style="1" customWidth="1"/>
    <col min="4871" max="5120" width="9.140625" style="1"/>
    <col min="5121" max="5121" width="5.7109375" style="1" customWidth="1"/>
    <col min="5122" max="5122" width="32.7109375" style="1" customWidth="1"/>
    <col min="5123" max="5123" width="9.28515625" style="1" customWidth="1"/>
    <col min="5124" max="5124" width="11.140625" style="1" customWidth="1"/>
    <col min="5125" max="5125" width="12.85546875" style="1" customWidth="1"/>
    <col min="5126" max="5126" width="14.5703125" style="1" customWidth="1"/>
    <col min="5127" max="5376" width="9.140625" style="1"/>
    <col min="5377" max="5377" width="5.7109375" style="1" customWidth="1"/>
    <col min="5378" max="5378" width="32.7109375" style="1" customWidth="1"/>
    <col min="5379" max="5379" width="9.28515625" style="1" customWidth="1"/>
    <col min="5380" max="5380" width="11.140625" style="1" customWidth="1"/>
    <col min="5381" max="5381" width="12.85546875" style="1" customWidth="1"/>
    <col min="5382" max="5382" width="14.5703125" style="1" customWidth="1"/>
    <col min="5383" max="5632" width="9.140625" style="1"/>
    <col min="5633" max="5633" width="5.7109375" style="1" customWidth="1"/>
    <col min="5634" max="5634" width="32.7109375" style="1" customWidth="1"/>
    <col min="5635" max="5635" width="9.28515625" style="1" customWidth="1"/>
    <col min="5636" max="5636" width="11.140625" style="1" customWidth="1"/>
    <col min="5637" max="5637" width="12.85546875" style="1" customWidth="1"/>
    <col min="5638" max="5638" width="14.5703125" style="1" customWidth="1"/>
    <col min="5639" max="5888" width="9.140625" style="1"/>
    <col min="5889" max="5889" width="5.7109375" style="1" customWidth="1"/>
    <col min="5890" max="5890" width="32.7109375" style="1" customWidth="1"/>
    <col min="5891" max="5891" width="9.28515625" style="1" customWidth="1"/>
    <col min="5892" max="5892" width="11.140625" style="1" customWidth="1"/>
    <col min="5893" max="5893" width="12.85546875" style="1" customWidth="1"/>
    <col min="5894" max="5894" width="14.5703125" style="1" customWidth="1"/>
    <col min="5895" max="6144" width="9.140625" style="1"/>
    <col min="6145" max="6145" width="5.7109375" style="1" customWidth="1"/>
    <col min="6146" max="6146" width="32.7109375" style="1" customWidth="1"/>
    <col min="6147" max="6147" width="9.28515625" style="1" customWidth="1"/>
    <col min="6148" max="6148" width="11.140625" style="1" customWidth="1"/>
    <col min="6149" max="6149" width="12.85546875" style="1" customWidth="1"/>
    <col min="6150" max="6150" width="14.5703125" style="1" customWidth="1"/>
    <col min="6151" max="6400" width="9.140625" style="1"/>
    <col min="6401" max="6401" width="5.7109375" style="1" customWidth="1"/>
    <col min="6402" max="6402" width="32.7109375" style="1" customWidth="1"/>
    <col min="6403" max="6403" width="9.28515625" style="1" customWidth="1"/>
    <col min="6404" max="6404" width="11.140625" style="1" customWidth="1"/>
    <col min="6405" max="6405" width="12.85546875" style="1" customWidth="1"/>
    <col min="6406" max="6406" width="14.5703125" style="1" customWidth="1"/>
    <col min="6407" max="6656" width="9.140625" style="1"/>
    <col min="6657" max="6657" width="5.7109375" style="1" customWidth="1"/>
    <col min="6658" max="6658" width="32.7109375" style="1" customWidth="1"/>
    <col min="6659" max="6659" width="9.28515625" style="1" customWidth="1"/>
    <col min="6660" max="6660" width="11.140625" style="1" customWidth="1"/>
    <col min="6661" max="6661" width="12.85546875" style="1" customWidth="1"/>
    <col min="6662" max="6662" width="14.5703125" style="1" customWidth="1"/>
    <col min="6663" max="6912" width="9.140625" style="1"/>
    <col min="6913" max="6913" width="5.7109375" style="1" customWidth="1"/>
    <col min="6914" max="6914" width="32.7109375" style="1" customWidth="1"/>
    <col min="6915" max="6915" width="9.28515625" style="1" customWidth="1"/>
    <col min="6916" max="6916" width="11.140625" style="1" customWidth="1"/>
    <col min="6917" max="6917" width="12.85546875" style="1" customWidth="1"/>
    <col min="6918" max="6918" width="14.5703125" style="1" customWidth="1"/>
    <col min="6919" max="7168" width="9.140625" style="1"/>
    <col min="7169" max="7169" width="5.7109375" style="1" customWidth="1"/>
    <col min="7170" max="7170" width="32.7109375" style="1" customWidth="1"/>
    <col min="7171" max="7171" width="9.28515625" style="1" customWidth="1"/>
    <col min="7172" max="7172" width="11.140625" style="1" customWidth="1"/>
    <col min="7173" max="7173" width="12.85546875" style="1" customWidth="1"/>
    <col min="7174" max="7174" width="14.5703125" style="1" customWidth="1"/>
    <col min="7175" max="7424" width="9.140625" style="1"/>
    <col min="7425" max="7425" width="5.7109375" style="1" customWidth="1"/>
    <col min="7426" max="7426" width="32.7109375" style="1" customWidth="1"/>
    <col min="7427" max="7427" width="9.28515625" style="1" customWidth="1"/>
    <col min="7428" max="7428" width="11.140625" style="1" customWidth="1"/>
    <col min="7429" max="7429" width="12.85546875" style="1" customWidth="1"/>
    <col min="7430" max="7430" width="14.5703125" style="1" customWidth="1"/>
    <col min="7431" max="7680" width="9.140625" style="1"/>
    <col min="7681" max="7681" width="5.7109375" style="1" customWidth="1"/>
    <col min="7682" max="7682" width="32.7109375" style="1" customWidth="1"/>
    <col min="7683" max="7683" width="9.28515625" style="1" customWidth="1"/>
    <col min="7684" max="7684" width="11.140625" style="1" customWidth="1"/>
    <col min="7685" max="7685" width="12.85546875" style="1" customWidth="1"/>
    <col min="7686" max="7686" width="14.5703125" style="1" customWidth="1"/>
    <col min="7687" max="7936" width="9.140625" style="1"/>
    <col min="7937" max="7937" width="5.7109375" style="1" customWidth="1"/>
    <col min="7938" max="7938" width="32.7109375" style="1" customWidth="1"/>
    <col min="7939" max="7939" width="9.28515625" style="1" customWidth="1"/>
    <col min="7940" max="7940" width="11.140625" style="1" customWidth="1"/>
    <col min="7941" max="7941" width="12.85546875" style="1" customWidth="1"/>
    <col min="7942" max="7942" width="14.5703125" style="1" customWidth="1"/>
    <col min="7943" max="8192" width="9.140625" style="1"/>
    <col min="8193" max="8193" width="5.7109375" style="1" customWidth="1"/>
    <col min="8194" max="8194" width="32.7109375" style="1" customWidth="1"/>
    <col min="8195" max="8195" width="9.28515625" style="1" customWidth="1"/>
    <col min="8196" max="8196" width="11.140625" style="1" customWidth="1"/>
    <col min="8197" max="8197" width="12.85546875" style="1" customWidth="1"/>
    <col min="8198" max="8198" width="14.5703125" style="1" customWidth="1"/>
    <col min="8199" max="8448" width="9.140625" style="1"/>
    <col min="8449" max="8449" width="5.7109375" style="1" customWidth="1"/>
    <col min="8450" max="8450" width="32.7109375" style="1" customWidth="1"/>
    <col min="8451" max="8451" width="9.28515625" style="1" customWidth="1"/>
    <col min="8452" max="8452" width="11.140625" style="1" customWidth="1"/>
    <col min="8453" max="8453" width="12.85546875" style="1" customWidth="1"/>
    <col min="8454" max="8454" width="14.5703125" style="1" customWidth="1"/>
    <col min="8455" max="8704" width="9.140625" style="1"/>
    <col min="8705" max="8705" width="5.7109375" style="1" customWidth="1"/>
    <col min="8706" max="8706" width="32.7109375" style="1" customWidth="1"/>
    <col min="8707" max="8707" width="9.28515625" style="1" customWidth="1"/>
    <col min="8708" max="8708" width="11.140625" style="1" customWidth="1"/>
    <col min="8709" max="8709" width="12.85546875" style="1" customWidth="1"/>
    <col min="8710" max="8710" width="14.5703125" style="1" customWidth="1"/>
    <col min="8711" max="8960" width="9.140625" style="1"/>
    <col min="8961" max="8961" width="5.7109375" style="1" customWidth="1"/>
    <col min="8962" max="8962" width="32.7109375" style="1" customWidth="1"/>
    <col min="8963" max="8963" width="9.28515625" style="1" customWidth="1"/>
    <col min="8964" max="8964" width="11.140625" style="1" customWidth="1"/>
    <col min="8965" max="8965" width="12.85546875" style="1" customWidth="1"/>
    <col min="8966" max="8966" width="14.5703125" style="1" customWidth="1"/>
    <col min="8967" max="9216" width="9.140625" style="1"/>
    <col min="9217" max="9217" width="5.7109375" style="1" customWidth="1"/>
    <col min="9218" max="9218" width="32.7109375" style="1" customWidth="1"/>
    <col min="9219" max="9219" width="9.28515625" style="1" customWidth="1"/>
    <col min="9220" max="9220" width="11.140625" style="1" customWidth="1"/>
    <col min="9221" max="9221" width="12.85546875" style="1" customWidth="1"/>
    <col min="9222" max="9222" width="14.5703125" style="1" customWidth="1"/>
    <col min="9223" max="9472" width="9.140625" style="1"/>
    <col min="9473" max="9473" width="5.7109375" style="1" customWidth="1"/>
    <col min="9474" max="9474" width="32.7109375" style="1" customWidth="1"/>
    <col min="9475" max="9475" width="9.28515625" style="1" customWidth="1"/>
    <col min="9476" max="9476" width="11.140625" style="1" customWidth="1"/>
    <col min="9477" max="9477" width="12.85546875" style="1" customWidth="1"/>
    <col min="9478" max="9478" width="14.5703125" style="1" customWidth="1"/>
    <col min="9479" max="9728" width="9.140625" style="1"/>
    <col min="9729" max="9729" width="5.7109375" style="1" customWidth="1"/>
    <col min="9730" max="9730" width="32.7109375" style="1" customWidth="1"/>
    <col min="9731" max="9731" width="9.28515625" style="1" customWidth="1"/>
    <col min="9732" max="9732" width="11.140625" style="1" customWidth="1"/>
    <col min="9733" max="9733" width="12.85546875" style="1" customWidth="1"/>
    <col min="9734" max="9734" width="14.5703125" style="1" customWidth="1"/>
    <col min="9735" max="9984" width="9.140625" style="1"/>
    <col min="9985" max="9985" width="5.7109375" style="1" customWidth="1"/>
    <col min="9986" max="9986" width="32.7109375" style="1" customWidth="1"/>
    <col min="9987" max="9987" width="9.28515625" style="1" customWidth="1"/>
    <col min="9988" max="9988" width="11.140625" style="1" customWidth="1"/>
    <col min="9989" max="9989" width="12.85546875" style="1" customWidth="1"/>
    <col min="9990" max="9990" width="14.5703125" style="1" customWidth="1"/>
    <col min="9991" max="10240" width="9.140625" style="1"/>
    <col min="10241" max="10241" width="5.7109375" style="1" customWidth="1"/>
    <col min="10242" max="10242" width="32.7109375" style="1" customWidth="1"/>
    <col min="10243" max="10243" width="9.28515625" style="1" customWidth="1"/>
    <col min="10244" max="10244" width="11.140625" style="1" customWidth="1"/>
    <col min="10245" max="10245" width="12.85546875" style="1" customWidth="1"/>
    <col min="10246" max="10246" width="14.5703125" style="1" customWidth="1"/>
    <col min="10247" max="10496" width="9.140625" style="1"/>
    <col min="10497" max="10497" width="5.7109375" style="1" customWidth="1"/>
    <col min="10498" max="10498" width="32.7109375" style="1" customWidth="1"/>
    <col min="10499" max="10499" width="9.28515625" style="1" customWidth="1"/>
    <col min="10500" max="10500" width="11.140625" style="1" customWidth="1"/>
    <col min="10501" max="10501" width="12.85546875" style="1" customWidth="1"/>
    <col min="10502" max="10502" width="14.5703125" style="1" customWidth="1"/>
    <col min="10503" max="10752" width="9.140625" style="1"/>
    <col min="10753" max="10753" width="5.7109375" style="1" customWidth="1"/>
    <col min="10754" max="10754" width="32.7109375" style="1" customWidth="1"/>
    <col min="10755" max="10755" width="9.28515625" style="1" customWidth="1"/>
    <col min="10756" max="10756" width="11.140625" style="1" customWidth="1"/>
    <col min="10757" max="10757" width="12.85546875" style="1" customWidth="1"/>
    <col min="10758" max="10758" width="14.5703125" style="1" customWidth="1"/>
    <col min="10759" max="11008" width="9.140625" style="1"/>
    <col min="11009" max="11009" width="5.7109375" style="1" customWidth="1"/>
    <col min="11010" max="11010" width="32.7109375" style="1" customWidth="1"/>
    <col min="11011" max="11011" width="9.28515625" style="1" customWidth="1"/>
    <col min="11012" max="11012" width="11.140625" style="1" customWidth="1"/>
    <col min="11013" max="11013" width="12.85546875" style="1" customWidth="1"/>
    <col min="11014" max="11014" width="14.5703125" style="1" customWidth="1"/>
    <col min="11015" max="11264" width="9.140625" style="1"/>
    <col min="11265" max="11265" width="5.7109375" style="1" customWidth="1"/>
    <col min="11266" max="11266" width="32.7109375" style="1" customWidth="1"/>
    <col min="11267" max="11267" width="9.28515625" style="1" customWidth="1"/>
    <col min="11268" max="11268" width="11.140625" style="1" customWidth="1"/>
    <col min="11269" max="11269" width="12.85546875" style="1" customWidth="1"/>
    <col min="11270" max="11270" width="14.5703125" style="1" customWidth="1"/>
    <col min="11271" max="11520" width="9.140625" style="1"/>
    <col min="11521" max="11521" width="5.7109375" style="1" customWidth="1"/>
    <col min="11522" max="11522" width="32.7109375" style="1" customWidth="1"/>
    <col min="11523" max="11523" width="9.28515625" style="1" customWidth="1"/>
    <col min="11524" max="11524" width="11.140625" style="1" customWidth="1"/>
    <col min="11525" max="11525" width="12.85546875" style="1" customWidth="1"/>
    <col min="11526" max="11526" width="14.5703125" style="1" customWidth="1"/>
    <col min="11527" max="11776" width="9.140625" style="1"/>
    <col min="11777" max="11777" width="5.7109375" style="1" customWidth="1"/>
    <col min="11778" max="11778" width="32.7109375" style="1" customWidth="1"/>
    <col min="11779" max="11779" width="9.28515625" style="1" customWidth="1"/>
    <col min="11780" max="11780" width="11.140625" style="1" customWidth="1"/>
    <col min="11781" max="11781" width="12.85546875" style="1" customWidth="1"/>
    <col min="11782" max="11782" width="14.5703125" style="1" customWidth="1"/>
    <col min="11783" max="12032" width="9.140625" style="1"/>
    <col min="12033" max="12033" width="5.7109375" style="1" customWidth="1"/>
    <col min="12034" max="12034" width="32.7109375" style="1" customWidth="1"/>
    <col min="12035" max="12035" width="9.28515625" style="1" customWidth="1"/>
    <col min="12036" max="12036" width="11.140625" style="1" customWidth="1"/>
    <col min="12037" max="12037" width="12.85546875" style="1" customWidth="1"/>
    <col min="12038" max="12038" width="14.5703125" style="1" customWidth="1"/>
    <col min="12039" max="12288" width="9.140625" style="1"/>
    <col min="12289" max="12289" width="5.7109375" style="1" customWidth="1"/>
    <col min="12290" max="12290" width="32.7109375" style="1" customWidth="1"/>
    <col min="12291" max="12291" width="9.28515625" style="1" customWidth="1"/>
    <col min="12292" max="12292" width="11.140625" style="1" customWidth="1"/>
    <col min="12293" max="12293" width="12.85546875" style="1" customWidth="1"/>
    <col min="12294" max="12294" width="14.5703125" style="1" customWidth="1"/>
    <col min="12295" max="12544" width="9.140625" style="1"/>
    <col min="12545" max="12545" width="5.7109375" style="1" customWidth="1"/>
    <col min="12546" max="12546" width="32.7109375" style="1" customWidth="1"/>
    <col min="12547" max="12547" width="9.28515625" style="1" customWidth="1"/>
    <col min="12548" max="12548" width="11.140625" style="1" customWidth="1"/>
    <col min="12549" max="12549" width="12.85546875" style="1" customWidth="1"/>
    <col min="12550" max="12550" width="14.5703125" style="1" customWidth="1"/>
    <col min="12551" max="12800" width="9.140625" style="1"/>
    <col min="12801" max="12801" width="5.7109375" style="1" customWidth="1"/>
    <col min="12802" max="12802" width="32.7109375" style="1" customWidth="1"/>
    <col min="12803" max="12803" width="9.28515625" style="1" customWidth="1"/>
    <col min="12804" max="12804" width="11.140625" style="1" customWidth="1"/>
    <col min="12805" max="12805" width="12.85546875" style="1" customWidth="1"/>
    <col min="12806" max="12806" width="14.5703125" style="1" customWidth="1"/>
    <col min="12807" max="13056" width="9.140625" style="1"/>
    <col min="13057" max="13057" width="5.7109375" style="1" customWidth="1"/>
    <col min="13058" max="13058" width="32.7109375" style="1" customWidth="1"/>
    <col min="13059" max="13059" width="9.28515625" style="1" customWidth="1"/>
    <col min="13060" max="13060" width="11.140625" style="1" customWidth="1"/>
    <col min="13061" max="13061" width="12.85546875" style="1" customWidth="1"/>
    <col min="13062" max="13062" width="14.5703125" style="1" customWidth="1"/>
    <col min="13063" max="13312" width="9.140625" style="1"/>
    <col min="13313" max="13313" width="5.7109375" style="1" customWidth="1"/>
    <col min="13314" max="13314" width="32.7109375" style="1" customWidth="1"/>
    <col min="13315" max="13315" width="9.28515625" style="1" customWidth="1"/>
    <col min="13316" max="13316" width="11.140625" style="1" customWidth="1"/>
    <col min="13317" max="13317" width="12.85546875" style="1" customWidth="1"/>
    <col min="13318" max="13318" width="14.5703125" style="1" customWidth="1"/>
    <col min="13319" max="13568" width="9.140625" style="1"/>
    <col min="13569" max="13569" width="5.7109375" style="1" customWidth="1"/>
    <col min="13570" max="13570" width="32.7109375" style="1" customWidth="1"/>
    <col min="13571" max="13571" width="9.28515625" style="1" customWidth="1"/>
    <col min="13572" max="13572" width="11.140625" style="1" customWidth="1"/>
    <col min="13573" max="13573" width="12.85546875" style="1" customWidth="1"/>
    <col min="13574" max="13574" width="14.5703125" style="1" customWidth="1"/>
    <col min="13575" max="13824" width="9.140625" style="1"/>
    <col min="13825" max="13825" width="5.7109375" style="1" customWidth="1"/>
    <col min="13826" max="13826" width="32.7109375" style="1" customWidth="1"/>
    <col min="13827" max="13827" width="9.28515625" style="1" customWidth="1"/>
    <col min="13828" max="13828" width="11.140625" style="1" customWidth="1"/>
    <col min="13829" max="13829" width="12.85546875" style="1" customWidth="1"/>
    <col min="13830" max="13830" width="14.5703125" style="1" customWidth="1"/>
    <col min="13831" max="14080" width="9.140625" style="1"/>
    <col min="14081" max="14081" width="5.7109375" style="1" customWidth="1"/>
    <col min="14082" max="14082" width="32.7109375" style="1" customWidth="1"/>
    <col min="14083" max="14083" width="9.28515625" style="1" customWidth="1"/>
    <col min="14084" max="14084" width="11.140625" style="1" customWidth="1"/>
    <col min="14085" max="14085" width="12.85546875" style="1" customWidth="1"/>
    <col min="14086" max="14086" width="14.5703125" style="1" customWidth="1"/>
    <col min="14087" max="14336" width="9.140625" style="1"/>
    <col min="14337" max="14337" width="5.7109375" style="1" customWidth="1"/>
    <col min="14338" max="14338" width="32.7109375" style="1" customWidth="1"/>
    <col min="14339" max="14339" width="9.28515625" style="1" customWidth="1"/>
    <col min="14340" max="14340" width="11.140625" style="1" customWidth="1"/>
    <col min="14341" max="14341" width="12.85546875" style="1" customWidth="1"/>
    <col min="14342" max="14342" width="14.5703125" style="1" customWidth="1"/>
    <col min="14343" max="14592" width="9.140625" style="1"/>
    <col min="14593" max="14593" width="5.7109375" style="1" customWidth="1"/>
    <col min="14594" max="14594" width="32.7109375" style="1" customWidth="1"/>
    <col min="14595" max="14595" width="9.28515625" style="1" customWidth="1"/>
    <col min="14596" max="14596" width="11.140625" style="1" customWidth="1"/>
    <col min="14597" max="14597" width="12.85546875" style="1" customWidth="1"/>
    <col min="14598" max="14598" width="14.5703125" style="1" customWidth="1"/>
    <col min="14599" max="14848" width="9.140625" style="1"/>
    <col min="14849" max="14849" width="5.7109375" style="1" customWidth="1"/>
    <col min="14850" max="14850" width="32.7109375" style="1" customWidth="1"/>
    <col min="14851" max="14851" width="9.28515625" style="1" customWidth="1"/>
    <col min="14852" max="14852" width="11.140625" style="1" customWidth="1"/>
    <col min="14853" max="14853" width="12.85546875" style="1" customWidth="1"/>
    <col min="14854" max="14854" width="14.5703125" style="1" customWidth="1"/>
    <col min="14855" max="15104" width="9.140625" style="1"/>
    <col min="15105" max="15105" width="5.7109375" style="1" customWidth="1"/>
    <col min="15106" max="15106" width="32.7109375" style="1" customWidth="1"/>
    <col min="15107" max="15107" width="9.28515625" style="1" customWidth="1"/>
    <col min="15108" max="15108" width="11.140625" style="1" customWidth="1"/>
    <col min="15109" max="15109" width="12.85546875" style="1" customWidth="1"/>
    <col min="15110" max="15110" width="14.5703125" style="1" customWidth="1"/>
    <col min="15111" max="15360" width="9.140625" style="1"/>
    <col min="15361" max="15361" width="5.7109375" style="1" customWidth="1"/>
    <col min="15362" max="15362" width="32.7109375" style="1" customWidth="1"/>
    <col min="15363" max="15363" width="9.28515625" style="1" customWidth="1"/>
    <col min="15364" max="15364" width="11.140625" style="1" customWidth="1"/>
    <col min="15365" max="15365" width="12.85546875" style="1" customWidth="1"/>
    <col min="15366" max="15366" width="14.5703125" style="1" customWidth="1"/>
    <col min="15367" max="15616" width="9.140625" style="1"/>
    <col min="15617" max="15617" width="5.7109375" style="1" customWidth="1"/>
    <col min="15618" max="15618" width="32.7109375" style="1" customWidth="1"/>
    <col min="15619" max="15619" width="9.28515625" style="1" customWidth="1"/>
    <col min="15620" max="15620" width="11.140625" style="1" customWidth="1"/>
    <col min="15621" max="15621" width="12.85546875" style="1" customWidth="1"/>
    <col min="15622" max="15622" width="14.5703125" style="1" customWidth="1"/>
    <col min="15623" max="15872" width="9.140625" style="1"/>
    <col min="15873" max="15873" width="5.7109375" style="1" customWidth="1"/>
    <col min="15874" max="15874" width="32.7109375" style="1" customWidth="1"/>
    <col min="15875" max="15875" width="9.28515625" style="1" customWidth="1"/>
    <col min="15876" max="15876" width="11.140625" style="1" customWidth="1"/>
    <col min="15877" max="15877" width="12.85546875" style="1" customWidth="1"/>
    <col min="15878" max="15878" width="14.5703125" style="1" customWidth="1"/>
    <col min="15879" max="16128" width="9.140625" style="1"/>
    <col min="16129" max="16129" width="5.7109375" style="1" customWidth="1"/>
    <col min="16130" max="16130" width="32.7109375" style="1" customWidth="1"/>
    <col min="16131" max="16131" width="9.28515625" style="1" customWidth="1"/>
    <col min="16132" max="16132" width="11.140625" style="1" customWidth="1"/>
    <col min="16133" max="16133" width="12.85546875" style="1" customWidth="1"/>
    <col min="16134" max="16134" width="14.5703125" style="1" customWidth="1"/>
    <col min="16135" max="16384" width="9.140625" style="1"/>
  </cols>
  <sheetData>
    <row r="1" spans="2:6">
      <c r="E1" s="44" t="s">
        <v>60</v>
      </c>
    </row>
    <row r="2" spans="2:6">
      <c r="E2" s="67" t="s">
        <v>0</v>
      </c>
      <c r="F2" s="67"/>
    </row>
    <row r="3" spans="2:6" ht="15.75">
      <c r="E3" s="46" t="s">
        <v>1</v>
      </c>
    </row>
    <row r="4" spans="2:6">
      <c r="E4" s="49" t="s">
        <v>66</v>
      </c>
    </row>
    <row r="5" spans="2:6">
      <c r="E5" s="44" t="s">
        <v>2</v>
      </c>
    </row>
    <row r="6" spans="2:6">
      <c r="E6" s="49" t="s">
        <v>67</v>
      </c>
    </row>
    <row r="7" spans="2:6">
      <c r="C7" s="68" t="s">
        <v>68</v>
      </c>
      <c r="D7" s="68"/>
      <c r="E7" s="68"/>
      <c r="F7" s="68"/>
    </row>
    <row r="9" spans="2:6">
      <c r="C9" s="69" t="s">
        <v>3</v>
      </c>
      <c r="D9" s="69"/>
      <c r="E9" s="69"/>
      <c r="F9" s="69"/>
    </row>
    <row r="10" spans="2:6">
      <c r="E10" s="58" t="s">
        <v>4</v>
      </c>
      <c r="F10" s="58"/>
    </row>
    <row r="11" spans="2:6">
      <c r="E11" s="70" t="s">
        <v>59</v>
      </c>
      <c r="F11" s="70"/>
    </row>
    <row r="12" spans="2:6">
      <c r="E12" s="58" t="s">
        <v>5</v>
      </c>
      <c r="F12" s="58"/>
    </row>
    <row r="13" spans="2:6">
      <c r="E13" s="44" t="s">
        <v>65</v>
      </c>
    </row>
    <row r="14" spans="2:6">
      <c r="E14" s="58" t="s">
        <v>6</v>
      </c>
      <c r="F14" s="58"/>
    </row>
    <row r="15" spans="2:6" ht="9" customHeight="1"/>
    <row r="16" spans="2:6" ht="15.75">
      <c r="B16" s="59" t="s">
        <v>64</v>
      </c>
      <c r="C16" s="59"/>
      <c r="D16" s="59"/>
      <c r="E16" s="59"/>
      <c r="F16" s="59"/>
    </row>
    <row r="17" spans="1:6">
      <c r="B17" s="60" t="s">
        <v>7</v>
      </c>
      <c r="C17" s="60"/>
      <c r="D17" s="60"/>
      <c r="E17" s="60"/>
      <c r="F17" s="60"/>
    </row>
    <row r="18" spans="1:6">
      <c r="D18" s="45" t="s">
        <v>8</v>
      </c>
    </row>
    <row r="19" spans="1:6" ht="12.75" customHeight="1">
      <c r="A19" s="61" t="s">
        <v>9</v>
      </c>
      <c r="B19" s="62" t="s">
        <v>10</v>
      </c>
      <c r="C19" s="63" t="s">
        <v>11</v>
      </c>
      <c r="D19" s="61" t="s">
        <v>12</v>
      </c>
      <c r="E19" s="63" t="s">
        <v>13</v>
      </c>
      <c r="F19" s="65" t="s">
        <v>14</v>
      </c>
    </row>
    <row r="20" spans="1:6">
      <c r="A20" s="61"/>
      <c r="B20" s="62"/>
      <c r="C20" s="64"/>
      <c r="D20" s="61"/>
      <c r="E20" s="64"/>
      <c r="F20" s="66"/>
    </row>
    <row r="21" spans="1:6" s="44" customFormat="1">
      <c r="A21" s="3">
        <v>1</v>
      </c>
      <c r="B21" s="47">
        <v>2</v>
      </c>
      <c r="C21" s="47">
        <v>3</v>
      </c>
      <c r="D21" s="4">
        <v>4</v>
      </c>
      <c r="E21" s="4">
        <v>5</v>
      </c>
      <c r="F21" s="53">
        <v>6</v>
      </c>
    </row>
    <row r="22" spans="1:6" s="8" customFormat="1" ht="15.75">
      <c r="A22" s="5">
        <v>1</v>
      </c>
      <c r="B22" s="6" t="s">
        <v>15</v>
      </c>
      <c r="C22" s="7">
        <v>17</v>
      </c>
      <c r="D22" s="7">
        <v>1</v>
      </c>
      <c r="E22" s="7">
        <v>7342.5</v>
      </c>
      <c r="F22" s="43">
        <f>SUM(E22:E22)</f>
        <v>7342.5</v>
      </c>
    </row>
    <row r="23" spans="1:6" s="8" customFormat="1" ht="47.25">
      <c r="A23" s="5">
        <v>2</v>
      </c>
      <c r="B23" s="6" t="s">
        <v>16</v>
      </c>
      <c r="C23" s="26" t="s">
        <v>17</v>
      </c>
      <c r="D23" s="25">
        <v>1</v>
      </c>
      <c r="E23" s="50">
        <v>6975.38</v>
      </c>
      <c r="F23" s="43">
        <f t="shared" ref="F23:F28" si="0">E23*D23</f>
        <v>6975.38</v>
      </c>
    </row>
    <row r="24" spans="1:6" s="8" customFormat="1" ht="47.25">
      <c r="A24" s="5">
        <v>3</v>
      </c>
      <c r="B24" s="6" t="s">
        <v>18</v>
      </c>
      <c r="C24" s="7" t="s">
        <v>17</v>
      </c>
      <c r="D24" s="10">
        <v>0.5</v>
      </c>
      <c r="E24" s="43">
        <v>6975.38</v>
      </c>
      <c r="F24" s="43">
        <f t="shared" si="0"/>
        <v>3487.69</v>
      </c>
    </row>
    <row r="25" spans="1:6" s="8" customFormat="1" ht="15.75">
      <c r="A25" s="5">
        <v>4</v>
      </c>
      <c r="B25" s="11" t="s">
        <v>19</v>
      </c>
      <c r="C25" s="12">
        <v>11</v>
      </c>
      <c r="D25" s="10">
        <v>1</v>
      </c>
      <c r="E25" s="7">
        <v>4821.3</v>
      </c>
      <c r="F25" s="43">
        <f t="shared" si="0"/>
        <v>4821.3</v>
      </c>
    </row>
    <row r="26" spans="1:6" s="8" customFormat="1" ht="15.75">
      <c r="A26" s="5">
        <v>5</v>
      </c>
      <c r="B26" s="6" t="s">
        <v>20</v>
      </c>
      <c r="C26" s="7">
        <v>13</v>
      </c>
      <c r="D26" s="7">
        <v>1</v>
      </c>
      <c r="E26" s="7">
        <v>5556.1</v>
      </c>
      <c r="F26" s="43">
        <f t="shared" si="0"/>
        <v>5556.1</v>
      </c>
    </row>
    <row r="27" spans="1:6" s="8" customFormat="1" ht="15.75">
      <c r="A27" s="5">
        <v>6</v>
      </c>
      <c r="B27" s="6" t="s">
        <v>21</v>
      </c>
      <c r="C27" s="7">
        <v>13</v>
      </c>
      <c r="D27" s="7">
        <v>2</v>
      </c>
      <c r="E27" s="7">
        <v>5556.1</v>
      </c>
      <c r="F27" s="43">
        <f t="shared" si="0"/>
        <v>11112.2</v>
      </c>
    </row>
    <row r="28" spans="1:6" s="8" customFormat="1" ht="15.75">
      <c r="A28" s="5">
        <v>7</v>
      </c>
      <c r="B28" s="6" t="s">
        <v>22</v>
      </c>
      <c r="C28" s="7">
        <v>11</v>
      </c>
      <c r="D28" s="7">
        <v>6</v>
      </c>
      <c r="E28" s="7">
        <v>4821.3</v>
      </c>
      <c r="F28" s="43">
        <f t="shared" si="0"/>
        <v>28927.800000000003</v>
      </c>
    </row>
    <row r="29" spans="1:6" s="8" customFormat="1" ht="27">
      <c r="A29" s="5">
        <v>8</v>
      </c>
      <c r="B29" s="6" t="s">
        <v>23</v>
      </c>
      <c r="C29" s="7">
        <v>10</v>
      </c>
      <c r="D29" s="7">
        <v>0.5</v>
      </c>
      <c r="E29" s="7">
        <v>4455</v>
      </c>
      <c r="F29" s="43">
        <f>E29*D29</f>
        <v>2227.5</v>
      </c>
    </row>
    <row r="30" spans="1:6" s="8" customFormat="1" ht="15.75">
      <c r="A30" s="5">
        <v>9</v>
      </c>
      <c r="B30" s="6" t="s">
        <v>24</v>
      </c>
      <c r="C30" s="7">
        <v>11</v>
      </c>
      <c r="D30" s="7">
        <v>0.75</v>
      </c>
      <c r="E30" s="7">
        <v>4821.3</v>
      </c>
      <c r="F30" s="43">
        <f>E30*D30</f>
        <v>3615.9750000000004</v>
      </c>
    </row>
    <row r="31" spans="1:6" s="8" customFormat="1" ht="15.75">
      <c r="A31" s="5">
        <v>10</v>
      </c>
      <c r="B31" s="6" t="s">
        <v>25</v>
      </c>
      <c r="C31" s="7">
        <v>13</v>
      </c>
      <c r="D31" s="7">
        <v>0.66</v>
      </c>
      <c r="E31" s="7">
        <v>5556.1</v>
      </c>
      <c r="F31" s="43">
        <f>E31*D31</f>
        <v>3667.0260000000003</v>
      </c>
    </row>
    <row r="32" spans="1:6" s="8" customFormat="1" ht="15.75">
      <c r="A32" s="5">
        <v>11</v>
      </c>
      <c r="B32" s="6" t="s">
        <v>63</v>
      </c>
      <c r="C32" s="7">
        <v>10</v>
      </c>
      <c r="D32" s="7">
        <v>1</v>
      </c>
      <c r="E32" s="7">
        <v>4455</v>
      </c>
      <c r="F32" s="43">
        <f>E32*D32</f>
        <v>4455</v>
      </c>
    </row>
    <row r="33" spans="1:7" s="8" customFormat="1" ht="15.75">
      <c r="A33" s="5">
        <v>12</v>
      </c>
      <c r="B33" s="13" t="s">
        <v>52</v>
      </c>
      <c r="C33" s="25">
        <v>11</v>
      </c>
      <c r="D33" s="26">
        <v>0.5</v>
      </c>
      <c r="E33" s="26">
        <v>4821.3</v>
      </c>
      <c r="F33" s="43">
        <f>E33*D33</f>
        <v>2410.65</v>
      </c>
      <c r="G33" s="42"/>
    </row>
    <row r="34" spans="1:7" s="8" customFormat="1" ht="15.75">
      <c r="A34" s="5">
        <v>13</v>
      </c>
      <c r="B34" s="6" t="s">
        <v>27</v>
      </c>
      <c r="C34" s="7">
        <v>7</v>
      </c>
      <c r="D34" s="7">
        <v>1</v>
      </c>
      <c r="E34" s="7">
        <v>3427</v>
      </c>
      <c r="F34" s="43">
        <v>4723</v>
      </c>
    </row>
    <row r="35" spans="1:7" s="8" customFormat="1" ht="15.75">
      <c r="A35" s="5">
        <v>14</v>
      </c>
      <c r="B35" s="6" t="s">
        <v>57</v>
      </c>
      <c r="C35" s="7">
        <v>5</v>
      </c>
      <c r="D35" s="10">
        <v>1</v>
      </c>
      <c r="E35" s="7">
        <v>3026</v>
      </c>
      <c r="F35" s="43">
        <f t="shared" ref="F35:F49" si="1">E35*D35</f>
        <v>3026</v>
      </c>
    </row>
    <row r="36" spans="1:7" s="8" customFormat="1" ht="15.75">
      <c r="A36" s="5">
        <v>15</v>
      </c>
      <c r="B36" s="6" t="s">
        <v>29</v>
      </c>
      <c r="C36" s="7">
        <v>12</v>
      </c>
      <c r="D36" s="7">
        <v>1</v>
      </c>
      <c r="E36" s="7">
        <v>4717</v>
      </c>
      <c r="F36" s="43">
        <f t="shared" si="1"/>
        <v>4717</v>
      </c>
    </row>
    <row r="37" spans="1:7" s="8" customFormat="1" ht="15.75">
      <c r="A37" s="5">
        <v>16</v>
      </c>
      <c r="B37" s="6" t="s">
        <v>30</v>
      </c>
      <c r="C37" s="7">
        <v>2</v>
      </c>
      <c r="D37" s="7">
        <v>1</v>
      </c>
      <c r="E37" s="7">
        <v>2425</v>
      </c>
      <c r="F37" s="43">
        <f t="shared" si="1"/>
        <v>2425</v>
      </c>
    </row>
    <row r="38" spans="1:7" s="8" customFormat="1" ht="15.75">
      <c r="A38" s="5">
        <v>17</v>
      </c>
      <c r="B38" s="13" t="s">
        <v>31</v>
      </c>
      <c r="C38" s="9">
        <v>5</v>
      </c>
      <c r="D38" s="7">
        <v>1</v>
      </c>
      <c r="E38" s="7">
        <v>3026</v>
      </c>
      <c r="F38" s="43">
        <f t="shared" si="1"/>
        <v>3026</v>
      </c>
    </row>
    <row r="39" spans="1:7" s="8" customFormat="1" ht="15.75">
      <c r="A39" s="5">
        <v>18</v>
      </c>
      <c r="B39" s="6" t="s">
        <v>32</v>
      </c>
      <c r="C39" s="7">
        <v>2</v>
      </c>
      <c r="D39" s="7">
        <v>3</v>
      </c>
      <c r="E39" s="7">
        <v>2425</v>
      </c>
      <c r="F39" s="43">
        <f t="shared" si="1"/>
        <v>7275</v>
      </c>
    </row>
    <row r="40" spans="1:7" s="8" customFormat="1" ht="15.75">
      <c r="A40" s="5">
        <v>19</v>
      </c>
      <c r="B40" s="6" t="s">
        <v>33</v>
      </c>
      <c r="C40" s="7">
        <v>1</v>
      </c>
      <c r="D40" s="7">
        <v>1</v>
      </c>
      <c r="E40" s="7">
        <v>2225</v>
      </c>
      <c r="F40" s="43">
        <f t="shared" si="1"/>
        <v>2225</v>
      </c>
    </row>
    <row r="41" spans="1:7" s="8" customFormat="1" ht="15.75">
      <c r="A41" s="5">
        <v>20</v>
      </c>
      <c r="B41" s="6" t="s">
        <v>34</v>
      </c>
      <c r="C41" s="7">
        <v>5</v>
      </c>
      <c r="D41" s="7">
        <v>1</v>
      </c>
      <c r="E41" s="7">
        <v>3026</v>
      </c>
      <c r="F41" s="43">
        <f t="shared" si="1"/>
        <v>3026</v>
      </c>
    </row>
    <row r="42" spans="1:7" s="8" customFormat="1" ht="31.5">
      <c r="A42" s="5">
        <v>21</v>
      </c>
      <c r="B42" s="6" t="s">
        <v>35</v>
      </c>
      <c r="C42" s="7">
        <v>1</v>
      </c>
      <c r="D42" s="7">
        <v>7</v>
      </c>
      <c r="E42" s="7">
        <v>2225</v>
      </c>
      <c r="F42" s="43">
        <f t="shared" si="1"/>
        <v>15575</v>
      </c>
    </row>
    <row r="43" spans="1:7" s="8" customFormat="1" ht="15.75">
      <c r="A43" s="5">
        <v>22</v>
      </c>
      <c r="B43" s="6" t="s">
        <v>36</v>
      </c>
      <c r="C43" s="7">
        <v>1</v>
      </c>
      <c r="D43" s="7">
        <v>2</v>
      </c>
      <c r="E43" s="7">
        <v>2225</v>
      </c>
      <c r="F43" s="43">
        <f t="shared" si="1"/>
        <v>4450</v>
      </c>
    </row>
    <row r="44" spans="1:7" s="8" customFormat="1" ht="15.75">
      <c r="A44" s="5">
        <v>23</v>
      </c>
      <c r="B44" s="6" t="s">
        <v>37</v>
      </c>
      <c r="C44" s="7">
        <v>1</v>
      </c>
      <c r="D44" s="7">
        <v>1</v>
      </c>
      <c r="E44" s="7">
        <v>2225</v>
      </c>
      <c r="F44" s="43">
        <f t="shared" si="1"/>
        <v>2225</v>
      </c>
    </row>
    <row r="45" spans="1:7" s="8" customFormat="1" ht="18.75" customHeight="1">
      <c r="A45" s="5">
        <v>24</v>
      </c>
      <c r="B45" s="6" t="s">
        <v>38</v>
      </c>
      <c r="C45" s="7" t="s">
        <v>61</v>
      </c>
      <c r="D45" s="10">
        <v>1</v>
      </c>
      <c r="E45" s="7">
        <v>6008</v>
      </c>
      <c r="F45" s="43">
        <f t="shared" si="1"/>
        <v>6008</v>
      </c>
    </row>
    <row r="46" spans="1:7" s="8" customFormat="1" ht="15.75">
      <c r="A46" s="5">
        <v>25</v>
      </c>
      <c r="B46" s="14" t="s">
        <v>39</v>
      </c>
      <c r="C46" s="15">
        <v>8</v>
      </c>
      <c r="D46" s="7">
        <v>1</v>
      </c>
      <c r="E46" s="7">
        <v>3649</v>
      </c>
      <c r="F46" s="43">
        <f t="shared" si="1"/>
        <v>3649</v>
      </c>
    </row>
    <row r="47" spans="1:7" s="8" customFormat="1" ht="15.75">
      <c r="A47" s="5">
        <v>26</v>
      </c>
      <c r="B47" s="6" t="s">
        <v>40</v>
      </c>
      <c r="C47" s="7">
        <v>7</v>
      </c>
      <c r="D47" s="7">
        <v>0.5</v>
      </c>
      <c r="E47" s="7">
        <v>3427</v>
      </c>
      <c r="F47" s="43">
        <f t="shared" si="1"/>
        <v>1713.5</v>
      </c>
    </row>
    <row r="48" spans="1:7" s="8" customFormat="1" ht="15.75">
      <c r="A48" s="5">
        <v>27</v>
      </c>
      <c r="B48" s="13" t="s">
        <v>41</v>
      </c>
      <c r="C48" s="9">
        <v>6</v>
      </c>
      <c r="D48" s="7">
        <v>1</v>
      </c>
      <c r="E48" s="7">
        <v>3226</v>
      </c>
      <c r="F48" s="43">
        <f t="shared" si="1"/>
        <v>3226</v>
      </c>
    </row>
    <row r="49" spans="1:6" s="8" customFormat="1" ht="30" customHeight="1">
      <c r="A49" s="5">
        <v>28</v>
      </c>
      <c r="B49" s="24" t="s">
        <v>62</v>
      </c>
      <c r="C49" s="41">
        <v>4</v>
      </c>
      <c r="D49" s="7">
        <v>1</v>
      </c>
      <c r="E49" s="7">
        <v>2826</v>
      </c>
      <c r="F49" s="43">
        <f t="shared" si="1"/>
        <v>2826</v>
      </c>
    </row>
    <row r="50" spans="1:6" s="20" customFormat="1" ht="15.75">
      <c r="A50" s="16"/>
      <c r="B50" s="17" t="s">
        <v>42</v>
      </c>
      <c r="C50" s="18"/>
      <c r="D50" s="19">
        <f>SUM(D22:D49)</f>
        <v>40.409999999999997</v>
      </c>
      <c r="E50" s="19">
        <f t="shared" ref="E50:F50" si="2">SUM(E22:E49)</f>
        <v>116264.76000000001</v>
      </c>
      <c r="F50" s="54">
        <f t="shared" si="2"/>
        <v>154714.62099999998</v>
      </c>
    </row>
    <row r="51" spans="1:6" s="8" customFormat="1" ht="15.75">
      <c r="A51" s="16"/>
      <c r="B51" s="17" t="s">
        <v>43</v>
      </c>
      <c r="C51" s="18"/>
      <c r="D51" s="19"/>
      <c r="E51" s="7"/>
      <c r="F51" s="43"/>
    </row>
    <row r="52" spans="1:6" s="8" customFormat="1" ht="15.75">
      <c r="A52" s="5">
        <v>1</v>
      </c>
      <c r="B52" s="6" t="s">
        <v>44</v>
      </c>
      <c r="C52" s="7">
        <v>14</v>
      </c>
      <c r="D52" s="10">
        <v>1</v>
      </c>
      <c r="E52" s="7">
        <v>5923.5</v>
      </c>
      <c r="F52" s="43">
        <f>E52*D52</f>
        <v>5923.5</v>
      </c>
    </row>
    <row r="53" spans="1:6" s="8" customFormat="1" ht="31.5">
      <c r="A53" s="5">
        <v>2</v>
      </c>
      <c r="B53" s="6" t="s">
        <v>35</v>
      </c>
      <c r="C53" s="7">
        <v>1</v>
      </c>
      <c r="D53" s="10">
        <v>1</v>
      </c>
      <c r="E53" s="7">
        <v>2225</v>
      </c>
      <c r="F53" s="43">
        <f>E53*D53</f>
        <v>2225</v>
      </c>
    </row>
    <row r="54" spans="1:6" s="8" customFormat="1" ht="15.75">
      <c r="A54" s="5">
        <v>3</v>
      </c>
      <c r="B54" s="6" t="s">
        <v>36</v>
      </c>
      <c r="C54" s="7">
        <v>1</v>
      </c>
      <c r="D54" s="10">
        <v>1</v>
      </c>
      <c r="E54" s="7">
        <v>2225</v>
      </c>
      <c r="F54" s="43">
        <f>E54*D54</f>
        <v>2225</v>
      </c>
    </row>
    <row r="55" spans="1:6" s="8" customFormat="1" ht="15.75">
      <c r="A55" s="5">
        <v>4</v>
      </c>
      <c r="B55" s="6" t="s">
        <v>32</v>
      </c>
      <c r="C55" s="7">
        <v>2</v>
      </c>
      <c r="D55" s="10">
        <v>3</v>
      </c>
      <c r="E55" s="7">
        <v>2425</v>
      </c>
      <c r="F55" s="43">
        <f>E55*D55</f>
        <v>7275</v>
      </c>
    </row>
    <row r="56" spans="1:6" s="20" customFormat="1" ht="15.75">
      <c r="A56" s="16"/>
      <c r="B56" s="21" t="s">
        <v>45</v>
      </c>
      <c r="C56" s="19"/>
      <c r="D56" s="19">
        <f>SUM(D52:D55)</f>
        <v>6</v>
      </c>
      <c r="E56" s="19">
        <f>SUM(E52:E55)</f>
        <v>12798.5</v>
      </c>
      <c r="F56" s="54">
        <f>SUM(F52:F55)</f>
        <v>17648.5</v>
      </c>
    </row>
    <row r="57" spans="1:6" s="8" customFormat="1" ht="15.75">
      <c r="A57" s="5"/>
      <c r="B57" s="17" t="s">
        <v>46</v>
      </c>
      <c r="C57" s="7"/>
      <c r="D57" s="10"/>
      <c r="E57" s="7"/>
      <c r="F57" s="43"/>
    </row>
    <row r="58" spans="1:6" s="8" customFormat="1" ht="15.75">
      <c r="A58" s="5">
        <v>1</v>
      </c>
      <c r="B58" s="6" t="s">
        <v>44</v>
      </c>
      <c r="C58" s="7">
        <v>14</v>
      </c>
      <c r="D58" s="10">
        <v>1</v>
      </c>
      <c r="E58" s="7">
        <v>5923.5</v>
      </c>
      <c r="F58" s="43">
        <f>E58*D58</f>
        <v>5923.5</v>
      </c>
    </row>
    <row r="59" spans="1:6" s="8" customFormat="1" ht="15.75">
      <c r="A59" s="5">
        <v>2</v>
      </c>
      <c r="B59" s="6" t="s">
        <v>32</v>
      </c>
      <c r="C59" s="7">
        <v>2</v>
      </c>
      <c r="D59" s="10">
        <v>2.5</v>
      </c>
      <c r="E59" s="7">
        <v>2425</v>
      </c>
      <c r="F59" s="43">
        <f>E59*D59</f>
        <v>6062.5</v>
      </c>
    </row>
    <row r="60" spans="1:6" s="8" customFormat="1" ht="31.5">
      <c r="A60" s="5">
        <v>3</v>
      </c>
      <c r="B60" s="6" t="s">
        <v>35</v>
      </c>
      <c r="C60" s="7">
        <v>1</v>
      </c>
      <c r="D60" s="10">
        <v>1</v>
      </c>
      <c r="E60" s="7">
        <v>2225</v>
      </c>
      <c r="F60" s="43">
        <f t="shared" ref="F60:F80" si="3">E60*D60</f>
        <v>2225</v>
      </c>
    </row>
    <row r="61" spans="1:6" s="8" customFormat="1" ht="15.75">
      <c r="A61" s="5">
        <v>4</v>
      </c>
      <c r="B61" s="6" t="s">
        <v>36</v>
      </c>
      <c r="C61" s="7">
        <v>1</v>
      </c>
      <c r="D61" s="10">
        <v>1</v>
      </c>
      <c r="E61" s="7">
        <v>2225</v>
      </c>
      <c r="F61" s="43">
        <f t="shared" si="3"/>
        <v>2225</v>
      </c>
    </row>
    <row r="62" spans="1:6" s="8" customFormat="1" ht="15.75">
      <c r="A62" s="5">
        <v>5</v>
      </c>
      <c r="B62" s="6" t="s">
        <v>47</v>
      </c>
      <c r="C62" s="7">
        <v>5</v>
      </c>
      <c r="D62" s="10">
        <v>0.5</v>
      </c>
      <c r="E62" s="7">
        <v>3026</v>
      </c>
      <c r="F62" s="43">
        <f t="shared" si="3"/>
        <v>1513</v>
      </c>
    </row>
    <row r="63" spans="1:6" s="20" customFormat="1" ht="15.75">
      <c r="A63" s="16"/>
      <c r="B63" s="21" t="s">
        <v>45</v>
      </c>
      <c r="C63" s="19"/>
      <c r="D63" s="22">
        <f>SUM(D58:D62)</f>
        <v>6</v>
      </c>
      <c r="E63" s="22">
        <f>SUM(E58:E62)</f>
        <v>15824.5</v>
      </c>
      <c r="F63" s="54">
        <f>SUM(F58:F62)</f>
        <v>17949</v>
      </c>
    </row>
    <row r="64" spans="1:6" s="8" customFormat="1" ht="15.75">
      <c r="A64" s="16"/>
      <c r="B64" s="17" t="s">
        <v>48</v>
      </c>
      <c r="C64" s="18"/>
      <c r="D64" s="19"/>
      <c r="E64" s="7"/>
      <c r="F64" s="43"/>
    </row>
    <row r="65" spans="1:15" s="8" customFormat="1" ht="15.75">
      <c r="A65" s="23">
        <v>1</v>
      </c>
      <c r="B65" s="24" t="s">
        <v>44</v>
      </c>
      <c r="C65" s="25">
        <v>15</v>
      </c>
      <c r="D65" s="26">
        <v>1</v>
      </c>
      <c r="E65" s="26">
        <v>6315.1</v>
      </c>
      <c r="F65" s="43">
        <f>E65*D65</f>
        <v>6315.1</v>
      </c>
    </row>
    <row r="66" spans="1:15" s="8" customFormat="1" ht="47.25">
      <c r="A66" s="23">
        <v>2</v>
      </c>
      <c r="B66" s="24" t="s">
        <v>49</v>
      </c>
      <c r="C66" s="26" t="s">
        <v>50</v>
      </c>
      <c r="D66" s="26">
        <v>0.5</v>
      </c>
      <c r="E66" s="26">
        <v>5683.59</v>
      </c>
      <c r="F66" s="51">
        <f>E66*D66</f>
        <v>2841.7950000000001</v>
      </c>
    </row>
    <row r="67" spans="1:15" s="8" customFormat="1" ht="15.75">
      <c r="A67" s="23">
        <v>3</v>
      </c>
      <c r="B67" s="24" t="s">
        <v>19</v>
      </c>
      <c r="C67" s="25">
        <v>12</v>
      </c>
      <c r="D67" s="26">
        <v>1</v>
      </c>
      <c r="E67" s="26">
        <v>5188.7</v>
      </c>
      <c r="F67" s="43">
        <f t="shared" si="3"/>
        <v>5188.7</v>
      </c>
    </row>
    <row r="68" spans="1:15" s="8" customFormat="1" ht="15.75">
      <c r="A68" s="23">
        <v>4</v>
      </c>
      <c r="B68" s="27" t="s">
        <v>26</v>
      </c>
      <c r="C68" s="25">
        <v>10</v>
      </c>
      <c r="D68" s="26">
        <v>0.5</v>
      </c>
      <c r="E68" s="26">
        <v>4455</v>
      </c>
      <c r="F68" s="43">
        <f t="shared" si="3"/>
        <v>2227.5</v>
      </c>
    </row>
    <row r="69" spans="1:15" s="8" customFormat="1" ht="15.75">
      <c r="A69" s="23">
        <v>5</v>
      </c>
      <c r="B69" s="27" t="s">
        <v>28</v>
      </c>
      <c r="C69" s="25">
        <v>4</v>
      </c>
      <c r="D69" s="26">
        <v>0.5</v>
      </c>
      <c r="E69" s="26">
        <v>2826</v>
      </c>
      <c r="F69" s="43">
        <f t="shared" si="3"/>
        <v>1413</v>
      </c>
    </row>
    <row r="70" spans="1:15" s="8" customFormat="1" ht="15.75">
      <c r="A70" s="23">
        <v>6</v>
      </c>
      <c r="B70" s="27" t="s">
        <v>32</v>
      </c>
      <c r="C70" s="25">
        <v>2</v>
      </c>
      <c r="D70" s="26">
        <v>2.5</v>
      </c>
      <c r="E70" s="26">
        <v>2425</v>
      </c>
      <c r="F70" s="43">
        <f t="shared" si="3"/>
        <v>6062.5</v>
      </c>
    </row>
    <row r="71" spans="1:15" s="8" customFormat="1" ht="31.5">
      <c r="A71" s="23">
        <v>7</v>
      </c>
      <c r="B71" s="6" t="s">
        <v>35</v>
      </c>
      <c r="C71" s="25">
        <v>1</v>
      </c>
      <c r="D71" s="26">
        <v>2</v>
      </c>
      <c r="E71" s="26">
        <v>2225</v>
      </c>
      <c r="F71" s="51">
        <f t="shared" si="3"/>
        <v>4450</v>
      </c>
    </row>
    <row r="72" spans="1:15" s="8" customFormat="1" ht="15.75">
      <c r="A72" s="23">
        <v>8</v>
      </c>
      <c r="B72" s="27" t="s">
        <v>36</v>
      </c>
      <c r="C72" s="25">
        <v>1</v>
      </c>
      <c r="D72" s="26">
        <v>1</v>
      </c>
      <c r="E72" s="26">
        <v>2225</v>
      </c>
      <c r="F72" s="43">
        <f t="shared" si="3"/>
        <v>2225</v>
      </c>
    </row>
    <row r="73" spans="1:15" s="20" customFormat="1" ht="15.75">
      <c r="A73" s="28"/>
      <c r="B73" s="29" t="s">
        <v>45</v>
      </c>
      <c r="C73" s="30"/>
      <c r="D73" s="31">
        <f>SUM(D65:D72)</f>
        <v>9</v>
      </c>
      <c r="E73" s="31">
        <f>SUM(E65:E72)</f>
        <v>31343.39</v>
      </c>
      <c r="F73" s="55">
        <f>SUM(F65:F72)</f>
        <v>30723.595000000001</v>
      </c>
    </row>
    <row r="74" spans="1:15" s="8" customFormat="1" ht="15.75">
      <c r="A74" s="23"/>
      <c r="B74" s="17" t="s">
        <v>51</v>
      </c>
      <c r="C74" s="25"/>
      <c r="D74" s="26"/>
      <c r="E74" s="26"/>
      <c r="F74" s="43"/>
    </row>
    <row r="75" spans="1:15" s="8" customFormat="1" ht="15.75">
      <c r="A75" s="23">
        <v>1</v>
      </c>
      <c r="B75" s="6" t="s">
        <v>44</v>
      </c>
      <c r="C75" s="7">
        <v>14</v>
      </c>
      <c r="D75" s="10">
        <v>1</v>
      </c>
      <c r="E75" s="7">
        <v>5923.5</v>
      </c>
      <c r="F75" s="43">
        <f>E75*D75</f>
        <v>5923.5</v>
      </c>
    </row>
    <row r="76" spans="1:15" s="8" customFormat="1" ht="15.75">
      <c r="A76" s="23">
        <v>2</v>
      </c>
      <c r="B76" s="13" t="s">
        <v>52</v>
      </c>
      <c r="C76" s="25">
        <v>11</v>
      </c>
      <c r="D76" s="26">
        <v>0.5</v>
      </c>
      <c r="E76" s="26">
        <v>4821.3</v>
      </c>
      <c r="F76" s="43">
        <f t="shared" si="3"/>
        <v>2410.65</v>
      </c>
    </row>
    <row r="77" spans="1:15" s="8" customFormat="1" ht="15.75">
      <c r="A77" s="23">
        <v>3</v>
      </c>
      <c r="B77" s="27" t="s">
        <v>53</v>
      </c>
      <c r="C77" s="25">
        <v>1</v>
      </c>
      <c r="D77" s="26">
        <v>1</v>
      </c>
      <c r="E77" s="26">
        <v>2225</v>
      </c>
      <c r="F77" s="43">
        <f t="shared" si="3"/>
        <v>2225</v>
      </c>
      <c r="O77" s="8" t="s">
        <v>58</v>
      </c>
    </row>
    <row r="78" spans="1:15" s="8" customFormat="1" ht="31.5">
      <c r="A78" s="23">
        <v>4</v>
      </c>
      <c r="B78" s="6" t="s">
        <v>35</v>
      </c>
      <c r="C78" s="25">
        <v>1</v>
      </c>
      <c r="D78" s="26">
        <v>1</v>
      </c>
      <c r="E78" s="26">
        <v>2225</v>
      </c>
      <c r="F78" s="43">
        <f t="shared" si="3"/>
        <v>2225</v>
      </c>
    </row>
    <row r="79" spans="1:15" s="8" customFormat="1" ht="15.75">
      <c r="A79" s="23">
        <v>5</v>
      </c>
      <c r="B79" s="27" t="s">
        <v>36</v>
      </c>
      <c r="C79" s="25">
        <v>1</v>
      </c>
      <c r="D79" s="26">
        <v>1</v>
      </c>
      <c r="E79" s="26">
        <v>2225</v>
      </c>
      <c r="F79" s="43">
        <f t="shared" si="3"/>
        <v>2225</v>
      </c>
    </row>
    <row r="80" spans="1:15" s="8" customFormat="1" ht="31.5">
      <c r="A80" s="23">
        <v>6</v>
      </c>
      <c r="B80" s="24" t="s">
        <v>54</v>
      </c>
      <c r="C80" s="25">
        <v>3</v>
      </c>
      <c r="D80" s="26">
        <v>1</v>
      </c>
      <c r="E80" s="26">
        <v>2626</v>
      </c>
      <c r="F80" s="51">
        <f t="shared" si="3"/>
        <v>2626</v>
      </c>
    </row>
    <row r="81" spans="1:11" s="20" customFormat="1" ht="15.75">
      <c r="A81" s="28"/>
      <c r="B81" s="29" t="s">
        <v>42</v>
      </c>
      <c r="C81" s="30"/>
      <c r="D81" s="31">
        <f>SUM(D75:D80)</f>
        <v>5.5</v>
      </c>
      <c r="E81" s="31">
        <f>SUM(E75:E80)</f>
        <v>20045.8</v>
      </c>
      <c r="F81" s="55">
        <f>SUM(F75:F80)</f>
        <v>17635.150000000001</v>
      </c>
    </row>
    <row r="82" spans="1:11" s="37" customFormat="1" ht="47.25">
      <c r="A82" s="32"/>
      <c r="B82" s="33" t="s">
        <v>55</v>
      </c>
      <c r="C82" s="34"/>
      <c r="D82" s="35">
        <f>D50+D56+D63+D73+D81</f>
        <v>66.91</v>
      </c>
      <c r="E82" s="35">
        <f>E50+E56+E63+E73+E81</f>
        <v>196276.95</v>
      </c>
      <c r="F82" s="35">
        <f>F50+F56+F63+F73+F81</f>
        <v>238670.86599999998</v>
      </c>
      <c r="G82" s="36"/>
    </row>
    <row r="84" spans="1:11" ht="15.75">
      <c r="B84" s="40"/>
      <c r="C84" s="48"/>
      <c r="E84" s="40"/>
      <c r="F84" s="56"/>
    </row>
    <row r="85" spans="1:11" ht="15.75">
      <c r="B85" s="38" t="s">
        <v>38</v>
      </c>
      <c r="C85" s="39"/>
      <c r="E85" s="40" t="s">
        <v>56</v>
      </c>
      <c r="F85" s="56"/>
    </row>
    <row r="87" spans="1:11">
      <c r="K87" s="2"/>
    </row>
    <row r="89" spans="1:11">
      <c r="E89" s="57"/>
      <c r="F89" s="57"/>
    </row>
  </sheetData>
  <mergeCells count="16">
    <mergeCell ref="E12:F12"/>
    <mergeCell ref="E2:F2"/>
    <mergeCell ref="C7:F7"/>
    <mergeCell ref="C9:F9"/>
    <mergeCell ref="E10:F10"/>
    <mergeCell ref="E11:F11"/>
    <mergeCell ref="E89:F89"/>
    <mergeCell ref="E14:F14"/>
    <mergeCell ref="B16:F16"/>
    <mergeCell ref="B17:F17"/>
    <mergeCell ref="A19:A20"/>
    <mergeCell ref="B19:B20"/>
    <mergeCell ref="C19:C20"/>
    <mergeCell ref="D19:D20"/>
    <mergeCell ref="E19:E20"/>
    <mergeCell ref="F19:F20"/>
  </mergeCells>
  <pageMargins left="1.299212598425197" right="0" top="0.15748031496062992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2020-10-12T09:48:52Z</dcterms:modified>
</cp:coreProperties>
</file>