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<sst xmlns="http://schemas.openxmlformats.org/spreadsheetml/2006/main" count="1215" uniqueCount="217">
  <si>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</si>
  <si>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</si>
  <si>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</si>
  <si>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</si>
  <si>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</si>
  <si>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</si>
  <si>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</si>
  <si>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</si>
  <si>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</si>
  <si>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</si>
  <si>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</si>
  <si>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</si>
  <si>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</si>
  <si>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</si>
  <si>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</si>
  <si>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</si>
  <si>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</si>
  <si>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</si>
  <si>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</si>
  <si>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</si>
  <si>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</si>
  <si>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</si>
  <si>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</si>
  <si>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</si>
  <si>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</si>
  <si>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</si>
  <si>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</si>
  <si>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</si>
  <si>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</si>
  <si>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</si>
  <si>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</si>
  <si>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</si>
  <si>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</si>
  <si>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</si>
  <si>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</si>
  <si>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</si>
  <si>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</si>
  <si>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</si>
  <si>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</si>
  <si>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</si>
  <si>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</si>
  <si>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</si>
  <si>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</si>
  <si>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</si>
  <si>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</si>
  <si>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</si>
  <si>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</si>
  <si>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</si>
  <si>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</si>
  <si>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</si>
  <si>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</si>
  <si>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</si>
  <si>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</si>
  <si>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</si>
  <si>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</si>
  <si>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</si>
  <si>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</si>
  <si>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</si>
  <si>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</si>
  <si>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</si>
  <si>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</si>
  <si>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</si>
  <si>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</si>
  <si>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</si>
  <si>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</si>
  <si>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</si>
  <si>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</si>
  <si>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</si>
  <si>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</si>
  <si>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</si>
  <si>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</si>
  <si>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</si>
  <si>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</si>
  <si>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</si>
  <si>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</si>
  <si>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</si>
  <si>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</si>
  <si>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</si>
  <si>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</si>
  <si>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</si>
  <si>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</si>
  <si>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</si>
  <si>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</si>
  <si>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</si>
  <si>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</si>
  <si>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</si>
  <si>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</si>
  <si>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</si>
  <si>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</si>
  <si>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</si>
  <si>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</si>
  <si>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</si>
  <si>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</si>
  <si>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</si>
  <si>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</si>
  <si>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</si>
  <si>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</si>
  <si>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</si>
  <si>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</si>
  <si>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</si>
  <si>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</si>
  <si>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</si>
  <si>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</si>
  <si>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</si>
  <si>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</si>
  <si>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</si>
  <si>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</si>
  <si>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</si>
  <si>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</si>
  <si>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</si>
  <si>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</si>
  <si>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</si>
  <si>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</si>
  <si>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</si>
  <si>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</si>
  <si>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</si>
  <si>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</si>
  <si>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</si>
  <si>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</si>
  <si>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</si>
  <si>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</si>
  <si>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</si>
  <si>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</si>
  <si>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</si>
  <si>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</si>
  <si>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</si>
  <si>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</si>
  <si>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</si>
  <si>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</si>
  <si>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</si>
  <si>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</si>
  <si>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</si>
  <si>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</si>
  <si>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</si>
  <si>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</si>
  <si>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</si>
  <si>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</si>
  <si>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</si>
  <si>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</si>
  <si>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</si>
  <si>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</si>
  <si>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</si>
  <si>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</si>
  <si>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</si>
  <si>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</si>
  <si>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</si>
  <si>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</si>
  <si>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</si>
  <si>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</si>
  <si>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</si>
  <si>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</si>
  <si>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</si>
  <si>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</si>
  <si>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</si>
  <si>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</si>
  <si>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</si>
  <si>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</si>
  <si>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</si>
  <si>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</si>
  <si>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</si>
  <si>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</si>
  <si>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</si>
  <si>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</si>
  <si>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</si>
  <si>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</si>
  <si>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</si>
  <si>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</si>
  <si>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</si>
  <si>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</si>
  <si>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</si>
  <si>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</si>
  <si>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</si>
  <si>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</si>
  <si>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ОНЗ Більченський НВК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</si>
  <si>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</si>
  <si>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</si>
  <si>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</si>
  <si>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</si>
  <si>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</si>
  <si>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</si>
  <si>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</si>
  <si>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</si>
  <si>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</si>
  <si>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</si>
  <si>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</si>
  <si>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</si>
  <si>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</si>
  <si>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</si>
  <si>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</si>
  <si>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</si>
  <si>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</si>
  <si>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</si>
  <si>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</si>
  <si>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</si>
  <si>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</si>
  <si>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</si>
  <si>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</si>
  <si>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</si>
  <si>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</si>
  <si>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</si>
  <si>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</si>
  <si>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</si>
  <si>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</si>
  <si>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</si>
  <si>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</si>
  <si>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</si>
  <si>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</si>
  <si>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</si>
  <si>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</si>
  <si>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</si>
  <si>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</si>
  <si>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</si>
  <si>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</si>
  <si>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</si>
  <si>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</si>
  <si>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10  жовтня 2018 року</t>
  </si>
  <si>
    <t>за 111 квартал   2018 р.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</si>
</sst>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C1" workbookViewId="0">
      <selection activeCell="J64" sqref="J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3" width="12.7109375" customWidth="1"/>
    <col min="14" max="14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8" t="s">
        <v>216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214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87" t="s">
        <v>173</v>
      </c>
      <c r="H15" s="88"/>
      <c r="I15" s="88"/>
      <c r="J15" s="88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174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175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176</v>
      </c>
      <c r="L18" s="86" t="s">
        <v>32</v>
      </c>
      <c r="M18" s="86"/>
      <c r="N18" s="85"/>
      <c r="O18" s="85" t="s">
        <v>24</v>
      </c>
      <c r="P18" s="86" t="s">
        <v>177</v>
      </c>
    </row>
    <row r="19" spans="1:16" ht="26.25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178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179</v>
      </c>
      <c r="B21" s="39" t="s">
        <v>180</v>
      </c>
      <c r="C21" s="40" t="s">
        <v>36</v>
      </c>
      <c r="D21" s="41">
        <f>SUM(D22:D26)</f>
        <v>213911.46</v>
      </c>
      <c r="E21" s="42">
        <v>26808.560000000001</v>
      </c>
      <c r="F21" s="42">
        <v>0</v>
      </c>
      <c r="G21" s="42">
        <v>0</v>
      </c>
      <c r="H21" s="42">
        <v>0</v>
      </c>
      <c r="I21" s="41">
        <f>SUM(I22:I25)</f>
        <v>34699.31</v>
      </c>
      <c r="J21" s="43" t="s">
        <v>180</v>
      </c>
      <c r="K21" s="43" t="s">
        <v>180</v>
      </c>
      <c r="L21" s="43" t="s">
        <v>180</v>
      </c>
      <c r="M21" s="43" t="s">
        <v>180</v>
      </c>
      <c r="N21" s="43" t="s">
        <v>180</v>
      </c>
      <c r="O21" s="43">
        <f>E21-G21+H21+I21-J27</f>
        <v>22741.469999999994</v>
      </c>
      <c r="P21" s="42">
        <v>0</v>
      </c>
    </row>
    <row r="22" spans="1:16" ht="24" thickTop="1" thickBot="1">
      <c r="A22" s="44" t="s">
        <v>181</v>
      </c>
      <c r="B22" s="39" t="s">
        <v>180</v>
      </c>
      <c r="C22" s="40" t="s">
        <v>38</v>
      </c>
      <c r="D22" s="42">
        <v>180500</v>
      </c>
      <c r="E22" s="43" t="s">
        <v>180</v>
      </c>
      <c r="F22" s="43" t="s">
        <v>180</v>
      </c>
      <c r="G22" s="43" t="s">
        <v>180</v>
      </c>
      <c r="H22" s="43" t="s">
        <v>180</v>
      </c>
      <c r="I22" s="42">
        <v>31088.27</v>
      </c>
      <c r="J22" s="43" t="s">
        <v>180</v>
      </c>
      <c r="K22" s="43" t="s">
        <v>180</v>
      </c>
      <c r="L22" s="43" t="s">
        <v>180</v>
      </c>
      <c r="M22" s="43" t="s">
        <v>180</v>
      </c>
      <c r="N22" s="43" t="s">
        <v>180</v>
      </c>
      <c r="O22" s="43" t="s">
        <v>180</v>
      </c>
      <c r="P22" s="43" t="s">
        <v>180</v>
      </c>
    </row>
    <row r="23" spans="1:16" ht="14.25" thickTop="1" thickBot="1">
      <c r="A23" s="45" t="s">
        <v>182</v>
      </c>
      <c r="B23" s="39" t="s">
        <v>180</v>
      </c>
      <c r="C23" s="40" t="s">
        <v>40</v>
      </c>
      <c r="D23" s="42"/>
      <c r="E23" s="43" t="s">
        <v>180</v>
      </c>
      <c r="F23" s="43" t="s">
        <v>180</v>
      </c>
      <c r="G23" s="43" t="s">
        <v>180</v>
      </c>
      <c r="H23" s="43" t="s">
        <v>180</v>
      </c>
      <c r="I23" s="42"/>
      <c r="J23" s="43" t="s">
        <v>180</v>
      </c>
      <c r="K23" s="43" t="s">
        <v>180</v>
      </c>
      <c r="L23" s="43" t="s">
        <v>180</v>
      </c>
      <c r="M23" s="43" t="s">
        <v>180</v>
      </c>
      <c r="N23" s="43" t="s">
        <v>180</v>
      </c>
      <c r="O23" s="43" t="s">
        <v>180</v>
      </c>
      <c r="P23" s="43" t="s">
        <v>180</v>
      </c>
    </row>
    <row r="24" spans="1:16" ht="14.25" thickTop="1" thickBot="1">
      <c r="A24" s="44" t="s">
        <v>41</v>
      </c>
      <c r="B24" s="39" t="s">
        <v>180</v>
      </c>
      <c r="C24" s="40" t="s">
        <v>42</v>
      </c>
      <c r="D24" s="42">
        <v>6603</v>
      </c>
      <c r="E24" s="43" t="s">
        <v>180</v>
      </c>
      <c r="F24" s="43" t="s">
        <v>180</v>
      </c>
      <c r="G24" s="43" t="s">
        <v>180</v>
      </c>
      <c r="H24" s="43" t="s">
        <v>180</v>
      </c>
      <c r="I24" s="42">
        <v>2439.84</v>
      </c>
      <c r="J24" s="43" t="s">
        <v>180</v>
      </c>
      <c r="K24" s="43" t="s">
        <v>180</v>
      </c>
      <c r="L24" s="43" t="s">
        <v>180</v>
      </c>
      <c r="M24" s="43" t="s">
        <v>180</v>
      </c>
      <c r="N24" s="43" t="s">
        <v>180</v>
      </c>
      <c r="O24" s="43" t="s">
        <v>180</v>
      </c>
      <c r="P24" s="43" t="s">
        <v>180</v>
      </c>
    </row>
    <row r="25" spans="1:16" ht="14.25" thickTop="1" thickBot="1">
      <c r="A25" s="46" t="s">
        <v>183</v>
      </c>
      <c r="B25" s="39" t="s">
        <v>180</v>
      </c>
      <c r="C25" s="40" t="s">
        <v>44</v>
      </c>
      <c r="D25" s="42"/>
      <c r="E25" s="43" t="s">
        <v>180</v>
      </c>
      <c r="F25" s="43" t="s">
        <v>180</v>
      </c>
      <c r="G25" s="43" t="s">
        <v>180</v>
      </c>
      <c r="H25" s="43" t="s">
        <v>180</v>
      </c>
      <c r="I25" s="42">
        <v>1171.2</v>
      </c>
      <c r="J25" s="43" t="s">
        <v>180</v>
      </c>
      <c r="K25" s="43" t="s">
        <v>180</v>
      </c>
      <c r="L25" s="43" t="s">
        <v>180</v>
      </c>
      <c r="M25" s="43" t="s">
        <v>180</v>
      </c>
      <c r="N25" s="43" t="s">
        <v>180</v>
      </c>
      <c r="O25" s="43" t="s">
        <v>180</v>
      </c>
      <c r="P25" s="43" t="s">
        <v>180</v>
      </c>
    </row>
    <row r="26" spans="1:16" ht="14.25" thickTop="1" thickBot="1">
      <c r="A26" s="44" t="s">
        <v>45</v>
      </c>
      <c r="B26" s="39" t="s">
        <v>180</v>
      </c>
      <c r="C26" s="40" t="s">
        <v>46</v>
      </c>
      <c r="D26" s="42">
        <v>26808.46</v>
      </c>
      <c r="E26" s="43" t="s">
        <v>180</v>
      </c>
      <c r="F26" s="43" t="s">
        <v>180</v>
      </c>
      <c r="G26" s="43" t="s">
        <v>180</v>
      </c>
      <c r="H26" s="43" t="s">
        <v>180</v>
      </c>
      <c r="I26" s="43" t="s">
        <v>180</v>
      </c>
      <c r="J26" s="43" t="s">
        <v>180</v>
      </c>
      <c r="K26" s="43" t="s">
        <v>180</v>
      </c>
      <c r="L26" s="43" t="s">
        <v>180</v>
      </c>
      <c r="M26" s="43" t="s">
        <v>180</v>
      </c>
      <c r="N26" s="43" t="s">
        <v>180</v>
      </c>
      <c r="O26" s="43" t="s">
        <v>180</v>
      </c>
      <c r="P26" s="43" t="s">
        <v>180</v>
      </c>
    </row>
    <row r="27" spans="1:16" s="4" customFormat="1" ht="14.25" thickTop="1" thickBot="1">
      <c r="A27" s="38" t="s">
        <v>184</v>
      </c>
      <c r="B27" s="38" t="s">
        <v>180</v>
      </c>
      <c r="C27" s="40" t="s">
        <v>49</v>
      </c>
      <c r="D27" s="41">
        <f>D29+D64</f>
        <v>213911.55999999997</v>
      </c>
      <c r="E27" s="43" t="s">
        <v>180</v>
      </c>
      <c r="F27" s="43" t="s">
        <v>180</v>
      </c>
      <c r="G27" s="43" t="s">
        <v>180</v>
      </c>
      <c r="H27" s="43" t="s">
        <v>180</v>
      </c>
      <c r="I27" s="43" t="s">
        <v>180</v>
      </c>
      <c r="J27" s="41">
        <f t="shared" ref="J27:N27" si="0">J29+J64</f>
        <v>38766.400000000001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180</v>
      </c>
      <c r="P27" s="43" t="s">
        <v>180</v>
      </c>
    </row>
    <row r="28" spans="1:16" s="3" customFormat="1" ht="14.25" thickTop="1" thickBot="1">
      <c r="A28" s="47" t="s">
        <v>185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203490.75999999998</v>
      </c>
      <c r="E29" s="43" t="s">
        <v>180</v>
      </c>
      <c r="F29" s="43" t="s">
        <v>180</v>
      </c>
      <c r="G29" s="43" t="s">
        <v>180</v>
      </c>
      <c r="H29" s="43" t="s">
        <v>180</v>
      </c>
      <c r="I29" s="43" t="s">
        <v>180</v>
      </c>
      <c r="J29" s="41">
        <f t="shared" ref="J29:N29" si="1">J30+J35+J52+J55+J59+J63</f>
        <v>38766.400000000001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180</v>
      </c>
      <c r="P29" s="43" t="s">
        <v>180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180</v>
      </c>
      <c r="F30" s="43" t="s">
        <v>180</v>
      </c>
      <c r="G30" s="43" t="s">
        <v>180</v>
      </c>
      <c r="H30" s="43" t="s">
        <v>180</v>
      </c>
      <c r="I30" s="43" t="s">
        <v>180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180</v>
      </c>
      <c r="P30" s="43" t="s">
        <v>180</v>
      </c>
    </row>
    <row r="31" spans="1:16" ht="14.25" thickTop="1" thickBot="1">
      <c r="A31" s="49" t="s">
        <v>186</v>
      </c>
      <c r="B31" s="50">
        <v>2110</v>
      </c>
      <c r="C31" s="50">
        <v>100</v>
      </c>
      <c r="D31" s="51">
        <f>SUM(D32:D33)</f>
        <v>0</v>
      </c>
      <c r="E31" s="43" t="s">
        <v>180</v>
      </c>
      <c r="F31" s="43" t="s">
        <v>180</v>
      </c>
      <c r="G31" s="43" t="s">
        <v>180</v>
      </c>
      <c r="H31" s="43" t="s">
        <v>180</v>
      </c>
      <c r="I31" s="43" t="s">
        <v>180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180</v>
      </c>
      <c r="P31" s="43" t="s">
        <v>180</v>
      </c>
    </row>
    <row r="32" spans="1:16" ht="14.25" thickTop="1" thickBot="1">
      <c r="A32" s="52" t="s">
        <v>187</v>
      </c>
      <c r="B32" s="36">
        <v>2111</v>
      </c>
      <c r="C32" s="36">
        <v>110</v>
      </c>
      <c r="D32" s="53">
        <v>0</v>
      </c>
      <c r="E32" s="43" t="s">
        <v>180</v>
      </c>
      <c r="F32" s="43" t="s">
        <v>180</v>
      </c>
      <c r="G32" s="43" t="s">
        <v>180</v>
      </c>
      <c r="H32" s="43" t="s">
        <v>180</v>
      </c>
      <c r="I32" s="43" t="s">
        <v>180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180</v>
      </c>
      <c r="P32" s="43" t="s">
        <v>180</v>
      </c>
    </row>
    <row r="33" spans="1:16" s="5" customFormat="1" ht="14.25" thickTop="1" thickBot="1">
      <c r="A33" s="52" t="s">
        <v>188</v>
      </c>
      <c r="B33" s="36">
        <v>2112</v>
      </c>
      <c r="C33" s="36">
        <v>120</v>
      </c>
      <c r="D33" s="53">
        <v>0</v>
      </c>
      <c r="E33" s="43" t="s">
        <v>180</v>
      </c>
      <c r="F33" s="43" t="s">
        <v>180</v>
      </c>
      <c r="G33" s="43" t="s">
        <v>180</v>
      </c>
      <c r="H33" s="43" t="s">
        <v>180</v>
      </c>
      <c r="I33" s="43" t="s">
        <v>180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180</v>
      </c>
      <c r="P33" s="43" t="s">
        <v>180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180</v>
      </c>
      <c r="F34" s="43" t="s">
        <v>180</v>
      </c>
      <c r="G34" s="43" t="s">
        <v>180</v>
      </c>
      <c r="H34" s="43" t="s">
        <v>180</v>
      </c>
      <c r="I34" s="43" t="s">
        <v>180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180</v>
      </c>
      <c r="P34" s="43" t="s">
        <v>180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199324.75999999998</v>
      </c>
      <c r="E35" s="43" t="s">
        <v>180</v>
      </c>
      <c r="F35" s="43" t="s">
        <v>180</v>
      </c>
      <c r="G35" s="43" t="s">
        <v>180</v>
      </c>
      <c r="H35" s="43" t="s">
        <v>180</v>
      </c>
      <c r="I35" s="43" t="s">
        <v>180</v>
      </c>
      <c r="J35" s="41">
        <f t="shared" ref="J35:N35" si="4">SUM(J36:J42)+J49</f>
        <v>37804.39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180</v>
      </c>
      <c r="P35" s="43" t="s">
        <v>180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5107.8999999999996</v>
      </c>
      <c r="E36" s="43" t="s">
        <v>180</v>
      </c>
      <c r="F36" s="43" t="s">
        <v>180</v>
      </c>
      <c r="G36" s="43" t="s">
        <v>180</v>
      </c>
      <c r="H36" s="43" t="s">
        <v>180</v>
      </c>
      <c r="I36" s="43" t="s">
        <v>180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180</v>
      </c>
      <c r="P36" s="43" t="s">
        <v>180</v>
      </c>
    </row>
    <row r="37" spans="1:16" s="5" customFormat="1" ht="14.25" thickTop="1" thickBot="1">
      <c r="A37" s="49" t="s">
        <v>189</v>
      </c>
      <c r="B37" s="50">
        <v>2220</v>
      </c>
      <c r="C37" s="50">
        <v>160</v>
      </c>
      <c r="D37" s="56"/>
      <c r="E37" s="43" t="s">
        <v>180</v>
      </c>
      <c r="F37" s="43" t="s">
        <v>180</v>
      </c>
      <c r="G37" s="43" t="s">
        <v>180</v>
      </c>
      <c r="H37" s="43" t="s">
        <v>180</v>
      </c>
      <c r="I37" s="43" t="s">
        <v>180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180</v>
      </c>
      <c r="P37" s="43" t="s">
        <v>180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194216.86</v>
      </c>
      <c r="E38" s="43" t="s">
        <v>180</v>
      </c>
      <c r="F38" s="43" t="s">
        <v>180</v>
      </c>
      <c r="G38" s="43" t="s">
        <v>180</v>
      </c>
      <c r="H38" s="43" t="s">
        <v>180</v>
      </c>
      <c r="I38" s="43" t="s">
        <v>180</v>
      </c>
      <c r="J38" s="56">
        <v>37804.39</v>
      </c>
      <c r="K38" s="56">
        <v>0</v>
      </c>
      <c r="L38" s="56">
        <v>0</v>
      </c>
      <c r="M38" s="56">
        <v>0</v>
      </c>
      <c r="N38" s="56">
        <v>0</v>
      </c>
      <c r="O38" s="43" t="s">
        <v>180</v>
      </c>
      <c r="P38" s="43" t="s">
        <v>180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180</v>
      </c>
      <c r="F39" s="43" t="s">
        <v>180</v>
      </c>
      <c r="G39" s="43" t="s">
        <v>180</v>
      </c>
      <c r="H39" s="43" t="s">
        <v>180</v>
      </c>
      <c r="I39" s="43" t="s">
        <v>180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180</v>
      </c>
      <c r="P39" s="43" t="s">
        <v>180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180</v>
      </c>
      <c r="F40" s="43" t="s">
        <v>180</v>
      </c>
      <c r="G40" s="43" t="s">
        <v>180</v>
      </c>
      <c r="H40" s="43" t="s">
        <v>180</v>
      </c>
      <c r="I40" s="43" t="s">
        <v>180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180</v>
      </c>
      <c r="P40" s="43" t="s">
        <v>180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180</v>
      </c>
      <c r="F41" s="43" t="s">
        <v>180</v>
      </c>
      <c r="G41" s="43" t="s">
        <v>180</v>
      </c>
      <c r="H41" s="43" t="s">
        <v>180</v>
      </c>
      <c r="I41" s="43" t="s">
        <v>180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180</v>
      </c>
      <c r="P41" s="43" t="s">
        <v>180</v>
      </c>
    </row>
    <row r="42" spans="1:16" ht="14.25" thickTop="1" thickBot="1">
      <c r="A42" s="55" t="s">
        <v>190</v>
      </c>
      <c r="B42" s="50">
        <v>2270</v>
      </c>
      <c r="C42" s="50">
        <v>210</v>
      </c>
      <c r="D42" s="51">
        <f>SUM(D43:D48)</f>
        <v>0</v>
      </c>
      <c r="E42" s="43" t="s">
        <v>180</v>
      </c>
      <c r="F42" s="43" t="s">
        <v>180</v>
      </c>
      <c r="G42" s="43" t="s">
        <v>180</v>
      </c>
      <c r="H42" s="43" t="s">
        <v>180</v>
      </c>
      <c r="I42" s="43" t="s">
        <v>180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180</v>
      </c>
      <c r="P42" s="43" t="s">
        <v>180</v>
      </c>
    </row>
    <row r="43" spans="1:16" ht="14.25" thickTop="1" thickBot="1">
      <c r="A43" s="52" t="s">
        <v>191</v>
      </c>
      <c r="B43" s="36">
        <v>2271</v>
      </c>
      <c r="C43" s="36">
        <v>220</v>
      </c>
      <c r="D43" s="53">
        <v>0</v>
      </c>
      <c r="E43" s="43" t="s">
        <v>180</v>
      </c>
      <c r="F43" s="43" t="s">
        <v>180</v>
      </c>
      <c r="G43" s="43" t="s">
        <v>180</v>
      </c>
      <c r="H43" s="43" t="s">
        <v>180</v>
      </c>
      <c r="I43" s="43" t="s">
        <v>180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180</v>
      </c>
      <c r="P43" s="43" t="s">
        <v>180</v>
      </c>
    </row>
    <row r="44" spans="1:16" ht="14.25" thickTop="1" thickBot="1">
      <c r="A44" s="52" t="s">
        <v>192</v>
      </c>
      <c r="B44" s="36">
        <v>2272</v>
      </c>
      <c r="C44" s="50">
        <v>230</v>
      </c>
      <c r="D44" s="56">
        <v>0</v>
      </c>
      <c r="E44" s="43" t="s">
        <v>180</v>
      </c>
      <c r="F44" s="43" t="s">
        <v>180</v>
      </c>
      <c r="G44" s="43" t="s">
        <v>180</v>
      </c>
      <c r="H44" s="43" t="s">
        <v>180</v>
      </c>
      <c r="I44" s="43" t="s">
        <v>180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180</v>
      </c>
      <c r="P44" s="43" t="s">
        <v>180</v>
      </c>
    </row>
    <row r="45" spans="1:16" ht="14.25" thickTop="1" thickBot="1">
      <c r="A45" s="52" t="s">
        <v>193</v>
      </c>
      <c r="B45" s="36">
        <v>2273</v>
      </c>
      <c r="C45" s="36">
        <v>240</v>
      </c>
      <c r="D45" s="56">
        <v>0</v>
      </c>
      <c r="E45" s="43" t="s">
        <v>180</v>
      </c>
      <c r="F45" s="43" t="s">
        <v>180</v>
      </c>
      <c r="G45" s="43" t="s">
        <v>180</v>
      </c>
      <c r="H45" s="43" t="s">
        <v>180</v>
      </c>
      <c r="I45" s="43" t="s">
        <v>180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180</v>
      </c>
      <c r="P45" s="43" t="s">
        <v>180</v>
      </c>
    </row>
    <row r="46" spans="1:16" ht="14.25" thickTop="1" thickBot="1">
      <c r="A46" s="52" t="s">
        <v>194</v>
      </c>
      <c r="B46" s="36">
        <v>2274</v>
      </c>
      <c r="C46" s="50">
        <v>250</v>
      </c>
      <c r="D46" s="56">
        <v>0</v>
      </c>
      <c r="E46" s="43" t="s">
        <v>180</v>
      </c>
      <c r="F46" s="43" t="s">
        <v>180</v>
      </c>
      <c r="G46" s="43" t="s">
        <v>180</v>
      </c>
      <c r="H46" s="43" t="s">
        <v>180</v>
      </c>
      <c r="I46" s="43" t="s">
        <v>180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180</v>
      </c>
      <c r="P46" s="43" t="s">
        <v>180</v>
      </c>
    </row>
    <row r="47" spans="1:16" ht="14.25" thickTop="1" thickBot="1">
      <c r="A47" s="52" t="s">
        <v>195</v>
      </c>
      <c r="B47" s="36">
        <v>2275</v>
      </c>
      <c r="C47" s="36">
        <v>260</v>
      </c>
      <c r="D47" s="53">
        <v>0</v>
      </c>
      <c r="E47" s="43" t="s">
        <v>180</v>
      </c>
      <c r="F47" s="43" t="s">
        <v>180</v>
      </c>
      <c r="G47" s="43" t="s">
        <v>180</v>
      </c>
      <c r="H47" s="43" t="s">
        <v>180</v>
      </c>
      <c r="I47" s="43" t="s">
        <v>180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180</v>
      </c>
      <c r="P47" s="43" t="s">
        <v>180</v>
      </c>
    </row>
    <row r="48" spans="1:16" s="5" customFormat="1" ht="14.25" thickTop="1" thickBot="1">
      <c r="A48" s="52" t="s">
        <v>196</v>
      </c>
      <c r="B48" s="36">
        <v>2276</v>
      </c>
      <c r="C48" s="36">
        <v>270</v>
      </c>
      <c r="D48" s="53">
        <v>0</v>
      </c>
      <c r="E48" s="43" t="s">
        <v>180</v>
      </c>
      <c r="F48" s="43" t="s">
        <v>180</v>
      </c>
      <c r="G48" s="43" t="s">
        <v>180</v>
      </c>
      <c r="H48" s="43" t="s">
        <v>180</v>
      </c>
      <c r="I48" s="43" t="s">
        <v>180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180</v>
      </c>
      <c r="P48" s="43" t="s">
        <v>180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180</v>
      </c>
      <c r="F49" s="43" t="s">
        <v>180</v>
      </c>
      <c r="G49" s="43" t="s">
        <v>180</v>
      </c>
      <c r="H49" s="43" t="s">
        <v>180</v>
      </c>
      <c r="I49" s="43" t="s">
        <v>180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180</v>
      </c>
      <c r="P49" s="43" t="s">
        <v>180</v>
      </c>
    </row>
    <row r="50" spans="1:16" ht="24" thickTop="1" thickBot="1">
      <c r="A50" s="58" t="s">
        <v>197</v>
      </c>
      <c r="B50" s="36">
        <v>2281</v>
      </c>
      <c r="C50" s="36">
        <v>290</v>
      </c>
      <c r="D50" s="53">
        <v>0</v>
      </c>
      <c r="E50" s="43" t="s">
        <v>180</v>
      </c>
      <c r="F50" s="43" t="s">
        <v>180</v>
      </c>
      <c r="G50" s="43" t="s">
        <v>180</v>
      </c>
      <c r="H50" s="43" t="s">
        <v>180</v>
      </c>
      <c r="I50" s="43" t="s">
        <v>180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180</v>
      </c>
      <c r="P50" s="43" t="s">
        <v>180</v>
      </c>
    </row>
    <row r="51" spans="1:16" s="3" customFormat="1" ht="24" thickTop="1" thickBot="1">
      <c r="A51" s="52" t="s">
        <v>198</v>
      </c>
      <c r="B51" s="36">
        <v>2282</v>
      </c>
      <c r="C51" s="50">
        <v>300</v>
      </c>
      <c r="D51" s="53">
        <v>0</v>
      </c>
      <c r="E51" s="43" t="s">
        <v>180</v>
      </c>
      <c r="F51" s="43" t="s">
        <v>180</v>
      </c>
      <c r="G51" s="43" t="s">
        <v>180</v>
      </c>
      <c r="H51" s="43" t="s">
        <v>180</v>
      </c>
      <c r="I51" s="43" t="s">
        <v>180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180</v>
      </c>
      <c r="P51" s="43" t="s">
        <v>180</v>
      </c>
    </row>
    <row r="52" spans="1:16" s="5" customFormat="1" ht="14.25" thickTop="1" thickBot="1">
      <c r="A52" s="48" t="s">
        <v>199</v>
      </c>
      <c r="B52" s="39">
        <v>2400</v>
      </c>
      <c r="C52" s="39">
        <v>310</v>
      </c>
      <c r="D52" s="41">
        <f>SUM(D53:D54)</f>
        <v>0</v>
      </c>
      <c r="E52" s="43" t="s">
        <v>180</v>
      </c>
      <c r="F52" s="43" t="s">
        <v>180</v>
      </c>
      <c r="G52" s="43" t="s">
        <v>180</v>
      </c>
      <c r="H52" s="43" t="s">
        <v>180</v>
      </c>
      <c r="I52" s="43" t="s">
        <v>180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180</v>
      </c>
      <c r="P52" s="43" t="s">
        <v>180</v>
      </c>
    </row>
    <row r="53" spans="1:16" s="5" customFormat="1" ht="14.25" thickTop="1" thickBot="1">
      <c r="A53" s="59" t="s">
        <v>200</v>
      </c>
      <c r="B53" s="50">
        <v>2410</v>
      </c>
      <c r="C53" s="50">
        <v>320</v>
      </c>
      <c r="D53" s="56">
        <v>0</v>
      </c>
      <c r="E53" s="43" t="s">
        <v>180</v>
      </c>
      <c r="F53" s="43" t="s">
        <v>180</v>
      </c>
      <c r="G53" s="43" t="s">
        <v>180</v>
      </c>
      <c r="H53" s="43" t="s">
        <v>180</v>
      </c>
      <c r="I53" s="43" t="s">
        <v>180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180</v>
      </c>
      <c r="P53" s="43" t="s">
        <v>180</v>
      </c>
    </row>
    <row r="54" spans="1:16" s="3" customFormat="1" ht="14.25" thickTop="1" thickBot="1">
      <c r="A54" s="59" t="s">
        <v>201</v>
      </c>
      <c r="B54" s="50">
        <v>2420</v>
      </c>
      <c r="C54" s="50">
        <v>330</v>
      </c>
      <c r="D54" s="56">
        <v>0</v>
      </c>
      <c r="E54" s="43" t="s">
        <v>180</v>
      </c>
      <c r="F54" s="43" t="s">
        <v>180</v>
      </c>
      <c r="G54" s="43" t="s">
        <v>180</v>
      </c>
      <c r="H54" s="43" t="s">
        <v>180</v>
      </c>
      <c r="I54" s="43" t="s">
        <v>180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180</v>
      </c>
      <c r="P54" s="43" t="s">
        <v>180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180</v>
      </c>
      <c r="F55" s="43" t="s">
        <v>180</v>
      </c>
      <c r="G55" s="43" t="s">
        <v>180</v>
      </c>
      <c r="H55" s="43" t="s">
        <v>180</v>
      </c>
      <c r="I55" s="43" t="s">
        <v>180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180</v>
      </c>
      <c r="P55" s="43" t="s">
        <v>180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180</v>
      </c>
      <c r="F56" s="43" t="s">
        <v>180</v>
      </c>
      <c r="G56" s="43" t="s">
        <v>180</v>
      </c>
      <c r="H56" s="43" t="s">
        <v>180</v>
      </c>
      <c r="I56" s="43" t="s">
        <v>180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180</v>
      </c>
      <c r="P56" s="43" t="s">
        <v>180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180</v>
      </c>
      <c r="F57" s="43" t="s">
        <v>180</v>
      </c>
      <c r="G57" s="43" t="s">
        <v>180</v>
      </c>
      <c r="H57" s="43" t="s">
        <v>180</v>
      </c>
      <c r="I57" s="43" t="s">
        <v>180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180</v>
      </c>
      <c r="P57" s="43" t="s">
        <v>180</v>
      </c>
    </row>
    <row r="58" spans="1:16" s="3" customFormat="1" ht="24" thickTop="1" thickBot="1">
      <c r="A58" s="59" t="s">
        <v>202</v>
      </c>
      <c r="B58" s="50">
        <v>2630</v>
      </c>
      <c r="C58" s="50">
        <v>370</v>
      </c>
      <c r="D58" s="64">
        <v>0</v>
      </c>
      <c r="E58" s="43" t="s">
        <v>180</v>
      </c>
      <c r="F58" s="43" t="s">
        <v>180</v>
      </c>
      <c r="G58" s="43" t="s">
        <v>180</v>
      </c>
      <c r="H58" s="43" t="s">
        <v>180</v>
      </c>
      <c r="I58" s="43" t="s">
        <v>180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180</v>
      </c>
      <c r="P58" s="43" t="s">
        <v>180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180</v>
      </c>
      <c r="F59" s="43" t="s">
        <v>180</v>
      </c>
      <c r="G59" s="43" t="s">
        <v>180</v>
      </c>
      <c r="H59" s="43" t="s">
        <v>180</v>
      </c>
      <c r="I59" s="43" t="s">
        <v>180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180</v>
      </c>
      <c r="P59" s="43" t="s">
        <v>180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180</v>
      </c>
      <c r="F60" s="43" t="s">
        <v>180</v>
      </c>
      <c r="G60" s="43" t="s">
        <v>180</v>
      </c>
      <c r="H60" s="43" t="s">
        <v>180</v>
      </c>
      <c r="I60" s="43" t="s">
        <v>180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180</v>
      </c>
      <c r="P60" s="43" t="s">
        <v>180</v>
      </c>
    </row>
    <row r="61" spans="1:16" s="5" customFormat="1" ht="14.25" thickTop="1" thickBot="1">
      <c r="A61" s="55" t="s">
        <v>203</v>
      </c>
      <c r="B61" s="50">
        <v>2720</v>
      </c>
      <c r="C61" s="50">
        <v>400</v>
      </c>
      <c r="D61" s="56">
        <v>0</v>
      </c>
      <c r="E61" s="43" t="s">
        <v>180</v>
      </c>
      <c r="F61" s="43" t="s">
        <v>180</v>
      </c>
      <c r="G61" s="43" t="s">
        <v>180</v>
      </c>
      <c r="H61" s="43" t="s">
        <v>180</v>
      </c>
      <c r="I61" s="43" t="s">
        <v>180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180</v>
      </c>
      <c r="P61" s="43" t="s">
        <v>180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180</v>
      </c>
      <c r="F62" s="43" t="s">
        <v>180</v>
      </c>
      <c r="G62" s="43" t="s">
        <v>180</v>
      </c>
      <c r="H62" s="43" t="s">
        <v>180</v>
      </c>
      <c r="I62" s="43" t="s">
        <v>180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180</v>
      </c>
      <c r="P62" s="43" t="s">
        <v>180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4166</v>
      </c>
      <c r="E63" s="43" t="s">
        <v>180</v>
      </c>
      <c r="F63" s="43" t="s">
        <v>180</v>
      </c>
      <c r="G63" s="43" t="s">
        <v>180</v>
      </c>
      <c r="H63" s="43" t="s">
        <v>180</v>
      </c>
      <c r="I63" s="43" t="s">
        <v>180</v>
      </c>
      <c r="J63" s="42">
        <v>962.01</v>
      </c>
      <c r="K63" s="42">
        <v>0</v>
      </c>
      <c r="L63" s="42">
        <v>0</v>
      </c>
      <c r="M63" s="42">
        <v>0</v>
      </c>
      <c r="N63" s="42">
        <v>0</v>
      </c>
      <c r="O63" s="43" t="s">
        <v>180</v>
      </c>
      <c r="P63" s="43" t="s">
        <v>180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10420.799999999999</v>
      </c>
      <c r="E64" s="43" t="s">
        <v>180</v>
      </c>
      <c r="F64" s="43" t="s">
        <v>180</v>
      </c>
      <c r="G64" s="43" t="s">
        <v>180</v>
      </c>
      <c r="H64" s="43" t="s">
        <v>180</v>
      </c>
      <c r="I64" s="43" t="s">
        <v>180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180</v>
      </c>
      <c r="P64" s="43" t="s">
        <v>180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10420.799999999999</v>
      </c>
      <c r="E65" s="43" t="s">
        <v>180</v>
      </c>
      <c r="F65" s="43" t="s">
        <v>180</v>
      </c>
      <c r="G65" s="43" t="s">
        <v>180</v>
      </c>
      <c r="H65" s="43" t="s">
        <v>180</v>
      </c>
      <c r="I65" s="43" t="s">
        <v>180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180</v>
      </c>
      <c r="P65" s="43" t="s">
        <v>180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10420.799999999999</v>
      </c>
      <c r="E66" s="43" t="s">
        <v>180</v>
      </c>
      <c r="F66" s="43" t="s">
        <v>180</v>
      </c>
      <c r="G66" s="43" t="s">
        <v>180</v>
      </c>
      <c r="H66" s="43" t="s">
        <v>180</v>
      </c>
      <c r="I66" s="43" t="s">
        <v>180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180</v>
      </c>
      <c r="P66" s="43" t="s">
        <v>180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180</v>
      </c>
      <c r="F67" s="43" t="s">
        <v>180</v>
      </c>
      <c r="G67" s="43" t="s">
        <v>180</v>
      </c>
      <c r="H67" s="43" t="s">
        <v>180</v>
      </c>
      <c r="I67" s="43" t="s">
        <v>180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180</v>
      </c>
      <c r="P67" s="43" t="s">
        <v>180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180</v>
      </c>
      <c r="F68" s="43" t="s">
        <v>180</v>
      </c>
      <c r="G68" s="43" t="s">
        <v>180</v>
      </c>
      <c r="H68" s="43" t="s">
        <v>180</v>
      </c>
      <c r="I68" s="43" t="s">
        <v>180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180</v>
      </c>
      <c r="P68" s="43" t="s">
        <v>180</v>
      </c>
    </row>
    <row r="69" spans="1:16" s="5" customFormat="1" ht="14.25" thickTop="1" thickBot="1">
      <c r="A69" s="52" t="s">
        <v>204</v>
      </c>
      <c r="B69" s="36">
        <v>3122</v>
      </c>
      <c r="C69" s="36">
        <v>480</v>
      </c>
      <c r="D69" s="53">
        <v>0</v>
      </c>
      <c r="E69" s="43" t="s">
        <v>180</v>
      </c>
      <c r="F69" s="43" t="s">
        <v>180</v>
      </c>
      <c r="G69" s="43" t="s">
        <v>180</v>
      </c>
      <c r="H69" s="43" t="s">
        <v>180</v>
      </c>
      <c r="I69" s="43" t="s">
        <v>180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180</v>
      </c>
      <c r="P69" s="43" t="s">
        <v>180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180</v>
      </c>
      <c r="F70" s="43" t="s">
        <v>180</v>
      </c>
      <c r="G70" s="43" t="s">
        <v>180</v>
      </c>
      <c r="H70" s="43" t="s">
        <v>180</v>
      </c>
      <c r="I70" s="43" t="s">
        <v>180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180</v>
      </c>
      <c r="P70" s="43" t="s">
        <v>180</v>
      </c>
    </row>
    <row r="71" spans="1:16" ht="14.25" thickTop="1" thickBot="1">
      <c r="A71" s="52" t="s">
        <v>205</v>
      </c>
      <c r="B71" s="36">
        <v>3131</v>
      </c>
      <c r="C71" s="36">
        <v>500</v>
      </c>
      <c r="D71" s="53">
        <v>0</v>
      </c>
      <c r="E71" s="43" t="s">
        <v>180</v>
      </c>
      <c r="F71" s="43" t="s">
        <v>180</v>
      </c>
      <c r="G71" s="43" t="s">
        <v>180</v>
      </c>
      <c r="H71" s="43" t="s">
        <v>180</v>
      </c>
      <c r="I71" s="43" t="s">
        <v>180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180</v>
      </c>
      <c r="P71" s="43" t="s">
        <v>180</v>
      </c>
    </row>
    <row r="72" spans="1:16" s="5" customFormat="1" ht="14.25" thickTop="1" thickBot="1">
      <c r="A72" s="52" t="s">
        <v>206</v>
      </c>
      <c r="B72" s="36">
        <v>3132</v>
      </c>
      <c r="C72" s="36">
        <v>510</v>
      </c>
      <c r="D72" s="53">
        <v>0</v>
      </c>
      <c r="E72" s="43" t="s">
        <v>180</v>
      </c>
      <c r="F72" s="43" t="s">
        <v>180</v>
      </c>
      <c r="G72" s="43" t="s">
        <v>180</v>
      </c>
      <c r="H72" s="43" t="s">
        <v>180</v>
      </c>
      <c r="I72" s="43" t="s">
        <v>180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180</v>
      </c>
      <c r="P72" s="43" t="s">
        <v>180</v>
      </c>
    </row>
    <row r="73" spans="1:16" ht="14.25" thickTop="1" thickBot="1">
      <c r="A73" s="49" t="s">
        <v>207</v>
      </c>
      <c r="B73" s="50">
        <v>3140</v>
      </c>
      <c r="C73" s="50">
        <v>520</v>
      </c>
      <c r="D73" s="51">
        <f>SUM(D74:D76)</f>
        <v>0</v>
      </c>
      <c r="E73" s="43" t="s">
        <v>180</v>
      </c>
      <c r="F73" s="43" t="s">
        <v>180</v>
      </c>
      <c r="G73" s="43" t="s">
        <v>180</v>
      </c>
      <c r="H73" s="43" t="s">
        <v>180</v>
      </c>
      <c r="I73" s="43" t="s">
        <v>180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180</v>
      </c>
      <c r="P73" s="43" t="s">
        <v>180</v>
      </c>
    </row>
    <row r="74" spans="1:16" ht="14.25" thickTop="1" thickBot="1">
      <c r="A74" s="65" t="s">
        <v>208</v>
      </c>
      <c r="B74" s="36">
        <v>3141</v>
      </c>
      <c r="C74" s="36">
        <v>530</v>
      </c>
      <c r="D74" s="53">
        <v>0</v>
      </c>
      <c r="E74" s="43" t="s">
        <v>180</v>
      </c>
      <c r="F74" s="43" t="s">
        <v>180</v>
      </c>
      <c r="G74" s="43" t="s">
        <v>180</v>
      </c>
      <c r="H74" s="43" t="s">
        <v>180</v>
      </c>
      <c r="I74" s="43" t="s">
        <v>180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180</v>
      </c>
      <c r="P74" s="43" t="s">
        <v>180</v>
      </c>
    </row>
    <row r="75" spans="1:16" ht="14.25" thickTop="1" thickBot="1">
      <c r="A75" s="65" t="s">
        <v>209</v>
      </c>
      <c r="B75" s="36">
        <v>3142</v>
      </c>
      <c r="C75" s="36">
        <v>540</v>
      </c>
      <c r="D75" s="53">
        <v>0</v>
      </c>
      <c r="E75" s="43" t="s">
        <v>180</v>
      </c>
      <c r="F75" s="43" t="s">
        <v>180</v>
      </c>
      <c r="G75" s="43" t="s">
        <v>180</v>
      </c>
      <c r="H75" s="43" t="s">
        <v>180</v>
      </c>
      <c r="I75" s="43" t="s">
        <v>180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180</v>
      </c>
      <c r="P75" s="43" t="s">
        <v>180</v>
      </c>
    </row>
    <row r="76" spans="1:16" s="5" customFormat="1" ht="14.25" thickTop="1" thickBot="1">
      <c r="A76" s="65" t="s">
        <v>210</v>
      </c>
      <c r="B76" s="36">
        <v>3143</v>
      </c>
      <c r="C76" s="36">
        <v>550</v>
      </c>
      <c r="D76" s="53">
        <v>0</v>
      </c>
      <c r="E76" s="43" t="s">
        <v>180</v>
      </c>
      <c r="F76" s="43" t="s">
        <v>180</v>
      </c>
      <c r="G76" s="43" t="s">
        <v>180</v>
      </c>
      <c r="H76" s="43" t="s">
        <v>180</v>
      </c>
      <c r="I76" s="43" t="s">
        <v>180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180</v>
      </c>
      <c r="P76" s="43" t="s">
        <v>180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180</v>
      </c>
      <c r="F77" s="43" t="s">
        <v>180</v>
      </c>
      <c r="G77" s="43" t="s">
        <v>180</v>
      </c>
      <c r="H77" s="43" t="s">
        <v>180</v>
      </c>
      <c r="I77" s="43" t="s">
        <v>180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180</v>
      </c>
      <c r="P77" s="43" t="s">
        <v>180</v>
      </c>
    </row>
    <row r="78" spans="1:16" s="3" customFormat="1" ht="14.25" thickTop="1" thickBot="1">
      <c r="A78" s="49" t="s">
        <v>211</v>
      </c>
      <c r="B78" s="50">
        <v>3160</v>
      </c>
      <c r="C78" s="50">
        <v>570</v>
      </c>
      <c r="D78" s="56">
        <v>0</v>
      </c>
      <c r="E78" s="43" t="s">
        <v>180</v>
      </c>
      <c r="F78" s="43" t="s">
        <v>180</v>
      </c>
      <c r="G78" s="43" t="s">
        <v>180</v>
      </c>
      <c r="H78" s="43" t="s">
        <v>180</v>
      </c>
      <c r="I78" s="43" t="s">
        <v>180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180</v>
      </c>
      <c r="P78" s="43" t="s">
        <v>180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180</v>
      </c>
      <c r="F79" s="43" t="s">
        <v>180</v>
      </c>
      <c r="G79" s="43" t="s">
        <v>180</v>
      </c>
      <c r="H79" s="43" t="s">
        <v>180</v>
      </c>
      <c r="I79" s="43" t="s">
        <v>180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180</v>
      </c>
      <c r="P79" s="43" t="s">
        <v>180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180</v>
      </c>
      <c r="F80" s="43" t="s">
        <v>180</v>
      </c>
      <c r="G80" s="43" t="s">
        <v>180</v>
      </c>
      <c r="H80" s="43" t="s">
        <v>180</v>
      </c>
      <c r="I80" s="43" t="s">
        <v>180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180</v>
      </c>
      <c r="P80" s="43" t="s">
        <v>180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180</v>
      </c>
      <c r="F81" s="43" t="s">
        <v>180</v>
      </c>
      <c r="G81" s="43" t="s">
        <v>180</v>
      </c>
      <c r="H81" s="43" t="s">
        <v>180</v>
      </c>
      <c r="I81" s="43" t="s">
        <v>180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180</v>
      </c>
      <c r="P81" s="43" t="s">
        <v>180</v>
      </c>
    </row>
    <row r="82" spans="1:16" s="5" customFormat="1" ht="24" thickTop="1" thickBot="1">
      <c r="A82" s="49" t="s">
        <v>212</v>
      </c>
      <c r="B82" s="50">
        <v>3230</v>
      </c>
      <c r="C82" s="50">
        <v>610</v>
      </c>
      <c r="D82" s="56">
        <v>0</v>
      </c>
      <c r="E82" s="43" t="s">
        <v>180</v>
      </c>
      <c r="F82" s="43" t="s">
        <v>180</v>
      </c>
      <c r="G82" s="43" t="s">
        <v>180</v>
      </c>
      <c r="H82" s="43" t="s">
        <v>180</v>
      </c>
      <c r="I82" s="43" t="s">
        <v>180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180</v>
      </c>
      <c r="P82" s="43" t="s">
        <v>180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180</v>
      </c>
      <c r="F83" s="43" t="s">
        <v>180</v>
      </c>
      <c r="G83" s="43" t="s">
        <v>180</v>
      </c>
      <c r="H83" s="43" t="s">
        <v>180</v>
      </c>
      <c r="I83" s="43" t="s">
        <v>180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180</v>
      </c>
      <c r="P83" s="43" t="s">
        <v>180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2018-10-22T11:58:07Z</dcterms:modified>
</cp:coreProperties>
</file>