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P79" i="6"/>
  <c r="O79"/>
  <c r="N79"/>
  <c r="M79"/>
  <c r="L79"/>
  <c r="K79"/>
  <c r="D79"/>
  <c r="P73"/>
  <c r="O73"/>
  <c r="N73"/>
  <c r="M73"/>
  <c r="L73"/>
  <c r="K73"/>
  <c r="D73"/>
  <c r="P70"/>
  <c r="O70"/>
  <c r="N70"/>
  <c r="M70"/>
  <c r="L70"/>
  <c r="K70"/>
  <c r="D70"/>
  <c r="P67"/>
  <c r="O67"/>
  <c r="N67"/>
  <c r="M67"/>
  <c r="L67"/>
  <c r="K67"/>
  <c r="D67"/>
  <c r="P65"/>
  <c r="O65"/>
  <c r="N65"/>
  <c r="M65"/>
  <c r="L65"/>
  <c r="K65"/>
  <c r="D65"/>
  <c r="D64" s="1"/>
  <c r="D27" s="1"/>
  <c r="P64"/>
  <c r="O64"/>
  <c r="N64"/>
  <c r="M64"/>
  <c r="L64"/>
  <c r="K64"/>
  <c r="P59"/>
  <c r="O59"/>
  <c r="N59"/>
  <c r="M59"/>
  <c r="L59"/>
  <c r="K59"/>
  <c r="D59"/>
  <c r="P55"/>
  <c r="O55"/>
  <c r="N55"/>
  <c r="M55"/>
  <c r="L55"/>
  <c r="K55"/>
  <c r="D55"/>
  <c r="P52"/>
  <c r="O52"/>
  <c r="N52"/>
  <c r="M52"/>
  <c r="L52"/>
  <c r="K52"/>
  <c r="D52"/>
  <c r="P49"/>
  <c r="O49"/>
  <c r="N49"/>
  <c r="M49"/>
  <c r="L49"/>
  <c r="K49"/>
  <c r="D49"/>
  <c r="P42"/>
  <c r="O42"/>
  <c r="N42"/>
  <c r="M42"/>
  <c r="L42"/>
  <c r="K42"/>
  <c r="D42"/>
  <c r="P35"/>
  <c r="O35"/>
  <c r="N35"/>
  <c r="M35"/>
  <c r="L35"/>
  <c r="K35"/>
  <c r="D35"/>
  <c r="P31"/>
  <c r="O31"/>
  <c r="N31"/>
  <c r="M31"/>
  <c r="L31"/>
  <c r="K31"/>
  <c r="D31"/>
  <c r="P30"/>
  <c r="O30"/>
  <c r="N30"/>
  <c r="M30"/>
  <c r="L30"/>
  <c r="K30"/>
  <c r="D30"/>
  <c r="P29"/>
  <c r="O29"/>
  <c r="N29"/>
  <c r="M29"/>
  <c r="L29"/>
  <c r="K29"/>
  <c r="D29"/>
  <c r="P27"/>
  <c r="O27"/>
  <c r="N27"/>
  <c r="M27"/>
  <c r="L27"/>
  <c r="K27"/>
  <c r="J21"/>
  <c r="Q21" s="1"/>
  <c r="I21"/>
  <c r="D21"/>
  <c r="N21" i="4"/>
</calcChain>
</file>

<file path=xl/sharedStrings.xml><?xml version="1.0" encoding="utf-8"?>
<sst xmlns="http://schemas.openxmlformats.org/spreadsheetml/2006/main" count="1285" uniqueCount="216">
  <si>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</si>
  <si>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</si>
  <si>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</si>
  <si>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</si>
  <si>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</si>
  <si>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</si>
  <si>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</si>
  <si>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</si>
  <si>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</si>
  <si>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</si>
  <si>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</si>
  <si>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</si>
  <si>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</si>
  <si>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</si>
  <si>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</si>
  <si>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</si>
  <si>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</si>
  <si>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</si>
  <si>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</si>
  <si>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</si>
  <si>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</si>
  <si>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</si>
  <si>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</si>
  <si>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</si>
  <si>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</si>
  <si>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</si>
  <si>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</si>
  <si>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</si>
  <si>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</si>
  <si>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</si>
  <si>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</si>
  <si>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</si>
  <si>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</si>
  <si>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</si>
  <si>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</si>
  <si>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</si>
  <si>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</si>
  <si>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</si>
  <si>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</si>
  <si>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</si>
  <si>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</si>
  <si>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</si>
  <si>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</si>
  <si>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</si>
  <si>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</si>
  <si>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</si>
  <si>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</si>
  <si>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</si>
  <si>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</si>
  <si>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</si>
  <si>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</si>
  <si>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</si>
  <si>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</si>
  <si>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</si>
  <si>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</si>
  <si>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</si>
  <si>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</si>
  <si>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</si>
  <si>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</si>
  <si>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</si>
  <si>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</si>
  <si>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</si>
  <si>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</si>
  <si>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</si>
  <si>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</si>
  <si>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</si>
  <si>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</si>
  <si>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</si>
  <si>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</si>
  <si>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</si>
  <si>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</si>
  <si>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</si>
  <si>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</si>
  <si>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</si>
  <si>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</si>
  <si>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</si>
  <si>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</si>
  <si>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</si>
  <si>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</si>
  <si>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</si>
  <si>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</si>
  <si>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</si>
  <si>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</si>
  <si>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</si>
  <si>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</si>
  <si>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</si>
  <si>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</si>
  <si>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</si>
  <si>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</si>
  <si>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</si>
  <si>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</si>
  <si>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</si>
  <si>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</si>
  <si>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</si>
  <si>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</si>
  <si>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</si>
  <si>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</si>
  <si>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</si>
  <si>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</si>
  <si>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</si>
  <si>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</si>
  <si>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</si>
  <si>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</si>
  <si>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</si>
  <si>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</si>
  <si>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</si>
  <si>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</si>
  <si>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</si>
  <si>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</si>
  <si>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</si>
  <si>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</si>
  <si>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</si>
  <si>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</si>
  <si>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</si>
  <si>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</si>
  <si>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</si>
  <si>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</si>
  <si>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</si>
  <si>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</si>
  <si>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</si>
  <si>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</si>
  <si>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</si>
  <si>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</si>
  <si>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</si>
  <si>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</si>
  <si>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</si>
  <si>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</si>
  <si>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</si>
  <si>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</si>
  <si>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</si>
  <si>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</si>
  <si>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</si>
  <si>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</si>
  <si>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</si>
  <si>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</si>
  <si>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</si>
  <si>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</si>
  <si>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</si>
  <si>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</si>
  <si>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</si>
  <si>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</si>
  <si>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</si>
  <si>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</si>
  <si>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</si>
  <si>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</si>
  <si>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</si>
  <si>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</si>
  <si>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</si>
  <si>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</si>
  <si>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</si>
  <si>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</si>
  <si>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</si>
  <si>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</si>
  <si>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</si>
  <si>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</si>
  <si>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</si>
  <si>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</si>
  <si>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</si>
  <si>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</si>
  <si>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</si>
  <si>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</si>
  <si>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</si>
  <si>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</si>
  <si>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</si>
  <si>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</si>
  <si>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</si>
  <si>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</si>
  <si>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</si>
  <si>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</si>
  <si>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</si>
  <si>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</si>
  <si>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</si>
  <si>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</si>
  <si>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ОНЗ Більченський НВК</t>
  </si>
  <si>
    <t xml:space="preserve">Нарахо-вано доходів за звітний період (рік) </t>
  </si>
  <si>
    <t>Надій-шло коштів за звітний період (рік)</t>
  </si>
  <si>
    <t>Фактичні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</si>
  <si>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</si>
  <si>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</si>
  <si>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</si>
  <si>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</si>
  <si>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</si>
  <si>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</si>
  <si>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</si>
  <si>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</si>
  <si>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</si>
  <si>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</si>
  <si>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</si>
  <si>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</si>
  <si>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</si>
  <si>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</si>
  <si>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</si>
  <si>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</si>
  <si>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</si>
  <si>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</si>
  <si>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</si>
  <si>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</si>
  <si>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</si>
  <si>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</si>
  <si>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</si>
  <si>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</si>
  <si>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</si>
  <si>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</si>
  <si>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</si>
  <si>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</si>
  <si>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</si>
  <si>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</si>
  <si>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</si>
  <si>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</si>
  <si>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</si>
  <si>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</si>
  <si>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</si>
  <si>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</si>
  <si>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</si>
  <si>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</si>
  <si>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t>10 січня 2018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</si>
</sst>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2" fillId="0" borderId="0" xfId="0" applyFont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9" t="s">
        <v>0</v>
      </c>
      <c r="N1" s="78"/>
      <c r="O1" s="78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0" t="s">
        <v>1</v>
      </c>
      <c r="N2" s="81"/>
      <c r="O2" s="81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7" t="s">
        <v>167</v>
      </c>
      <c r="B7" s="78"/>
      <c r="C7" s="78"/>
      <c r="D7" s="78"/>
      <c r="E7" s="78"/>
      <c r="F7" s="78"/>
      <c r="G7" s="78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7" t="s">
        <v>168</v>
      </c>
      <c r="B8" s="78"/>
      <c r="C8" s="78"/>
      <c r="D8" s="78"/>
      <c r="E8" s="78"/>
      <c r="F8" s="78"/>
      <c r="G8" s="78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7" t="s">
        <v>169</v>
      </c>
      <c r="B9" s="78"/>
      <c r="C9" s="78"/>
      <c r="D9" s="78"/>
      <c r="E9" s="78"/>
      <c r="F9" s="78"/>
      <c r="G9" s="78"/>
      <c r="H9" s="1"/>
      <c r="I9" s="1"/>
      <c r="J9" s="1"/>
      <c r="K9" s="1"/>
      <c r="L9" s="1"/>
      <c r="M9" s="1"/>
      <c r="N9" s="1"/>
      <c r="O9" s="1"/>
    </row>
    <row r="10" spans="1:16">
      <c r="A10" s="77" t="s">
        <v>12</v>
      </c>
      <c r="B10" s="78"/>
      <c r="C10" s="78"/>
      <c r="D10" s="78"/>
      <c r="E10" s="78"/>
      <c r="F10" s="78"/>
      <c r="G10" s="78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2" t="s">
        <v>14</v>
      </c>
      <c r="B12" s="73"/>
      <c r="C12" s="73"/>
      <c r="D12" s="73"/>
      <c r="E12" s="74" t="s">
        <v>15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2" t="s">
        <v>15</v>
      </c>
    </row>
    <row r="13" spans="1:16" ht="51.95" customHeight="1">
      <c r="A13" s="76" t="s">
        <v>16</v>
      </c>
      <c r="B13" s="75"/>
      <c r="C13" s="75"/>
      <c r="D13" s="75"/>
      <c r="E13" s="74" t="s">
        <v>17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0" t="s">
        <v>19</v>
      </c>
      <c r="B16" s="70" t="s">
        <v>20</v>
      </c>
      <c r="C16" s="70" t="s">
        <v>21</v>
      </c>
      <c r="D16" s="70" t="s">
        <v>22</v>
      </c>
      <c r="E16" s="70" t="s">
        <v>23</v>
      </c>
      <c r="F16" s="70"/>
      <c r="G16" s="70" t="s">
        <v>26</v>
      </c>
      <c r="H16" s="70" t="s">
        <v>27</v>
      </c>
      <c r="I16" s="70" t="s">
        <v>28</v>
      </c>
      <c r="J16" s="70" t="s">
        <v>29</v>
      </c>
      <c r="K16" s="70"/>
      <c r="L16" s="70"/>
      <c r="M16" s="70"/>
      <c r="N16" s="70" t="s">
        <v>34</v>
      </c>
      <c r="O16" s="70"/>
    </row>
    <row r="17" spans="1:15" ht="14.25" thickTop="1" thickBot="1">
      <c r="A17" s="70"/>
      <c r="B17" s="70"/>
      <c r="C17" s="70"/>
      <c r="D17" s="70"/>
      <c r="E17" s="70" t="s">
        <v>24</v>
      </c>
      <c r="F17" s="70" t="s">
        <v>25</v>
      </c>
      <c r="G17" s="70"/>
      <c r="H17" s="70"/>
      <c r="I17" s="70"/>
      <c r="J17" s="70" t="s">
        <v>24</v>
      </c>
      <c r="K17" s="70" t="s">
        <v>30</v>
      </c>
      <c r="L17" s="70"/>
      <c r="M17" s="70"/>
      <c r="N17" s="70" t="s">
        <v>24</v>
      </c>
      <c r="O17" s="70" t="s">
        <v>25</v>
      </c>
    </row>
    <row r="18" spans="1:15" ht="51.75" customHeight="1" thickTop="1" thickBo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 t="s">
        <v>31</v>
      </c>
      <c r="L18" s="71" t="s">
        <v>32</v>
      </c>
      <c r="M18" s="71"/>
      <c r="N18" s="71"/>
      <c r="O18" s="71"/>
    </row>
    <row r="19" spans="1:15" ht="65.25" thickTop="1" thickBo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14" t="s">
        <v>24</v>
      </c>
      <c r="M19" s="14" t="s">
        <v>33</v>
      </c>
      <c r="N19" s="70"/>
      <c r="O19" s="70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69" t="s">
        <v>161</v>
      </c>
      <c r="G85" s="69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67" t="s">
        <v>165</v>
      </c>
      <c r="G86" s="68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69" t="s">
        <v>163</v>
      </c>
      <c r="G87" s="69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67" t="s">
        <v>165</v>
      </c>
      <c r="G88" s="68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abSelected="1" topLeftCell="A64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8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9" t="s">
        <v>0</v>
      </c>
      <c r="N1" s="78"/>
      <c r="O1" s="78"/>
    </row>
    <row r="2" spans="1:18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0" t="s">
        <v>1</v>
      </c>
      <c r="N2" s="81"/>
      <c r="O2" s="81"/>
    </row>
    <row r="3" spans="1:18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8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8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8">
      <c r="A7" s="77" t="s">
        <v>167</v>
      </c>
      <c r="B7" s="78"/>
      <c r="C7" s="78"/>
      <c r="D7" s="78"/>
      <c r="E7" s="78"/>
      <c r="F7" s="78"/>
      <c r="G7" s="78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8">
      <c r="A8" s="77" t="s">
        <v>168</v>
      </c>
      <c r="B8" s="78"/>
      <c r="C8" s="78"/>
      <c r="D8" s="78"/>
      <c r="E8" s="78"/>
      <c r="F8" s="78"/>
      <c r="G8" s="78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8">
      <c r="A9" s="77" t="s">
        <v>169</v>
      </c>
      <c r="B9" s="78"/>
      <c r="C9" s="78"/>
      <c r="D9" s="78"/>
      <c r="E9" s="78"/>
      <c r="F9" s="78"/>
      <c r="G9" s="78"/>
      <c r="H9" s="1"/>
      <c r="I9" s="1"/>
      <c r="J9" s="1"/>
      <c r="K9" s="1"/>
      <c r="L9" s="1"/>
      <c r="M9" s="1"/>
      <c r="N9" s="1"/>
      <c r="O9" s="1"/>
    </row>
    <row r="10" spans="1:18">
      <c r="A10" s="77" t="s">
        <v>12</v>
      </c>
      <c r="B10" s="78"/>
      <c r="C10" s="78"/>
      <c r="D10" s="78"/>
      <c r="E10" s="78"/>
      <c r="F10" s="78"/>
      <c r="G10" s="78"/>
      <c r="H10" s="1"/>
      <c r="I10" s="1"/>
      <c r="J10" s="1"/>
      <c r="K10" s="1"/>
      <c r="L10" s="1"/>
      <c r="M10" s="1"/>
      <c r="N10" s="1"/>
      <c r="O10" s="1"/>
    </row>
    <row r="11" spans="1:18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8">
      <c r="A12" s="72" t="s">
        <v>14</v>
      </c>
      <c r="B12" s="73"/>
      <c r="C12" s="73"/>
      <c r="D12" s="73"/>
      <c r="E12" s="74" t="s">
        <v>15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2" t="s">
        <v>15</v>
      </c>
    </row>
    <row r="13" spans="1:18" ht="51.95" customHeight="1">
      <c r="A13" s="76" t="s">
        <v>16</v>
      </c>
      <c r="B13" s="75"/>
      <c r="C13" s="75"/>
      <c r="D13" s="75"/>
      <c r="E13" s="74" t="s">
        <v>171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2" t="s">
        <v>171</v>
      </c>
    </row>
    <row r="14" spans="1:18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8" ht="13.5" thickBot="1">
      <c r="A15" s="34" t="s">
        <v>172</v>
      </c>
      <c r="B15" s="35"/>
      <c r="C15" s="35"/>
      <c r="D15" s="35"/>
      <c r="E15" s="35"/>
      <c r="F15" s="35"/>
      <c r="G15" s="84" t="s">
        <v>173</v>
      </c>
      <c r="H15" s="85"/>
      <c r="I15" s="85"/>
      <c r="J15" s="85"/>
      <c r="K15" s="85"/>
      <c r="L15" s="35"/>
      <c r="M15" s="35"/>
      <c r="N15" s="35"/>
      <c r="O15" s="35"/>
      <c r="P15" s="35"/>
      <c r="Q15" s="35"/>
      <c r="R15" s="35"/>
    </row>
    <row r="16" spans="1:18" ht="40.5" customHeight="1" thickTop="1" thickBot="1">
      <c r="A16" s="82" t="s">
        <v>19</v>
      </c>
      <c r="B16" s="82" t="s">
        <v>20</v>
      </c>
      <c r="C16" s="82" t="s">
        <v>21</v>
      </c>
      <c r="D16" s="82" t="s">
        <v>22</v>
      </c>
      <c r="E16" s="82" t="s">
        <v>23</v>
      </c>
      <c r="F16" s="82"/>
      <c r="G16" s="82" t="s">
        <v>26</v>
      </c>
      <c r="H16" s="82" t="s">
        <v>27</v>
      </c>
      <c r="I16" s="82" t="s">
        <v>174</v>
      </c>
      <c r="J16" s="82" t="s">
        <v>175</v>
      </c>
      <c r="K16" s="82" t="s">
        <v>29</v>
      </c>
      <c r="L16" s="82"/>
      <c r="M16" s="82"/>
      <c r="N16" s="82"/>
      <c r="O16" s="82" t="s">
        <v>176</v>
      </c>
      <c r="P16" s="82"/>
      <c r="Q16" s="82" t="s">
        <v>34</v>
      </c>
      <c r="R16" s="82"/>
    </row>
    <row r="17" spans="1:18" ht="14.25" customHeight="1" thickTop="1" thickBot="1">
      <c r="A17" s="82"/>
      <c r="B17" s="82"/>
      <c r="C17" s="82"/>
      <c r="D17" s="82"/>
      <c r="E17" s="82" t="s">
        <v>24</v>
      </c>
      <c r="F17" s="83" t="s">
        <v>25</v>
      </c>
      <c r="G17" s="82"/>
      <c r="H17" s="82"/>
      <c r="I17" s="82"/>
      <c r="J17" s="82"/>
      <c r="K17" s="82" t="s">
        <v>24</v>
      </c>
      <c r="L17" s="82" t="s">
        <v>30</v>
      </c>
      <c r="M17" s="82"/>
      <c r="N17" s="82"/>
      <c r="O17" s="82" t="s">
        <v>24</v>
      </c>
      <c r="P17" s="86" t="s">
        <v>177</v>
      </c>
      <c r="Q17" s="82"/>
      <c r="R17" s="82"/>
    </row>
    <row r="18" spans="1:18" ht="51.75" customHeight="1" thickTop="1" thickBot="1">
      <c r="A18" s="82"/>
      <c r="B18" s="82"/>
      <c r="C18" s="82"/>
      <c r="D18" s="82"/>
      <c r="E18" s="82"/>
      <c r="F18" s="83"/>
      <c r="G18" s="82"/>
      <c r="H18" s="82"/>
      <c r="I18" s="82"/>
      <c r="J18" s="82"/>
      <c r="K18" s="82"/>
      <c r="L18" s="83" t="s">
        <v>178</v>
      </c>
      <c r="M18" s="83" t="s">
        <v>32</v>
      </c>
      <c r="N18" s="83"/>
      <c r="O18" s="82"/>
      <c r="P18" s="86"/>
      <c r="Q18" s="86" t="s">
        <v>24</v>
      </c>
      <c r="R18" s="83" t="s">
        <v>179</v>
      </c>
    </row>
    <row r="19" spans="1:18" ht="26.25" thickTop="1" thickBot="1">
      <c r="A19" s="82"/>
      <c r="B19" s="82"/>
      <c r="C19" s="82"/>
      <c r="D19" s="82"/>
      <c r="E19" s="82"/>
      <c r="F19" s="83"/>
      <c r="G19" s="82"/>
      <c r="H19" s="82"/>
      <c r="I19" s="82"/>
      <c r="J19" s="82"/>
      <c r="K19" s="82"/>
      <c r="L19" s="83"/>
      <c r="M19" s="36" t="s">
        <v>24</v>
      </c>
      <c r="N19" s="37" t="s">
        <v>180</v>
      </c>
      <c r="O19" s="82"/>
      <c r="P19" s="86"/>
      <c r="Q19" s="86"/>
      <c r="R19" s="83"/>
    </row>
    <row r="20" spans="1:18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9</v>
      </c>
      <c r="K20" s="38">
        <v>10</v>
      </c>
      <c r="L20" s="38">
        <v>11</v>
      </c>
      <c r="M20" s="38">
        <v>12</v>
      </c>
      <c r="N20" s="38">
        <v>13</v>
      </c>
      <c r="O20" s="38">
        <v>15</v>
      </c>
      <c r="P20" s="38">
        <v>16</v>
      </c>
      <c r="Q20" s="38">
        <v>14</v>
      </c>
      <c r="R20" s="38">
        <v>15</v>
      </c>
    </row>
    <row r="21" spans="1:18" s="3" customFormat="1" ht="14.25" thickTop="1" thickBot="1">
      <c r="A21" s="38" t="s">
        <v>181</v>
      </c>
      <c r="B21" s="39" t="s">
        <v>182</v>
      </c>
      <c r="C21" s="40" t="s">
        <v>36</v>
      </c>
      <c r="D21" s="41">
        <f>SUM(D22:D26)</f>
        <v>141170.77000000002</v>
      </c>
      <c r="E21" s="42">
        <v>15650.09</v>
      </c>
      <c r="F21" s="42">
        <v>0</v>
      </c>
      <c r="G21" s="42">
        <v>0</v>
      </c>
      <c r="H21" s="42">
        <v>0</v>
      </c>
      <c r="I21" s="41">
        <f>SUM(I22:I25)</f>
        <v>0</v>
      </c>
      <c r="J21" s="41">
        <f>SUM(J22:J25)</f>
        <v>77208.3</v>
      </c>
      <c r="K21" s="43" t="s">
        <v>182</v>
      </c>
      <c r="L21" s="43" t="s">
        <v>182</v>
      </c>
      <c r="M21" s="43" t="s">
        <v>182</v>
      </c>
      <c r="N21" s="43" t="s">
        <v>182</v>
      </c>
      <c r="O21" s="43" t="s">
        <v>182</v>
      </c>
      <c r="P21" s="43" t="s">
        <v>182</v>
      </c>
      <c r="Q21" s="43">
        <f>E21-G21+H21+J21-K27</f>
        <v>24858.58</v>
      </c>
      <c r="R21" s="42">
        <v>0</v>
      </c>
    </row>
    <row r="22" spans="1:18" ht="24" thickTop="1" thickBot="1">
      <c r="A22" s="44" t="s">
        <v>183</v>
      </c>
      <c r="B22" s="39" t="s">
        <v>182</v>
      </c>
      <c r="C22" s="40" t="s">
        <v>38</v>
      </c>
      <c r="D22" s="42">
        <v>122786.22</v>
      </c>
      <c r="E22" s="43" t="s">
        <v>182</v>
      </c>
      <c r="F22" s="43" t="s">
        <v>182</v>
      </c>
      <c r="G22" s="43" t="s">
        <v>182</v>
      </c>
      <c r="H22" s="43" t="s">
        <v>182</v>
      </c>
      <c r="I22" s="42">
        <v>0</v>
      </c>
      <c r="J22" s="42">
        <v>74473.56</v>
      </c>
      <c r="K22" s="43" t="s">
        <v>182</v>
      </c>
      <c r="L22" s="43" t="s">
        <v>182</v>
      </c>
      <c r="M22" s="43" t="s">
        <v>182</v>
      </c>
      <c r="N22" s="43" t="s">
        <v>182</v>
      </c>
      <c r="O22" s="43" t="s">
        <v>182</v>
      </c>
      <c r="P22" s="43" t="s">
        <v>182</v>
      </c>
      <c r="Q22" s="43" t="s">
        <v>182</v>
      </c>
      <c r="R22" s="43" t="s">
        <v>182</v>
      </c>
    </row>
    <row r="23" spans="1:18" ht="14.25" thickTop="1" thickBot="1">
      <c r="A23" s="45" t="s">
        <v>184</v>
      </c>
      <c r="B23" s="39" t="s">
        <v>182</v>
      </c>
      <c r="C23" s="40" t="s">
        <v>40</v>
      </c>
      <c r="D23" s="42">
        <v>0</v>
      </c>
      <c r="E23" s="43" t="s">
        <v>182</v>
      </c>
      <c r="F23" s="43" t="s">
        <v>182</v>
      </c>
      <c r="G23" s="43" t="s">
        <v>182</v>
      </c>
      <c r="H23" s="43" t="s">
        <v>182</v>
      </c>
      <c r="I23" s="42">
        <v>0</v>
      </c>
      <c r="J23" s="42">
        <v>0</v>
      </c>
      <c r="K23" s="43" t="s">
        <v>182</v>
      </c>
      <c r="L23" s="43" t="s">
        <v>182</v>
      </c>
      <c r="M23" s="43" t="s">
        <v>182</v>
      </c>
      <c r="N23" s="43" t="s">
        <v>182</v>
      </c>
      <c r="O23" s="43" t="s">
        <v>182</v>
      </c>
      <c r="P23" s="43" t="s">
        <v>182</v>
      </c>
      <c r="Q23" s="43" t="s">
        <v>182</v>
      </c>
      <c r="R23" s="43" t="s">
        <v>182</v>
      </c>
    </row>
    <row r="24" spans="1:18" ht="14.25" thickTop="1" thickBot="1">
      <c r="A24" s="44" t="s">
        <v>41</v>
      </c>
      <c r="B24" s="39" t="s">
        <v>182</v>
      </c>
      <c r="C24" s="40" t="s">
        <v>42</v>
      </c>
      <c r="D24" s="42">
        <v>1706.46</v>
      </c>
      <c r="E24" s="43" t="s">
        <v>182</v>
      </c>
      <c r="F24" s="43" t="s">
        <v>182</v>
      </c>
      <c r="G24" s="43" t="s">
        <v>182</v>
      </c>
      <c r="H24" s="43" t="s">
        <v>182</v>
      </c>
      <c r="I24" s="42">
        <v>0</v>
      </c>
      <c r="J24" s="42">
        <v>1706.74</v>
      </c>
      <c r="K24" s="43" t="s">
        <v>182</v>
      </c>
      <c r="L24" s="43" t="s">
        <v>182</v>
      </c>
      <c r="M24" s="43" t="s">
        <v>182</v>
      </c>
      <c r="N24" s="43" t="s">
        <v>182</v>
      </c>
      <c r="O24" s="43" t="s">
        <v>182</v>
      </c>
      <c r="P24" s="43" t="s">
        <v>182</v>
      </c>
      <c r="Q24" s="43" t="s">
        <v>182</v>
      </c>
      <c r="R24" s="43" t="s">
        <v>182</v>
      </c>
    </row>
    <row r="25" spans="1:18" ht="14.25" thickTop="1" thickBot="1">
      <c r="A25" s="46" t="s">
        <v>185</v>
      </c>
      <c r="B25" s="39" t="s">
        <v>182</v>
      </c>
      <c r="C25" s="40" t="s">
        <v>44</v>
      </c>
      <c r="D25" s="42">
        <v>1028</v>
      </c>
      <c r="E25" s="43" t="s">
        <v>182</v>
      </c>
      <c r="F25" s="43" t="s">
        <v>182</v>
      </c>
      <c r="G25" s="43" t="s">
        <v>182</v>
      </c>
      <c r="H25" s="43" t="s">
        <v>182</v>
      </c>
      <c r="I25" s="42">
        <v>0</v>
      </c>
      <c r="J25" s="42">
        <v>1028</v>
      </c>
      <c r="K25" s="43" t="s">
        <v>182</v>
      </c>
      <c r="L25" s="43" t="s">
        <v>182</v>
      </c>
      <c r="M25" s="43" t="s">
        <v>182</v>
      </c>
      <c r="N25" s="43" t="s">
        <v>182</v>
      </c>
      <c r="O25" s="43" t="s">
        <v>182</v>
      </c>
      <c r="P25" s="43" t="s">
        <v>182</v>
      </c>
      <c r="Q25" s="43" t="s">
        <v>182</v>
      </c>
      <c r="R25" s="43" t="s">
        <v>182</v>
      </c>
    </row>
    <row r="26" spans="1:18" ht="14.25" thickTop="1" thickBot="1">
      <c r="A26" s="44" t="s">
        <v>45</v>
      </c>
      <c r="B26" s="39" t="s">
        <v>182</v>
      </c>
      <c r="C26" s="40" t="s">
        <v>46</v>
      </c>
      <c r="D26" s="42">
        <v>15650.09</v>
      </c>
      <c r="E26" s="43" t="s">
        <v>182</v>
      </c>
      <c r="F26" s="43" t="s">
        <v>182</v>
      </c>
      <c r="G26" s="43" t="s">
        <v>182</v>
      </c>
      <c r="H26" s="43" t="s">
        <v>182</v>
      </c>
      <c r="I26" s="43" t="s">
        <v>182</v>
      </c>
      <c r="J26" s="43" t="s">
        <v>182</v>
      </c>
      <c r="K26" s="43" t="s">
        <v>182</v>
      </c>
      <c r="L26" s="43" t="s">
        <v>182</v>
      </c>
      <c r="M26" s="43" t="s">
        <v>182</v>
      </c>
      <c r="N26" s="43" t="s">
        <v>182</v>
      </c>
      <c r="O26" s="43" t="s">
        <v>182</v>
      </c>
      <c r="P26" s="43" t="s">
        <v>182</v>
      </c>
      <c r="Q26" s="43" t="s">
        <v>182</v>
      </c>
      <c r="R26" s="43" t="s">
        <v>182</v>
      </c>
    </row>
    <row r="27" spans="1:18" s="4" customFormat="1" ht="14.25" thickTop="1" thickBot="1">
      <c r="A27" s="38" t="s">
        <v>186</v>
      </c>
      <c r="B27" s="38" t="s">
        <v>182</v>
      </c>
      <c r="C27" s="40" t="s">
        <v>49</v>
      </c>
      <c r="D27" s="41">
        <f>D29+D64</f>
        <v>141170.76999999999</v>
      </c>
      <c r="E27" s="43" t="s">
        <v>182</v>
      </c>
      <c r="F27" s="43" t="s">
        <v>182</v>
      </c>
      <c r="G27" s="43" t="s">
        <v>182</v>
      </c>
      <c r="H27" s="43" t="s">
        <v>182</v>
      </c>
      <c r="I27" s="43" t="s">
        <v>182</v>
      </c>
      <c r="J27" s="43" t="s">
        <v>182</v>
      </c>
      <c r="K27" s="41">
        <f t="shared" ref="K27:P27" si="0">K29+K64</f>
        <v>67999.81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1">
        <f t="shared" si="0"/>
        <v>0</v>
      </c>
      <c r="P27" s="41">
        <f t="shared" si="0"/>
        <v>0</v>
      </c>
      <c r="Q27" s="43" t="s">
        <v>182</v>
      </c>
      <c r="R27" s="43" t="s">
        <v>182</v>
      </c>
    </row>
    <row r="28" spans="1:18" s="3" customFormat="1" ht="14.25" thickTop="1" thickBot="1">
      <c r="A28" s="47" t="s">
        <v>187</v>
      </c>
      <c r="B28" s="39"/>
      <c r="C28" s="40"/>
      <c r="D28" s="41"/>
      <c r="E28" s="41"/>
      <c r="F28" s="43"/>
      <c r="G28" s="43"/>
      <c r="H28" s="43"/>
      <c r="I28" s="43"/>
      <c r="J28" s="43"/>
      <c r="K28" s="41"/>
      <c r="L28" s="41"/>
      <c r="M28" s="41"/>
      <c r="N28" s="41"/>
      <c r="O28" s="41"/>
      <c r="P28" s="41"/>
      <c r="Q28" s="43"/>
      <c r="R28" s="43"/>
    </row>
    <row r="29" spans="1:18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131777.97</v>
      </c>
      <c r="E29" s="43" t="s">
        <v>182</v>
      </c>
      <c r="F29" s="43" t="s">
        <v>182</v>
      </c>
      <c r="G29" s="43" t="s">
        <v>182</v>
      </c>
      <c r="H29" s="43" t="s">
        <v>182</v>
      </c>
      <c r="I29" s="43" t="s">
        <v>182</v>
      </c>
      <c r="J29" s="43" t="s">
        <v>182</v>
      </c>
      <c r="K29" s="41">
        <f t="shared" ref="K29:P29" si="1">K30+K35+K52+K55+K59+K63</f>
        <v>67999.81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0</v>
      </c>
      <c r="Q29" s="43" t="s">
        <v>182</v>
      </c>
      <c r="R29" s="43" t="s">
        <v>182</v>
      </c>
    </row>
    <row r="30" spans="1:18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182</v>
      </c>
      <c r="F30" s="43" t="s">
        <v>182</v>
      </c>
      <c r="G30" s="43" t="s">
        <v>182</v>
      </c>
      <c r="H30" s="43" t="s">
        <v>182</v>
      </c>
      <c r="I30" s="43" t="s">
        <v>182</v>
      </c>
      <c r="J30" s="43" t="s">
        <v>182</v>
      </c>
      <c r="K30" s="41">
        <f t="shared" ref="K30:P30" si="2">K31+K34</f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1">
        <f t="shared" si="2"/>
        <v>0</v>
      </c>
      <c r="P30" s="41">
        <f t="shared" si="2"/>
        <v>0</v>
      </c>
      <c r="Q30" s="43" t="s">
        <v>182</v>
      </c>
      <c r="R30" s="43" t="s">
        <v>182</v>
      </c>
    </row>
    <row r="31" spans="1:18" ht="14.25" thickTop="1" thickBot="1">
      <c r="A31" s="49" t="s">
        <v>188</v>
      </c>
      <c r="B31" s="50">
        <v>2110</v>
      </c>
      <c r="C31" s="50">
        <v>100</v>
      </c>
      <c r="D31" s="51">
        <f>SUM(D32:D33)</f>
        <v>0</v>
      </c>
      <c r="E31" s="43" t="s">
        <v>182</v>
      </c>
      <c r="F31" s="43" t="s">
        <v>182</v>
      </c>
      <c r="G31" s="43" t="s">
        <v>182</v>
      </c>
      <c r="H31" s="43" t="s">
        <v>182</v>
      </c>
      <c r="I31" s="43" t="s">
        <v>182</v>
      </c>
      <c r="J31" s="43" t="s">
        <v>182</v>
      </c>
      <c r="K31" s="51">
        <f t="shared" ref="K31:P31" si="3">SUM(K32:K33)</f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51">
        <f t="shared" si="3"/>
        <v>0</v>
      </c>
      <c r="P31" s="51">
        <f t="shared" si="3"/>
        <v>0</v>
      </c>
      <c r="Q31" s="43" t="s">
        <v>182</v>
      </c>
      <c r="R31" s="43" t="s">
        <v>182</v>
      </c>
    </row>
    <row r="32" spans="1:18" ht="14.25" thickTop="1" thickBot="1">
      <c r="A32" s="52" t="s">
        <v>189</v>
      </c>
      <c r="B32" s="36">
        <v>2111</v>
      </c>
      <c r="C32" s="36">
        <v>110</v>
      </c>
      <c r="D32" s="53">
        <v>0</v>
      </c>
      <c r="E32" s="43" t="s">
        <v>182</v>
      </c>
      <c r="F32" s="43" t="s">
        <v>182</v>
      </c>
      <c r="G32" s="43" t="s">
        <v>182</v>
      </c>
      <c r="H32" s="43" t="s">
        <v>182</v>
      </c>
      <c r="I32" s="43" t="s">
        <v>182</v>
      </c>
      <c r="J32" s="43" t="s">
        <v>182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43" t="s">
        <v>182</v>
      </c>
      <c r="R32" s="43" t="s">
        <v>182</v>
      </c>
    </row>
    <row r="33" spans="1:18" s="5" customFormat="1" ht="14.25" thickTop="1" thickBot="1">
      <c r="A33" s="52" t="s">
        <v>190</v>
      </c>
      <c r="B33" s="36">
        <v>2112</v>
      </c>
      <c r="C33" s="36">
        <v>120</v>
      </c>
      <c r="D33" s="53">
        <v>0</v>
      </c>
      <c r="E33" s="43" t="s">
        <v>182</v>
      </c>
      <c r="F33" s="43" t="s">
        <v>182</v>
      </c>
      <c r="G33" s="43" t="s">
        <v>182</v>
      </c>
      <c r="H33" s="43" t="s">
        <v>182</v>
      </c>
      <c r="I33" s="43" t="s">
        <v>182</v>
      </c>
      <c r="J33" s="43" t="s">
        <v>182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43" t="s">
        <v>182</v>
      </c>
      <c r="R33" s="43" t="s">
        <v>182</v>
      </c>
    </row>
    <row r="34" spans="1:18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182</v>
      </c>
      <c r="F34" s="43" t="s">
        <v>182</v>
      </c>
      <c r="G34" s="43" t="s">
        <v>182</v>
      </c>
      <c r="H34" s="43" t="s">
        <v>182</v>
      </c>
      <c r="I34" s="43" t="s">
        <v>182</v>
      </c>
      <c r="J34" s="43" t="s">
        <v>182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43" t="s">
        <v>182</v>
      </c>
      <c r="R34" s="43" t="s">
        <v>182</v>
      </c>
    </row>
    <row r="35" spans="1:18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131209.06</v>
      </c>
      <c r="E35" s="43" t="s">
        <v>182</v>
      </c>
      <c r="F35" s="43" t="s">
        <v>182</v>
      </c>
      <c r="G35" s="43" t="s">
        <v>182</v>
      </c>
      <c r="H35" s="43" t="s">
        <v>182</v>
      </c>
      <c r="I35" s="43" t="s">
        <v>182</v>
      </c>
      <c r="J35" s="43" t="s">
        <v>182</v>
      </c>
      <c r="K35" s="41">
        <f t="shared" ref="K35:P35" si="4">SUM(K36:K42)+K49</f>
        <v>67386.38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1">
        <f t="shared" si="4"/>
        <v>0</v>
      </c>
      <c r="P35" s="41">
        <f t="shared" si="4"/>
        <v>0</v>
      </c>
      <c r="Q35" s="43" t="s">
        <v>182</v>
      </c>
      <c r="R35" s="43" t="s">
        <v>182</v>
      </c>
    </row>
    <row r="36" spans="1:18" s="5" customFormat="1" ht="14.25" thickTop="1" thickBot="1">
      <c r="A36" s="49" t="s">
        <v>64</v>
      </c>
      <c r="B36" s="50">
        <v>2210</v>
      </c>
      <c r="C36" s="50">
        <v>150</v>
      </c>
      <c r="D36" s="56">
        <v>3668.16</v>
      </c>
      <c r="E36" s="43" t="s">
        <v>182</v>
      </c>
      <c r="F36" s="43" t="s">
        <v>182</v>
      </c>
      <c r="G36" s="43" t="s">
        <v>182</v>
      </c>
      <c r="H36" s="43" t="s">
        <v>182</v>
      </c>
      <c r="I36" s="43" t="s">
        <v>182</v>
      </c>
      <c r="J36" s="43" t="s">
        <v>182</v>
      </c>
      <c r="K36" s="56">
        <v>1875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43" t="s">
        <v>182</v>
      </c>
      <c r="R36" s="43" t="s">
        <v>182</v>
      </c>
    </row>
    <row r="37" spans="1:18" s="5" customFormat="1" ht="14.25" thickTop="1" thickBot="1">
      <c r="A37" s="49" t="s">
        <v>191</v>
      </c>
      <c r="B37" s="50">
        <v>2220</v>
      </c>
      <c r="C37" s="50">
        <v>160</v>
      </c>
      <c r="D37" s="56">
        <v>0</v>
      </c>
      <c r="E37" s="43" t="s">
        <v>182</v>
      </c>
      <c r="F37" s="43" t="s">
        <v>182</v>
      </c>
      <c r="G37" s="43" t="s">
        <v>182</v>
      </c>
      <c r="H37" s="43" t="s">
        <v>182</v>
      </c>
      <c r="I37" s="43" t="s">
        <v>182</v>
      </c>
      <c r="J37" s="43" t="s">
        <v>182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43" t="s">
        <v>182</v>
      </c>
      <c r="R37" s="43" t="s">
        <v>182</v>
      </c>
    </row>
    <row r="38" spans="1:18" s="5" customFormat="1" ht="14.25" thickTop="1" thickBot="1">
      <c r="A38" s="49" t="s">
        <v>68</v>
      </c>
      <c r="B38" s="50">
        <v>2230</v>
      </c>
      <c r="C38" s="50">
        <v>170</v>
      </c>
      <c r="D38" s="56">
        <v>127540.9</v>
      </c>
      <c r="E38" s="43" t="s">
        <v>182</v>
      </c>
      <c r="F38" s="43" t="s">
        <v>182</v>
      </c>
      <c r="G38" s="43" t="s">
        <v>182</v>
      </c>
      <c r="H38" s="43" t="s">
        <v>182</v>
      </c>
      <c r="I38" s="43" t="s">
        <v>182</v>
      </c>
      <c r="J38" s="43" t="s">
        <v>182</v>
      </c>
      <c r="K38" s="56">
        <v>65511.38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43" t="s">
        <v>182</v>
      </c>
      <c r="R38" s="43" t="s">
        <v>182</v>
      </c>
    </row>
    <row r="39" spans="1:18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182</v>
      </c>
      <c r="F39" s="43" t="s">
        <v>182</v>
      </c>
      <c r="G39" s="43" t="s">
        <v>182</v>
      </c>
      <c r="H39" s="43" t="s">
        <v>182</v>
      </c>
      <c r="I39" s="43" t="s">
        <v>182</v>
      </c>
      <c r="J39" s="43" t="s">
        <v>182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43" t="s">
        <v>182</v>
      </c>
      <c r="R39" s="43" t="s">
        <v>182</v>
      </c>
    </row>
    <row r="40" spans="1:18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182</v>
      </c>
      <c r="F40" s="43" t="s">
        <v>182</v>
      </c>
      <c r="G40" s="43" t="s">
        <v>182</v>
      </c>
      <c r="H40" s="43" t="s">
        <v>182</v>
      </c>
      <c r="I40" s="43" t="s">
        <v>182</v>
      </c>
      <c r="J40" s="43" t="s">
        <v>182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43" t="s">
        <v>182</v>
      </c>
      <c r="R40" s="43" t="s">
        <v>182</v>
      </c>
    </row>
    <row r="41" spans="1:18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182</v>
      </c>
      <c r="F41" s="43" t="s">
        <v>182</v>
      </c>
      <c r="G41" s="43" t="s">
        <v>182</v>
      </c>
      <c r="H41" s="43" t="s">
        <v>182</v>
      </c>
      <c r="I41" s="43" t="s">
        <v>182</v>
      </c>
      <c r="J41" s="43" t="s">
        <v>182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43" t="s">
        <v>182</v>
      </c>
      <c r="R41" s="43" t="s">
        <v>182</v>
      </c>
    </row>
    <row r="42" spans="1:18" ht="14.25" thickTop="1" thickBot="1">
      <c r="A42" s="55" t="s">
        <v>192</v>
      </c>
      <c r="B42" s="50">
        <v>2270</v>
      </c>
      <c r="C42" s="50">
        <v>210</v>
      </c>
      <c r="D42" s="51">
        <f>SUM(D43:D48)</f>
        <v>0</v>
      </c>
      <c r="E42" s="43" t="s">
        <v>182</v>
      </c>
      <c r="F42" s="43" t="s">
        <v>182</v>
      </c>
      <c r="G42" s="43" t="s">
        <v>182</v>
      </c>
      <c r="H42" s="43" t="s">
        <v>182</v>
      </c>
      <c r="I42" s="43" t="s">
        <v>182</v>
      </c>
      <c r="J42" s="43" t="s">
        <v>182</v>
      </c>
      <c r="K42" s="51">
        <f t="shared" ref="K42:P42" si="5">SUM(K43:K48)</f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51">
        <f t="shared" si="5"/>
        <v>0</v>
      </c>
      <c r="P42" s="51">
        <f t="shared" si="5"/>
        <v>0</v>
      </c>
      <c r="Q42" s="43" t="s">
        <v>182</v>
      </c>
      <c r="R42" s="43" t="s">
        <v>182</v>
      </c>
    </row>
    <row r="43" spans="1:18" ht="14.25" thickTop="1" thickBot="1">
      <c r="A43" s="52" t="s">
        <v>193</v>
      </c>
      <c r="B43" s="36">
        <v>2271</v>
      </c>
      <c r="C43" s="36">
        <v>220</v>
      </c>
      <c r="D43" s="53">
        <v>0</v>
      </c>
      <c r="E43" s="43" t="s">
        <v>182</v>
      </c>
      <c r="F43" s="43" t="s">
        <v>182</v>
      </c>
      <c r="G43" s="43" t="s">
        <v>182</v>
      </c>
      <c r="H43" s="43" t="s">
        <v>182</v>
      </c>
      <c r="I43" s="43" t="s">
        <v>182</v>
      </c>
      <c r="J43" s="43" t="s">
        <v>182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43" t="s">
        <v>182</v>
      </c>
      <c r="R43" s="43" t="s">
        <v>182</v>
      </c>
    </row>
    <row r="44" spans="1:18" ht="14.25" thickTop="1" thickBot="1">
      <c r="A44" s="52" t="s">
        <v>194</v>
      </c>
      <c r="B44" s="36">
        <v>2272</v>
      </c>
      <c r="C44" s="50">
        <v>230</v>
      </c>
      <c r="D44" s="56">
        <v>0</v>
      </c>
      <c r="E44" s="43" t="s">
        <v>182</v>
      </c>
      <c r="F44" s="43" t="s">
        <v>182</v>
      </c>
      <c r="G44" s="43" t="s">
        <v>182</v>
      </c>
      <c r="H44" s="43" t="s">
        <v>182</v>
      </c>
      <c r="I44" s="43" t="s">
        <v>182</v>
      </c>
      <c r="J44" s="43" t="s">
        <v>182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43" t="s">
        <v>182</v>
      </c>
      <c r="R44" s="43" t="s">
        <v>182</v>
      </c>
    </row>
    <row r="45" spans="1:18" ht="14.25" thickTop="1" thickBot="1">
      <c r="A45" s="52" t="s">
        <v>195</v>
      </c>
      <c r="B45" s="36">
        <v>2273</v>
      </c>
      <c r="C45" s="36">
        <v>240</v>
      </c>
      <c r="D45" s="56">
        <v>0</v>
      </c>
      <c r="E45" s="43" t="s">
        <v>182</v>
      </c>
      <c r="F45" s="43" t="s">
        <v>182</v>
      </c>
      <c r="G45" s="43" t="s">
        <v>182</v>
      </c>
      <c r="H45" s="43" t="s">
        <v>182</v>
      </c>
      <c r="I45" s="43" t="s">
        <v>182</v>
      </c>
      <c r="J45" s="43" t="s">
        <v>182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43" t="s">
        <v>182</v>
      </c>
      <c r="R45" s="43" t="s">
        <v>182</v>
      </c>
    </row>
    <row r="46" spans="1:18" ht="14.25" thickTop="1" thickBot="1">
      <c r="A46" s="52" t="s">
        <v>196</v>
      </c>
      <c r="B46" s="36">
        <v>2274</v>
      </c>
      <c r="C46" s="50">
        <v>250</v>
      </c>
      <c r="D46" s="56">
        <v>0</v>
      </c>
      <c r="E46" s="43" t="s">
        <v>182</v>
      </c>
      <c r="F46" s="43" t="s">
        <v>182</v>
      </c>
      <c r="G46" s="43" t="s">
        <v>182</v>
      </c>
      <c r="H46" s="43" t="s">
        <v>182</v>
      </c>
      <c r="I46" s="43" t="s">
        <v>182</v>
      </c>
      <c r="J46" s="43" t="s">
        <v>182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43" t="s">
        <v>182</v>
      </c>
      <c r="R46" s="43" t="s">
        <v>182</v>
      </c>
    </row>
    <row r="47" spans="1:18" ht="14.25" thickTop="1" thickBot="1">
      <c r="A47" s="52" t="s">
        <v>197</v>
      </c>
      <c r="B47" s="36">
        <v>2275</v>
      </c>
      <c r="C47" s="36">
        <v>260</v>
      </c>
      <c r="D47" s="53">
        <v>0</v>
      </c>
      <c r="E47" s="43" t="s">
        <v>182</v>
      </c>
      <c r="F47" s="43" t="s">
        <v>182</v>
      </c>
      <c r="G47" s="43" t="s">
        <v>182</v>
      </c>
      <c r="H47" s="43" t="s">
        <v>182</v>
      </c>
      <c r="I47" s="43" t="s">
        <v>182</v>
      </c>
      <c r="J47" s="43" t="s">
        <v>182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43" t="s">
        <v>182</v>
      </c>
      <c r="R47" s="43" t="s">
        <v>182</v>
      </c>
    </row>
    <row r="48" spans="1:18" s="5" customFormat="1" ht="14.25" thickTop="1" thickBot="1">
      <c r="A48" s="52" t="s">
        <v>198</v>
      </c>
      <c r="B48" s="36">
        <v>2276</v>
      </c>
      <c r="C48" s="36">
        <v>270</v>
      </c>
      <c r="D48" s="53">
        <v>0</v>
      </c>
      <c r="E48" s="43" t="s">
        <v>182</v>
      </c>
      <c r="F48" s="43" t="s">
        <v>182</v>
      </c>
      <c r="G48" s="43" t="s">
        <v>182</v>
      </c>
      <c r="H48" s="43" t="s">
        <v>182</v>
      </c>
      <c r="I48" s="43" t="s">
        <v>182</v>
      </c>
      <c r="J48" s="43" t="s">
        <v>182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43" t="s">
        <v>182</v>
      </c>
      <c r="R48" s="43" t="s">
        <v>182</v>
      </c>
    </row>
    <row r="49" spans="1:18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182</v>
      </c>
      <c r="F49" s="43" t="s">
        <v>182</v>
      </c>
      <c r="G49" s="43" t="s">
        <v>182</v>
      </c>
      <c r="H49" s="43" t="s">
        <v>182</v>
      </c>
      <c r="I49" s="43" t="s">
        <v>182</v>
      </c>
      <c r="J49" s="43" t="s">
        <v>182</v>
      </c>
      <c r="K49" s="51">
        <f t="shared" ref="K49:P49" si="6">SUM(K50:K51)</f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51">
        <f t="shared" si="6"/>
        <v>0</v>
      </c>
      <c r="P49" s="51">
        <f t="shared" si="6"/>
        <v>0</v>
      </c>
      <c r="Q49" s="43" t="s">
        <v>182</v>
      </c>
      <c r="R49" s="43" t="s">
        <v>182</v>
      </c>
    </row>
    <row r="50" spans="1:18" ht="24" thickTop="1" thickBot="1">
      <c r="A50" s="58" t="s">
        <v>199</v>
      </c>
      <c r="B50" s="36">
        <v>2281</v>
      </c>
      <c r="C50" s="36">
        <v>290</v>
      </c>
      <c r="D50" s="53">
        <v>0</v>
      </c>
      <c r="E50" s="43" t="s">
        <v>182</v>
      </c>
      <c r="F50" s="43" t="s">
        <v>182</v>
      </c>
      <c r="G50" s="43" t="s">
        <v>182</v>
      </c>
      <c r="H50" s="43" t="s">
        <v>182</v>
      </c>
      <c r="I50" s="43" t="s">
        <v>182</v>
      </c>
      <c r="J50" s="43" t="s">
        <v>182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43" t="s">
        <v>182</v>
      </c>
      <c r="R50" s="43" t="s">
        <v>182</v>
      </c>
    </row>
    <row r="51" spans="1:18" s="3" customFormat="1" ht="24" thickTop="1" thickBot="1">
      <c r="A51" s="52" t="s">
        <v>200</v>
      </c>
      <c r="B51" s="36">
        <v>2282</v>
      </c>
      <c r="C51" s="50">
        <v>300</v>
      </c>
      <c r="D51" s="53">
        <v>0</v>
      </c>
      <c r="E51" s="43" t="s">
        <v>182</v>
      </c>
      <c r="F51" s="43" t="s">
        <v>182</v>
      </c>
      <c r="G51" s="43" t="s">
        <v>182</v>
      </c>
      <c r="H51" s="43" t="s">
        <v>182</v>
      </c>
      <c r="I51" s="43" t="s">
        <v>182</v>
      </c>
      <c r="J51" s="43" t="s">
        <v>182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43" t="s">
        <v>182</v>
      </c>
      <c r="R51" s="43" t="s">
        <v>182</v>
      </c>
    </row>
    <row r="52" spans="1:18" s="5" customFormat="1" ht="14.25" thickTop="1" thickBot="1">
      <c r="A52" s="48" t="s">
        <v>201</v>
      </c>
      <c r="B52" s="39">
        <v>2400</v>
      </c>
      <c r="C52" s="39">
        <v>310</v>
      </c>
      <c r="D52" s="41">
        <f>SUM(D53:D54)</f>
        <v>0</v>
      </c>
      <c r="E52" s="43" t="s">
        <v>182</v>
      </c>
      <c r="F52" s="43" t="s">
        <v>182</v>
      </c>
      <c r="G52" s="43" t="s">
        <v>182</v>
      </c>
      <c r="H52" s="43" t="s">
        <v>182</v>
      </c>
      <c r="I52" s="43" t="s">
        <v>182</v>
      </c>
      <c r="J52" s="43" t="s">
        <v>182</v>
      </c>
      <c r="K52" s="41">
        <f t="shared" ref="K52:P52" si="7">SUM(K53:K54)</f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1">
        <f t="shared" si="7"/>
        <v>0</v>
      </c>
      <c r="P52" s="41">
        <f t="shared" si="7"/>
        <v>0</v>
      </c>
      <c r="Q52" s="43" t="s">
        <v>182</v>
      </c>
      <c r="R52" s="43" t="s">
        <v>182</v>
      </c>
    </row>
    <row r="53" spans="1:18" s="5" customFormat="1" ht="14.25" thickTop="1" thickBot="1">
      <c r="A53" s="59" t="s">
        <v>202</v>
      </c>
      <c r="B53" s="50">
        <v>2410</v>
      </c>
      <c r="C53" s="50">
        <v>320</v>
      </c>
      <c r="D53" s="56">
        <v>0</v>
      </c>
      <c r="E53" s="43" t="s">
        <v>182</v>
      </c>
      <c r="F53" s="43" t="s">
        <v>182</v>
      </c>
      <c r="G53" s="43" t="s">
        <v>182</v>
      </c>
      <c r="H53" s="43" t="s">
        <v>182</v>
      </c>
      <c r="I53" s="43" t="s">
        <v>182</v>
      </c>
      <c r="J53" s="43" t="s">
        <v>182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43" t="s">
        <v>182</v>
      </c>
      <c r="R53" s="43" t="s">
        <v>182</v>
      </c>
    </row>
    <row r="54" spans="1:18" s="3" customFormat="1" ht="14.25" thickTop="1" thickBot="1">
      <c r="A54" s="59" t="s">
        <v>203</v>
      </c>
      <c r="B54" s="50">
        <v>2420</v>
      </c>
      <c r="C54" s="50">
        <v>330</v>
      </c>
      <c r="D54" s="56">
        <v>0</v>
      </c>
      <c r="E54" s="43" t="s">
        <v>182</v>
      </c>
      <c r="F54" s="43" t="s">
        <v>182</v>
      </c>
      <c r="G54" s="43" t="s">
        <v>182</v>
      </c>
      <c r="H54" s="43" t="s">
        <v>182</v>
      </c>
      <c r="I54" s="43" t="s">
        <v>182</v>
      </c>
      <c r="J54" s="43" t="s">
        <v>182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43" t="s">
        <v>182</v>
      </c>
      <c r="R54" s="43" t="s">
        <v>182</v>
      </c>
    </row>
    <row r="55" spans="1:18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182</v>
      </c>
      <c r="F55" s="43" t="s">
        <v>182</v>
      </c>
      <c r="G55" s="43" t="s">
        <v>182</v>
      </c>
      <c r="H55" s="43" t="s">
        <v>182</v>
      </c>
      <c r="I55" s="43" t="s">
        <v>182</v>
      </c>
      <c r="J55" s="43" t="s">
        <v>182</v>
      </c>
      <c r="K55" s="41">
        <f t="shared" ref="K55:P55" si="8">SUM(K56:K58)</f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1">
        <f t="shared" si="8"/>
        <v>0</v>
      </c>
      <c r="P55" s="41">
        <f t="shared" si="8"/>
        <v>0</v>
      </c>
      <c r="Q55" s="43" t="s">
        <v>182</v>
      </c>
      <c r="R55" s="43" t="s">
        <v>182</v>
      </c>
    </row>
    <row r="56" spans="1:18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182</v>
      </c>
      <c r="F56" s="43" t="s">
        <v>182</v>
      </c>
      <c r="G56" s="43" t="s">
        <v>182</v>
      </c>
      <c r="H56" s="43" t="s">
        <v>182</v>
      </c>
      <c r="I56" s="43" t="s">
        <v>182</v>
      </c>
      <c r="J56" s="43" t="s">
        <v>182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43" t="s">
        <v>182</v>
      </c>
      <c r="R56" s="43" t="s">
        <v>182</v>
      </c>
    </row>
    <row r="57" spans="1:18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182</v>
      </c>
      <c r="F57" s="43" t="s">
        <v>182</v>
      </c>
      <c r="G57" s="43" t="s">
        <v>182</v>
      </c>
      <c r="H57" s="43" t="s">
        <v>182</v>
      </c>
      <c r="I57" s="43" t="s">
        <v>182</v>
      </c>
      <c r="J57" s="43" t="s">
        <v>182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43" t="s">
        <v>182</v>
      </c>
      <c r="R57" s="43" t="s">
        <v>182</v>
      </c>
    </row>
    <row r="58" spans="1:18" s="3" customFormat="1" ht="24" thickTop="1" thickBot="1">
      <c r="A58" s="59" t="s">
        <v>204</v>
      </c>
      <c r="B58" s="50">
        <v>2630</v>
      </c>
      <c r="C58" s="50">
        <v>370</v>
      </c>
      <c r="D58" s="64">
        <v>0</v>
      </c>
      <c r="E58" s="43" t="s">
        <v>182</v>
      </c>
      <c r="F58" s="43" t="s">
        <v>182</v>
      </c>
      <c r="G58" s="43" t="s">
        <v>182</v>
      </c>
      <c r="H58" s="43" t="s">
        <v>182</v>
      </c>
      <c r="I58" s="43" t="s">
        <v>182</v>
      </c>
      <c r="J58" s="43" t="s">
        <v>182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43" t="s">
        <v>182</v>
      </c>
      <c r="R58" s="43" t="s">
        <v>182</v>
      </c>
    </row>
    <row r="59" spans="1:18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182</v>
      </c>
      <c r="F59" s="43" t="s">
        <v>182</v>
      </c>
      <c r="G59" s="43" t="s">
        <v>182</v>
      </c>
      <c r="H59" s="43" t="s">
        <v>182</v>
      </c>
      <c r="I59" s="43" t="s">
        <v>182</v>
      </c>
      <c r="J59" s="43" t="s">
        <v>182</v>
      </c>
      <c r="K59" s="41">
        <f t="shared" ref="K59:P59" si="9">SUM(K60:K62)</f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1">
        <f t="shared" si="9"/>
        <v>0</v>
      </c>
      <c r="P59" s="41">
        <f t="shared" si="9"/>
        <v>0</v>
      </c>
      <c r="Q59" s="43" t="s">
        <v>182</v>
      </c>
      <c r="R59" s="43" t="s">
        <v>182</v>
      </c>
    </row>
    <row r="60" spans="1:18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182</v>
      </c>
      <c r="F60" s="43" t="s">
        <v>182</v>
      </c>
      <c r="G60" s="43" t="s">
        <v>182</v>
      </c>
      <c r="H60" s="43" t="s">
        <v>182</v>
      </c>
      <c r="I60" s="43" t="s">
        <v>182</v>
      </c>
      <c r="J60" s="43" t="s">
        <v>182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43" t="s">
        <v>182</v>
      </c>
      <c r="R60" s="43" t="s">
        <v>182</v>
      </c>
    </row>
    <row r="61" spans="1:18" s="5" customFormat="1" ht="14.25" thickTop="1" thickBot="1">
      <c r="A61" s="55" t="s">
        <v>205</v>
      </c>
      <c r="B61" s="50">
        <v>2720</v>
      </c>
      <c r="C61" s="50">
        <v>400</v>
      </c>
      <c r="D61" s="56">
        <v>0</v>
      </c>
      <c r="E61" s="43" t="s">
        <v>182</v>
      </c>
      <c r="F61" s="43" t="s">
        <v>182</v>
      </c>
      <c r="G61" s="43" t="s">
        <v>182</v>
      </c>
      <c r="H61" s="43" t="s">
        <v>182</v>
      </c>
      <c r="I61" s="43" t="s">
        <v>182</v>
      </c>
      <c r="J61" s="43" t="s">
        <v>182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43" t="s">
        <v>182</v>
      </c>
      <c r="R61" s="43" t="s">
        <v>182</v>
      </c>
    </row>
    <row r="62" spans="1:18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182</v>
      </c>
      <c r="F62" s="43" t="s">
        <v>182</v>
      </c>
      <c r="G62" s="43" t="s">
        <v>182</v>
      </c>
      <c r="H62" s="43" t="s">
        <v>182</v>
      </c>
      <c r="I62" s="43" t="s">
        <v>182</v>
      </c>
      <c r="J62" s="43" t="s">
        <v>182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43" t="s">
        <v>182</v>
      </c>
      <c r="R62" s="43" t="s">
        <v>182</v>
      </c>
    </row>
    <row r="63" spans="1:18" s="3" customFormat="1" ht="14.25" thickTop="1" thickBot="1">
      <c r="A63" s="57" t="s">
        <v>118</v>
      </c>
      <c r="B63" s="39">
        <v>2800</v>
      </c>
      <c r="C63" s="39">
        <v>420</v>
      </c>
      <c r="D63" s="42">
        <v>568.91</v>
      </c>
      <c r="E63" s="43" t="s">
        <v>182</v>
      </c>
      <c r="F63" s="43" t="s">
        <v>182</v>
      </c>
      <c r="G63" s="43" t="s">
        <v>182</v>
      </c>
      <c r="H63" s="43" t="s">
        <v>182</v>
      </c>
      <c r="I63" s="43" t="s">
        <v>182</v>
      </c>
      <c r="J63" s="43" t="s">
        <v>182</v>
      </c>
      <c r="K63" s="42">
        <v>613.42999999999995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3" t="s">
        <v>182</v>
      </c>
      <c r="R63" s="43" t="s">
        <v>182</v>
      </c>
    </row>
    <row r="64" spans="1:18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9392.7999999999993</v>
      </c>
      <c r="E64" s="43" t="s">
        <v>182</v>
      </c>
      <c r="F64" s="43" t="s">
        <v>182</v>
      </c>
      <c r="G64" s="43" t="s">
        <v>182</v>
      </c>
      <c r="H64" s="43" t="s">
        <v>182</v>
      </c>
      <c r="I64" s="43" t="s">
        <v>182</v>
      </c>
      <c r="J64" s="43" t="s">
        <v>182</v>
      </c>
      <c r="K64" s="41">
        <f t="shared" ref="K64:P64" si="10">K65+K79</f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1">
        <f t="shared" si="10"/>
        <v>0</v>
      </c>
      <c r="P64" s="41">
        <f t="shared" si="10"/>
        <v>0</v>
      </c>
      <c r="Q64" s="43" t="s">
        <v>182</v>
      </c>
      <c r="R64" s="43" t="s">
        <v>182</v>
      </c>
    </row>
    <row r="65" spans="1:18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9392.7999999999993</v>
      </c>
      <c r="E65" s="43" t="s">
        <v>182</v>
      </c>
      <c r="F65" s="43" t="s">
        <v>182</v>
      </c>
      <c r="G65" s="43" t="s">
        <v>182</v>
      </c>
      <c r="H65" s="43" t="s">
        <v>182</v>
      </c>
      <c r="I65" s="43" t="s">
        <v>182</v>
      </c>
      <c r="J65" s="43" t="s">
        <v>182</v>
      </c>
      <c r="K65" s="41">
        <f t="shared" ref="K65:P65" si="11">K66+K67+K70+K73+K77+K78</f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1">
        <f t="shared" si="11"/>
        <v>0</v>
      </c>
      <c r="P65" s="41">
        <f t="shared" si="11"/>
        <v>0</v>
      </c>
      <c r="Q65" s="43" t="s">
        <v>182</v>
      </c>
      <c r="R65" s="43" t="s">
        <v>182</v>
      </c>
    </row>
    <row r="66" spans="1:18" s="5" customFormat="1" ht="14.25" thickTop="1" thickBot="1">
      <c r="A66" s="55" t="s">
        <v>124</v>
      </c>
      <c r="B66" s="50">
        <v>3110</v>
      </c>
      <c r="C66" s="50">
        <v>450</v>
      </c>
      <c r="D66" s="56">
        <v>9392.7999999999993</v>
      </c>
      <c r="E66" s="43" t="s">
        <v>182</v>
      </c>
      <c r="F66" s="43" t="s">
        <v>182</v>
      </c>
      <c r="G66" s="43" t="s">
        <v>182</v>
      </c>
      <c r="H66" s="43" t="s">
        <v>182</v>
      </c>
      <c r="I66" s="43" t="s">
        <v>182</v>
      </c>
      <c r="J66" s="43" t="s">
        <v>182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43" t="s">
        <v>182</v>
      </c>
      <c r="R66" s="43" t="s">
        <v>182</v>
      </c>
    </row>
    <row r="67" spans="1:18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182</v>
      </c>
      <c r="F67" s="43" t="s">
        <v>182</v>
      </c>
      <c r="G67" s="43" t="s">
        <v>182</v>
      </c>
      <c r="H67" s="43" t="s">
        <v>182</v>
      </c>
      <c r="I67" s="43" t="s">
        <v>182</v>
      </c>
      <c r="J67" s="43" t="s">
        <v>182</v>
      </c>
      <c r="K67" s="51">
        <f t="shared" ref="K67:P67" si="12">SUM(K68:K69)</f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51">
        <f t="shared" si="12"/>
        <v>0</v>
      </c>
      <c r="P67" s="51">
        <f t="shared" si="12"/>
        <v>0</v>
      </c>
      <c r="Q67" s="43" t="s">
        <v>182</v>
      </c>
      <c r="R67" s="43" t="s">
        <v>182</v>
      </c>
    </row>
    <row r="68" spans="1:18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182</v>
      </c>
      <c r="F68" s="43" t="s">
        <v>182</v>
      </c>
      <c r="G68" s="43" t="s">
        <v>182</v>
      </c>
      <c r="H68" s="43" t="s">
        <v>182</v>
      </c>
      <c r="I68" s="43" t="s">
        <v>182</v>
      </c>
      <c r="J68" s="43" t="s">
        <v>182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43" t="s">
        <v>182</v>
      </c>
      <c r="R68" s="43" t="s">
        <v>182</v>
      </c>
    </row>
    <row r="69" spans="1:18" s="5" customFormat="1" ht="14.25" thickTop="1" thickBot="1">
      <c r="A69" s="52" t="s">
        <v>206</v>
      </c>
      <c r="B69" s="36">
        <v>3122</v>
      </c>
      <c r="C69" s="36">
        <v>480</v>
      </c>
      <c r="D69" s="53">
        <v>0</v>
      </c>
      <c r="E69" s="43" t="s">
        <v>182</v>
      </c>
      <c r="F69" s="43" t="s">
        <v>182</v>
      </c>
      <c r="G69" s="43" t="s">
        <v>182</v>
      </c>
      <c r="H69" s="43" t="s">
        <v>182</v>
      </c>
      <c r="I69" s="43" t="s">
        <v>182</v>
      </c>
      <c r="J69" s="43" t="s">
        <v>182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43" t="s">
        <v>182</v>
      </c>
      <c r="R69" s="43" t="s">
        <v>182</v>
      </c>
    </row>
    <row r="70" spans="1:18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182</v>
      </c>
      <c r="F70" s="43" t="s">
        <v>182</v>
      </c>
      <c r="G70" s="43" t="s">
        <v>182</v>
      </c>
      <c r="H70" s="43" t="s">
        <v>182</v>
      </c>
      <c r="I70" s="43" t="s">
        <v>182</v>
      </c>
      <c r="J70" s="43" t="s">
        <v>182</v>
      </c>
      <c r="K70" s="51">
        <f t="shared" ref="K70:P70" si="13">SUM(K71:K72)</f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51">
        <f t="shared" si="13"/>
        <v>0</v>
      </c>
      <c r="P70" s="51">
        <f t="shared" si="13"/>
        <v>0</v>
      </c>
      <c r="Q70" s="43" t="s">
        <v>182</v>
      </c>
      <c r="R70" s="43" t="s">
        <v>182</v>
      </c>
    </row>
    <row r="71" spans="1:18" ht="14.25" thickTop="1" thickBot="1">
      <c r="A71" s="52" t="s">
        <v>207</v>
      </c>
      <c r="B71" s="36">
        <v>3131</v>
      </c>
      <c r="C71" s="36">
        <v>500</v>
      </c>
      <c r="D71" s="53">
        <v>0</v>
      </c>
      <c r="E71" s="43" t="s">
        <v>182</v>
      </c>
      <c r="F71" s="43" t="s">
        <v>182</v>
      </c>
      <c r="G71" s="43" t="s">
        <v>182</v>
      </c>
      <c r="H71" s="43" t="s">
        <v>182</v>
      </c>
      <c r="I71" s="43" t="s">
        <v>182</v>
      </c>
      <c r="J71" s="43" t="s">
        <v>182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43" t="s">
        <v>182</v>
      </c>
      <c r="R71" s="43" t="s">
        <v>182</v>
      </c>
    </row>
    <row r="72" spans="1:18" s="5" customFormat="1" ht="14.25" thickTop="1" thickBot="1">
      <c r="A72" s="52" t="s">
        <v>208</v>
      </c>
      <c r="B72" s="36">
        <v>3132</v>
      </c>
      <c r="C72" s="36">
        <v>510</v>
      </c>
      <c r="D72" s="53">
        <v>0</v>
      </c>
      <c r="E72" s="43" t="s">
        <v>182</v>
      </c>
      <c r="F72" s="43" t="s">
        <v>182</v>
      </c>
      <c r="G72" s="43" t="s">
        <v>182</v>
      </c>
      <c r="H72" s="43" t="s">
        <v>182</v>
      </c>
      <c r="I72" s="43" t="s">
        <v>182</v>
      </c>
      <c r="J72" s="43" t="s">
        <v>182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43" t="s">
        <v>182</v>
      </c>
      <c r="R72" s="43" t="s">
        <v>182</v>
      </c>
    </row>
    <row r="73" spans="1:18" ht="14.25" thickTop="1" thickBot="1">
      <c r="A73" s="49" t="s">
        <v>209</v>
      </c>
      <c r="B73" s="50">
        <v>3140</v>
      </c>
      <c r="C73" s="50">
        <v>520</v>
      </c>
      <c r="D73" s="51">
        <f>SUM(D74:D76)</f>
        <v>0</v>
      </c>
      <c r="E73" s="43" t="s">
        <v>182</v>
      </c>
      <c r="F73" s="43" t="s">
        <v>182</v>
      </c>
      <c r="G73" s="43" t="s">
        <v>182</v>
      </c>
      <c r="H73" s="43" t="s">
        <v>182</v>
      </c>
      <c r="I73" s="43" t="s">
        <v>182</v>
      </c>
      <c r="J73" s="43" t="s">
        <v>182</v>
      </c>
      <c r="K73" s="51">
        <f t="shared" ref="K73:P73" si="14">SUM(K74:K76)</f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51">
        <f t="shared" si="14"/>
        <v>0</v>
      </c>
      <c r="P73" s="51">
        <f t="shared" si="14"/>
        <v>0</v>
      </c>
      <c r="Q73" s="43" t="s">
        <v>182</v>
      </c>
      <c r="R73" s="43" t="s">
        <v>182</v>
      </c>
    </row>
    <row r="74" spans="1:18" ht="14.25" thickTop="1" thickBot="1">
      <c r="A74" s="65" t="s">
        <v>210</v>
      </c>
      <c r="B74" s="36">
        <v>3141</v>
      </c>
      <c r="C74" s="36">
        <v>530</v>
      </c>
      <c r="D74" s="53">
        <v>0</v>
      </c>
      <c r="E74" s="43" t="s">
        <v>182</v>
      </c>
      <c r="F74" s="43" t="s">
        <v>182</v>
      </c>
      <c r="G74" s="43" t="s">
        <v>182</v>
      </c>
      <c r="H74" s="43" t="s">
        <v>182</v>
      </c>
      <c r="I74" s="43" t="s">
        <v>182</v>
      </c>
      <c r="J74" s="43" t="s">
        <v>182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43" t="s">
        <v>182</v>
      </c>
      <c r="R74" s="43" t="s">
        <v>182</v>
      </c>
    </row>
    <row r="75" spans="1:18" ht="14.25" thickTop="1" thickBot="1">
      <c r="A75" s="65" t="s">
        <v>211</v>
      </c>
      <c r="B75" s="36">
        <v>3142</v>
      </c>
      <c r="C75" s="36">
        <v>540</v>
      </c>
      <c r="D75" s="53">
        <v>0</v>
      </c>
      <c r="E75" s="43" t="s">
        <v>182</v>
      </c>
      <c r="F75" s="43" t="s">
        <v>182</v>
      </c>
      <c r="G75" s="43" t="s">
        <v>182</v>
      </c>
      <c r="H75" s="43" t="s">
        <v>182</v>
      </c>
      <c r="I75" s="43" t="s">
        <v>182</v>
      </c>
      <c r="J75" s="43" t="s">
        <v>182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43" t="s">
        <v>182</v>
      </c>
      <c r="R75" s="43" t="s">
        <v>182</v>
      </c>
    </row>
    <row r="76" spans="1:18" s="5" customFormat="1" ht="14.25" thickTop="1" thickBot="1">
      <c r="A76" s="65" t="s">
        <v>212</v>
      </c>
      <c r="B76" s="36">
        <v>3143</v>
      </c>
      <c r="C76" s="36">
        <v>550</v>
      </c>
      <c r="D76" s="53">
        <v>0</v>
      </c>
      <c r="E76" s="43" t="s">
        <v>182</v>
      </c>
      <c r="F76" s="43" t="s">
        <v>182</v>
      </c>
      <c r="G76" s="43" t="s">
        <v>182</v>
      </c>
      <c r="H76" s="43" t="s">
        <v>182</v>
      </c>
      <c r="I76" s="43" t="s">
        <v>182</v>
      </c>
      <c r="J76" s="43" t="s">
        <v>182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43" t="s">
        <v>182</v>
      </c>
      <c r="R76" s="43" t="s">
        <v>182</v>
      </c>
    </row>
    <row r="77" spans="1:18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182</v>
      </c>
      <c r="F77" s="43" t="s">
        <v>182</v>
      </c>
      <c r="G77" s="43" t="s">
        <v>182</v>
      </c>
      <c r="H77" s="43" t="s">
        <v>182</v>
      </c>
      <c r="I77" s="43" t="s">
        <v>182</v>
      </c>
      <c r="J77" s="43" t="s">
        <v>182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43" t="s">
        <v>182</v>
      </c>
      <c r="R77" s="43" t="s">
        <v>182</v>
      </c>
    </row>
    <row r="78" spans="1:18" s="3" customFormat="1" ht="14.25" thickTop="1" thickBot="1">
      <c r="A78" s="49" t="s">
        <v>213</v>
      </c>
      <c r="B78" s="50">
        <v>3160</v>
      </c>
      <c r="C78" s="50">
        <v>570</v>
      </c>
      <c r="D78" s="56">
        <v>0</v>
      </c>
      <c r="E78" s="43" t="s">
        <v>182</v>
      </c>
      <c r="F78" s="43" t="s">
        <v>182</v>
      </c>
      <c r="G78" s="43" t="s">
        <v>182</v>
      </c>
      <c r="H78" s="43" t="s">
        <v>182</v>
      </c>
      <c r="I78" s="43" t="s">
        <v>182</v>
      </c>
      <c r="J78" s="43" t="s">
        <v>182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43" t="s">
        <v>182</v>
      </c>
      <c r="R78" s="43" t="s">
        <v>182</v>
      </c>
    </row>
    <row r="79" spans="1:18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182</v>
      </c>
      <c r="F79" s="43" t="s">
        <v>182</v>
      </c>
      <c r="G79" s="43" t="s">
        <v>182</v>
      </c>
      <c r="H79" s="43" t="s">
        <v>182</v>
      </c>
      <c r="I79" s="43" t="s">
        <v>182</v>
      </c>
      <c r="J79" s="43" t="s">
        <v>182</v>
      </c>
      <c r="K79" s="41">
        <f t="shared" ref="K79:P79" si="15">SUM(K80:K83)</f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1">
        <f t="shared" si="15"/>
        <v>0</v>
      </c>
      <c r="P79" s="41">
        <f t="shared" si="15"/>
        <v>0</v>
      </c>
      <c r="Q79" s="43" t="s">
        <v>182</v>
      </c>
      <c r="R79" s="43" t="s">
        <v>182</v>
      </c>
    </row>
    <row r="80" spans="1:18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182</v>
      </c>
      <c r="F80" s="43" t="s">
        <v>182</v>
      </c>
      <c r="G80" s="43" t="s">
        <v>182</v>
      </c>
      <c r="H80" s="43" t="s">
        <v>182</v>
      </c>
      <c r="I80" s="43" t="s">
        <v>182</v>
      </c>
      <c r="J80" s="43" t="s">
        <v>182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43" t="s">
        <v>182</v>
      </c>
      <c r="R80" s="43" t="s">
        <v>182</v>
      </c>
    </row>
    <row r="81" spans="1:18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182</v>
      </c>
      <c r="F81" s="43" t="s">
        <v>182</v>
      </c>
      <c r="G81" s="43" t="s">
        <v>182</v>
      </c>
      <c r="H81" s="43" t="s">
        <v>182</v>
      </c>
      <c r="I81" s="43" t="s">
        <v>182</v>
      </c>
      <c r="J81" s="43" t="s">
        <v>182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43" t="s">
        <v>182</v>
      </c>
      <c r="R81" s="43" t="s">
        <v>182</v>
      </c>
    </row>
    <row r="82" spans="1:18" s="5" customFormat="1" ht="24" thickTop="1" thickBot="1">
      <c r="A82" s="49" t="s">
        <v>214</v>
      </c>
      <c r="B82" s="50">
        <v>3230</v>
      </c>
      <c r="C82" s="50">
        <v>610</v>
      </c>
      <c r="D82" s="56">
        <v>0</v>
      </c>
      <c r="E82" s="43" t="s">
        <v>182</v>
      </c>
      <c r="F82" s="43" t="s">
        <v>182</v>
      </c>
      <c r="G82" s="43" t="s">
        <v>182</v>
      </c>
      <c r="H82" s="43" t="s">
        <v>182</v>
      </c>
      <c r="I82" s="43" t="s">
        <v>182</v>
      </c>
      <c r="J82" s="43" t="s">
        <v>182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43" t="s">
        <v>182</v>
      </c>
      <c r="R82" s="43" t="s">
        <v>182</v>
      </c>
    </row>
    <row r="83" spans="1:18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182</v>
      </c>
      <c r="F83" s="43" t="s">
        <v>182</v>
      </c>
      <c r="G83" s="43" t="s">
        <v>182</v>
      </c>
      <c r="H83" s="43" t="s">
        <v>182</v>
      </c>
      <c r="I83" s="43" t="s">
        <v>182</v>
      </c>
      <c r="J83" s="43" t="s">
        <v>182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43" t="s">
        <v>182</v>
      </c>
      <c r="R83" s="43" t="s">
        <v>182</v>
      </c>
    </row>
    <row r="84" spans="1:18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8">
      <c r="A85" s="1" t="s">
        <v>160</v>
      </c>
      <c r="B85" s="1"/>
      <c r="C85" s="1"/>
      <c r="D85" s="32"/>
      <c r="E85" s="1"/>
      <c r="F85" s="69" t="s">
        <v>161</v>
      </c>
      <c r="G85" s="69"/>
      <c r="H85" s="1"/>
      <c r="I85" s="1"/>
      <c r="J85" s="1"/>
      <c r="K85" s="1"/>
      <c r="L85" s="1"/>
      <c r="M85" s="1"/>
      <c r="N85" s="1"/>
      <c r="O85" s="1"/>
    </row>
    <row r="86" spans="1:18">
      <c r="A86" s="1"/>
      <c r="B86" s="1"/>
      <c r="C86" s="1"/>
      <c r="D86" s="33" t="s">
        <v>164</v>
      </c>
      <c r="E86" s="1"/>
      <c r="F86" s="67" t="s">
        <v>165</v>
      </c>
      <c r="G86" s="68"/>
      <c r="H86" s="1"/>
      <c r="I86" s="1"/>
      <c r="J86" s="1"/>
      <c r="K86" s="1"/>
      <c r="L86" s="1"/>
      <c r="M86" s="1"/>
      <c r="N86" s="1"/>
      <c r="O86" s="1"/>
    </row>
    <row r="87" spans="1:18">
      <c r="A87" s="1" t="s">
        <v>162</v>
      </c>
      <c r="B87" s="1"/>
      <c r="C87" s="1"/>
      <c r="D87" s="32"/>
      <c r="E87" s="1"/>
      <c r="F87" s="69" t="s">
        <v>163</v>
      </c>
      <c r="G87" s="69"/>
      <c r="H87" s="1"/>
      <c r="I87" s="1"/>
      <c r="J87" s="1"/>
      <c r="K87" s="1"/>
      <c r="L87" s="1"/>
      <c r="M87" s="1"/>
      <c r="N87" s="1"/>
      <c r="O87" s="1"/>
    </row>
    <row r="88" spans="1:18">
      <c r="A88" s="1"/>
      <c r="B88" s="1"/>
      <c r="C88" s="1"/>
      <c r="D88" s="33" t="s">
        <v>164</v>
      </c>
      <c r="E88" s="1"/>
      <c r="F88" s="67" t="s">
        <v>165</v>
      </c>
      <c r="G88" s="68"/>
      <c r="H88" s="1"/>
      <c r="I88" s="1"/>
      <c r="J88" s="1"/>
      <c r="K88" s="1"/>
      <c r="L88" s="1"/>
      <c r="M88" s="1"/>
      <c r="N88" s="1"/>
      <c r="O88" s="1"/>
    </row>
    <row r="89" spans="1:18">
      <c r="A89" s="66" t="s">
        <v>215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7">
    <mergeCell ref="Q16:R17"/>
    <mergeCell ref="K17:K19"/>
    <mergeCell ref="L17:N17"/>
    <mergeCell ref="P17:P19"/>
    <mergeCell ref="L18:L19"/>
    <mergeCell ref="M18:N18"/>
    <mergeCell ref="Q18:Q19"/>
    <mergeCell ref="R18:R19"/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G15:K15"/>
    <mergeCell ref="J16:J19"/>
    <mergeCell ref="K16:N16"/>
    <mergeCell ref="O16:P16"/>
    <mergeCell ref="F86:G86"/>
    <mergeCell ref="F85:G85"/>
    <mergeCell ref="F88:G88"/>
    <mergeCell ref="F87:G87"/>
    <mergeCell ref="O17:O19"/>
    <mergeCell ref="F17:F19"/>
    <mergeCell ref="G16:G19"/>
    <mergeCell ref="H16:H19"/>
    <mergeCell ref="I16:I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2018-01-17T14:42:33Z</dcterms:modified>
</cp:coreProperties>
</file>