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 activeTab="1"/>
  </bookViews>
  <sheets>
    <sheet name="Зведена" sheetId="4" r:id="rId1"/>
    <sheet name="1020" sheetId="6" r:id="rId2"/>
  </sheets>
  <definedNames>
    <definedName name="_xlnm.Print_Titles" localSheetId="1">'1020'!$20:$20</definedName>
    <definedName name="_xlnm.Print_Titles" localSheetId="0">Зведена!$20:$20</definedName>
  </definedNames>
  <calcPr calcId="124519"/>
</workbook>
</file>

<file path=xl/calcChain.xml><?xml version="1.0" encoding="utf-8"?>
<calcChain xmlns="http://schemas.openxmlformats.org/spreadsheetml/2006/main">
  <c r="N79" i="6"/>
  <c r="M79"/>
  <c r="L79"/>
  <c r="K79"/>
  <c r="J79"/>
  <c r="D79"/>
  <c r="N73"/>
  <c r="M73"/>
  <c r="L73"/>
  <c r="K73"/>
  <c r="J73"/>
  <c r="D73"/>
  <c r="N70"/>
  <c r="M70"/>
  <c r="L70"/>
  <c r="K70"/>
  <c r="J70"/>
  <c r="D70"/>
  <c r="N67"/>
  <c r="M67"/>
  <c r="L67"/>
  <c r="L65" s="1"/>
  <c r="L64" s="1"/>
  <c r="K67"/>
  <c r="J67"/>
  <c r="J65" s="1"/>
  <c r="J64" s="1"/>
  <c r="D67"/>
  <c r="N65"/>
  <c r="N64" s="1"/>
  <c r="M65"/>
  <c r="M64" s="1"/>
  <c r="K65"/>
  <c r="K64" s="1"/>
  <c r="D65"/>
  <c r="D64" s="1"/>
  <c r="N59"/>
  <c r="M59"/>
  <c r="L59"/>
  <c r="K59"/>
  <c r="J59"/>
  <c r="D59"/>
  <c r="N55"/>
  <c r="M55"/>
  <c r="L55"/>
  <c r="K55"/>
  <c r="J55"/>
  <c r="D55"/>
  <c r="N52"/>
  <c r="M52"/>
  <c r="L52"/>
  <c r="K52"/>
  <c r="J52"/>
  <c r="D52"/>
  <c r="N49"/>
  <c r="M49"/>
  <c r="L49"/>
  <c r="K49"/>
  <c r="J49"/>
  <c r="D49"/>
  <c r="N42"/>
  <c r="M42"/>
  <c r="L42"/>
  <c r="L35" s="1"/>
  <c r="K42"/>
  <c r="J42"/>
  <c r="J35" s="1"/>
  <c r="D42"/>
  <c r="N35"/>
  <c r="M35"/>
  <c r="K35"/>
  <c r="D35"/>
  <c r="N31"/>
  <c r="M31"/>
  <c r="L31"/>
  <c r="L30" s="1"/>
  <c r="L29" s="1"/>
  <c r="L27" s="1"/>
  <c r="K31"/>
  <c r="J31"/>
  <c r="J30" s="1"/>
  <c r="D31"/>
  <c r="N30"/>
  <c r="N29" s="1"/>
  <c r="N27" s="1"/>
  <c r="M30"/>
  <c r="M29" s="1"/>
  <c r="M27" s="1"/>
  <c r="K30"/>
  <c r="K29" s="1"/>
  <c r="K27" s="1"/>
  <c r="D30"/>
  <c r="I21"/>
  <c r="D21"/>
  <c r="N21" i="4"/>
  <c r="J29" i="6" l="1"/>
  <c r="J27" s="1"/>
  <c r="D29"/>
  <c r="D27" s="1"/>
  <c r="O21"/>
</calcChain>
</file>

<file path=xl/sharedStrings.xml><?xml version="1.0" encoding="utf-8"?>
<sst xmlns="http://schemas.openxmlformats.org/spreadsheetml/2006/main" count="1215" uniqueCount="218">
  <si>
    <t>Додаток 2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</si>
  <si>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</si>
  <si>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</si>
  <si>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як плата за послуги (форма №4-1д,№4-1м)</t>
  </si>
  <si>
    <t>за  2017 р.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</si>
  <si>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</si>
  <si>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</si>
  <si>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</si>
  <si>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</si>
  <si>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</si>
  <si>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</si>
  <si>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</si>
  <si>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</si>
  <si>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</si>
  <si>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</si>
  <si>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</si>
  <si>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</si>
  <si>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Зведена ( 1010, 1020, 1090, 1170, 1200, 5031)</t>
  </si>
  <si>
    <t>Одиниця виміру: грн. коп.</t>
  </si>
  <si>
    <t>Показники</t>
  </si>
  <si>
    <t>КЕКВ</t>
  </si>
  <si>
    <t>Код рядка</t>
  </si>
  <si>
    <t>Затверджено на звітний рік</t>
  </si>
  <si>
    <t>Залишок на початок звітного року</t>
  </si>
  <si>
    <t>усього</t>
  </si>
  <si>
    <t>у тому числі на рахунках в установах банків</t>
  </si>
  <si>
    <t>Перераховано залишок</t>
  </si>
  <si>
    <t>Отримано залишок</t>
  </si>
  <si>
    <t>Надійшло коштів за звітний період (рік)</t>
  </si>
  <si>
    <t>Касові за звітний період (рік)</t>
  </si>
  <si>
    <t>у тому числі</t>
  </si>
  <si>
    <t>перераховані з рахунків в установах банків</t>
  </si>
  <si>
    <t>спрямовано на погашення заборгованості загального фонду</t>
  </si>
  <si>
    <t>у тому числі перераховані з рахунків в установах банків</t>
  </si>
  <si>
    <t>Залишок на кінець звітного періоду (року)</t>
  </si>
  <si>
    <t>Надходження коштів - усього</t>
  </si>
  <si>
    <t>010</t>
  </si>
  <si>
    <t>За послуги, що надаються бюджетним установам згідно з їх основною діяльністю</t>
  </si>
  <si>
    <t>020</t>
  </si>
  <si>
    <t>Від додаткової (господарської) дільності</t>
  </si>
  <si>
    <t>030</t>
  </si>
  <si>
    <t>Від оренди майна бюджетних установ</t>
  </si>
  <si>
    <t>040</t>
  </si>
  <si>
    <t>Від реалізації в установленому порядку майна (крім нерухомого майна)</t>
  </si>
  <si>
    <t>050</t>
  </si>
  <si>
    <t>Фінансування</t>
  </si>
  <si>
    <t>060</t>
  </si>
  <si>
    <t>X</t>
  </si>
  <si>
    <t>Видатки - усього 
у тому числі:</t>
  </si>
  <si>
    <t>070</t>
  </si>
  <si>
    <t>Поточні видатки</t>
  </si>
  <si>
    <t>080</t>
  </si>
  <si>
    <t>Оплата праці і нарахування на заробітну плату</t>
  </si>
  <si>
    <t>090</t>
  </si>
  <si>
    <t>Оплата праці</t>
  </si>
  <si>
    <t>100</t>
  </si>
  <si>
    <t>Заробітна плата</t>
  </si>
  <si>
    <t>110</t>
  </si>
  <si>
    <t>Грошове забезпечення військовослужбовців</t>
  </si>
  <si>
    <t>120</t>
  </si>
  <si>
    <t>Нарахування на оплату праці</t>
  </si>
  <si>
    <t>130</t>
  </si>
  <si>
    <t>Використання товарів і послуг</t>
  </si>
  <si>
    <t>140</t>
  </si>
  <si>
    <t>Предмети, матеріали, обладнання та інвентар</t>
  </si>
  <si>
    <t>150</t>
  </si>
  <si>
    <t>Медикаменти та перев`язувальні матеріали</t>
  </si>
  <si>
    <t>160</t>
  </si>
  <si>
    <t>Продукти харчування</t>
  </si>
  <si>
    <t>170</t>
  </si>
  <si>
    <t>Оплата послуг (крім комунальних)</t>
  </si>
  <si>
    <t>180</t>
  </si>
  <si>
    <t>Видатки на відрядження</t>
  </si>
  <si>
    <t>190</t>
  </si>
  <si>
    <t>Видатки та заходи спеціального призначення</t>
  </si>
  <si>
    <t>200</t>
  </si>
  <si>
    <t>Оплата комунальних послуг та енергоносіїв</t>
  </si>
  <si>
    <t>210</t>
  </si>
  <si>
    <t>Оплата теплопостачання</t>
  </si>
  <si>
    <t>220</t>
  </si>
  <si>
    <t>Оплата водопостачання та водовідведення</t>
  </si>
  <si>
    <t>230</t>
  </si>
  <si>
    <t>Оплата електроенергії</t>
  </si>
  <si>
    <t>240</t>
  </si>
  <si>
    <t>Оплата природного газу</t>
  </si>
  <si>
    <t>250</t>
  </si>
  <si>
    <t>Оплата інших енергоносіїв</t>
  </si>
  <si>
    <t>260</t>
  </si>
  <si>
    <t>Оплата енергосервісу</t>
  </si>
  <si>
    <t>270</t>
  </si>
  <si>
    <t>Дослідження і розробки, окремі заходи по реалізації державних (регіональних) програм</t>
  </si>
  <si>
    <t>280</t>
  </si>
  <si>
    <t>Дослідження і розробки, окремі заходи розвитку по реалізації державних (регіональних) програм</t>
  </si>
  <si>
    <t>290</t>
  </si>
  <si>
    <t>Окремі заходи по реалізації державних (регіональних) програм, не віднесені до заходів розвитку</t>
  </si>
  <si>
    <t>300</t>
  </si>
  <si>
    <t>Обслуговування боргових зобов`язань</t>
  </si>
  <si>
    <t>310</t>
  </si>
  <si>
    <t>Обслуговування внутрішніх боргових зобов`язань</t>
  </si>
  <si>
    <t>320</t>
  </si>
  <si>
    <t>Обслуговування зовнішніх боргових зобов`язань</t>
  </si>
  <si>
    <t>330</t>
  </si>
  <si>
    <t>Поточні трансферти</t>
  </si>
  <si>
    <t>340</t>
  </si>
  <si>
    <t>Субсидії та поточні трансферти підприємствам (установам, організаціям)</t>
  </si>
  <si>
    <t>350</t>
  </si>
  <si>
    <t>Поточні трансферти органам державного управління інших рівнів</t>
  </si>
  <si>
    <t>360</t>
  </si>
  <si>
    <t>Поточні трансферти урядам іноземних держав та міжнародним організаціям</t>
  </si>
  <si>
    <t>370</t>
  </si>
  <si>
    <t>Соціальне забезпечення</t>
  </si>
  <si>
    <t>380</t>
  </si>
  <si>
    <t>Виплата пенсій і допомоги</t>
  </si>
  <si>
    <t>390</t>
  </si>
  <si>
    <t>Стипендії</t>
  </si>
  <si>
    <t>400</t>
  </si>
  <si>
    <t>Інші виплати населенню</t>
  </si>
  <si>
    <t>410</t>
  </si>
  <si>
    <t>Інші поточні видатки</t>
  </si>
  <si>
    <t>420</t>
  </si>
  <si>
    <t>Капітальні видатки</t>
  </si>
  <si>
    <t>430</t>
  </si>
  <si>
    <t>Придбання основного капіталу</t>
  </si>
  <si>
    <t>440</t>
  </si>
  <si>
    <t>Придбання обладнання і предметів довгострокового користування</t>
  </si>
  <si>
    <t>450</t>
  </si>
  <si>
    <t>Капітальне будівництво (придбання)</t>
  </si>
  <si>
    <t>460</t>
  </si>
  <si>
    <t>Капітальне будівництво (придбання) житла</t>
  </si>
  <si>
    <t>470</t>
  </si>
  <si>
    <t>Капітальне будівництво (придбання) інших об`єктів</t>
  </si>
  <si>
    <t>480</t>
  </si>
  <si>
    <t>Капітальний ремонт</t>
  </si>
  <si>
    <t>490</t>
  </si>
  <si>
    <t>Капітальний ремонт житлового фонду (приміщень)</t>
  </si>
  <si>
    <t>500</t>
  </si>
  <si>
    <t>Капітальний ремонт інших об`єктів</t>
  </si>
  <si>
    <t>510</t>
  </si>
  <si>
    <t>Реконструкція та реставрація</t>
  </si>
  <si>
    <t>520</t>
  </si>
  <si>
    <t>Реконструкція житлового фонду (приміщень)</t>
  </si>
  <si>
    <t>530</t>
  </si>
  <si>
    <t>Реконструкція та реставрація інших об`єктів</t>
  </si>
  <si>
    <t>540</t>
  </si>
  <si>
    <t>Реставрація пам`яток культури, історії та архітектури</t>
  </si>
  <si>
    <t>550</t>
  </si>
  <si>
    <t>Створення державних запасів і резервів</t>
  </si>
  <si>
    <t>560</t>
  </si>
  <si>
    <t>Придбання землі та нематеріальних активів</t>
  </si>
  <si>
    <t>570</t>
  </si>
  <si>
    <t>Капітальні трансферти</t>
  </si>
  <si>
    <t>580</t>
  </si>
  <si>
    <t>Капітальні трансферти підприємствам (установам, організаціям)</t>
  </si>
  <si>
    <t>590</t>
  </si>
  <si>
    <t>Капітальні трансферти органам державного управління інших рівнів</t>
  </si>
  <si>
    <t>600</t>
  </si>
  <si>
    <t>Капітальні трансферти урядам іноземних держав та міжнародним організаціям</t>
  </si>
  <si>
    <t>610</t>
  </si>
  <si>
    <t>Капітальні трансферти населенню</t>
  </si>
  <si>
    <t>620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</si>
  <si>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</si>
  <si>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</si>
  <si>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</si>
  <si>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</si>
  <si>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</si>
  <si>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</si>
  <si>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t>21 грудня 2017 року</t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</si>
  <si>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</si>
  <si>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</si>
  <si>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</t>
    </r>
    <r>
      <rPr>
        <b/>
        <sz val="10"/>
        <color theme="1"/>
        <rFont val="Times New Roman CYR"/>
        <charset val="204"/>
      </rPr>
      <t>рганізація(Установа,Заклад)</t>
    </r>
  </si>
  <si>
    <r>
      <t xml:space="preserve">Періодичність: місячна, квартальна, </t>
    </r>
    <r>
      <rPr>
        <u/>
        <sz val="8"/>
        <color theme="1"/>
        <rFont val="Times New Roman CYR"/>
        <charset val="204"/>
      </rPr>
      <t>річна</t>
    </r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</si>
  <si>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</si>
  <si>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Одиниця виміру: грн, коп.</t>
  </si>
  <si>
    <t>Надій-шло коштів за звітний період (рік)</t>
  </si>
  <si>
    <t>у т.ч. проведені за видатками загального фонду</t>
  </si>
  <si>
    <t>перерахо-вані з рахунків в установах банків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</si>
  <si>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</si>
  <si>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</si>
  <si>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</si>
  <si>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</si>
  <si>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</si>
  <si>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</si>
  <si>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реалізації в установленому поряду майна (крім нерухомого майна)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</si>
  <si>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</si>
  <si>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числі: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</si>
  <si>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</si>
  <si>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</si>
  <si>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</si>
  <si>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Медикаменти та перев’язувальні матеріали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</si>
  <si>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</si>
  <si>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</si>
  <si>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</si>
  <si>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</si>
  <si>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</si>
  <si>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</si>
  <si>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</si>
  <si>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</si>
  <si>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</si>
  <si>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</si>
  <si>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</si>
  <si>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</si>
  <si>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  урядам іноземних держав та міжнародним організаціям</t>
  </si>
  <si>
    <t xml:space="preserve">Стипендії </t>
  </si>
  <si>
    <t xml:space="preserve"> Капітальне  будівництво (придбання) інших об’єктів 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</si>
  <si>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</si>
  <si>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</si>
  <si>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</si>
  <si>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</si>
  <si>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</si>
  <si>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</si>
  <si>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Придбання землі  та нематеріальних активів</t>
  </si>
  <si>
    <t>Капітальні трансферти  урядам іноземних держав та міжнародним організаціям</t>
  </si>
  <si>
    <r>
      <t xml:space="preserve">Періодичність: місячна, </t>
    </r>
    <r>
      <rPr>
        <u/>
        <sz val="8"/>
        <color theme="1"/>
        <rFont val="Times New Roman CYR"/>
        <charset val="204"/>
      </rPr>
      <t>квартальна</t>
    </r>
    <r>
      <rPr>
        <sz val="8"/>
        <color theme="1"/>
        <rFont val="Times New Roman CYR"/>
        <charset val="204"/>
      </rPr>
      <t>, річна</t>
    </r>
  </si>
  <si>
    <t>06 Орган з питань освіти і науки, молоді та спорту</t>
  </si>
  <si>
    <t>ОНЗ Більченський НВК (філія Криницького ЗЗСО 1-11ст.)</t>
  </si>
  <si>
    <t>10 квітня 2020 року</t>
  </si>
  <si>
    <t>Росяк М.В.</t>
  </si>
  <si>
    <t>за 1 квартал  2020 р.</t>
  </si>
</sst>
</file>

<file path=xl/styles.xml><?xml version="1.0" encoding="utf-8"?>
<styleSheet xmlns="http://schemas.openxmlformats.org/spreadsheetml/2006/main">
  <numFmts count="2">
    <numFmt numFmtId="164" formatCode="[&lt;&gt;0]0.00;[=0]\-;General"/>
    <numFmt numFmtId="165" formatCode="#,##0.00;\-#,##0.00;#,&quot;-&quot;"/>
  </numFmts>
  <fonts count="2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i/>
      <sz val="10"/>
      <color theme="1"/>
      <name val="Times New Roman CYR"/>
      <charset val="204"/>
    </font>
    <font>
      <sz val="7"/>
      <color theme="1"/>
      <name val="Times New Roman CYR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quotePrefix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164" fontId="2" fillId="0" borderId="0" xfId="0" applyNumberFormat="1" applyFont="1"/>
    <xf numFmtId="0" fontId="2" fillId="0" borderId="4" xfId="0" applyFont="1" applyBorder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justify" vertical="top" wrapText="1"/>
    </xf>
    <xf numFmtId="0" fontId="13" fillId="0" borderId="0" xfId="0" applyFont="1"/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65" fontId="14" fillId="0" borderId="2" xfId="0" applyNumberFormat="1" applyFont="1" applyBorder="1" applyAlignment="1" applyProtection="1">
      <alignment horizontal="right" vertical="center" wrapText="1"/>
    </xf>
    <xf numFmtId="165" fontId="14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justify" vertical="top" wrapText="1"/>
    </xf>
    <xf numFmtId="0" fontId="15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165" fontId="17" fillId="0" borderId="2" xfId="0" applyNumberFormat="1" applyFont="1" applyBorder="1" applyAlignment="1" applyProtection="1">
      <alignment horizontal="right" vertical="center" wrapText="1"/>
    </xf>
    <xf numFmtId="0" fontId="13" fillId="0" borderId="2" xfId="0" applyFont="1" applyBorder="1" applyAlignment="1">
      <alignment vertical="center" wrapText="1"/>
    </xf>
    <xf numFmtId="165" fontId="13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right"/>
      <protection locked="0"/>
    </xf>
    <xf numFmtId="0" fontId="17" fillId="0" borderId="2" xfId="0" applyFont="1" applyBorder="1" applyAlignment="1">
      <alignment horizontal="justify" vertical="center" wrapText="1"/>
    </xf>
    <xf numFmtId="165" fontId="17" fillId="0" borderId="2" xfId="0" applyNumberFormat="1" applyFont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165" fontId="20" fillId="0" borderId="2" xfId="0" applyNumberFormat="1" applyFont="1" applyBorder="1" applyAlignment="1" applyProtection="1">
      <alignment horizontal="right" vertical="center" wrapText="1"/>
      <protection locked="0"/>
    </xf>
    <xf numFmtId="165" fontId="20" fillId="0" borderId="2" xfId="0" applyNumberFormat="1" applyFont="1" applyBorder="1" applyAlignment="1" applyProtection="1">
      <alignment horizontal="right"/>
      <protection locked="0"/>
    </xf>
    <xf numFmtId="165" fontId="20" fillId="0" borderId="2" xfId="0" applyNumberFormat="1" applyFont="1" applyBorder="1" applyAlignment="1" applyProtection="1">
      <alignment horizontal="right" vertical="top" wrapText="1"/>
      <protection locked="0"/>
    </xf>
    <xf numFmtId="0" fontId="21" fillId="0" borderId="2" xfId="0" applyFont="1" applyBorder="1" applyAlignment="1">
      <alignment vertical="center" wrapText="1"/>
    </xf>
    <xf numFmtId="0" fontId="4" fillId="0" borderId="0" xfId="0" applyFont="1"/>
    <xf numFmtId="0" fontId="13" fillId="0" borderId="2" xfId="0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1"/>
  <sheetViews>
    <sheetView workbookViewId="0"/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15" width="12.7109375" customWidth="1"/>
    <col min="16" max="16" width="99.85546875" hidden="1" customWidth="1"/>
  </cols>
  <sheetData>
    <row r="1" spans="1:16">
      <c r="A1" s="1"/>
      <c r="B1" s="1"/>
      <c r="C1" s="1"/>
      <c r="D1" s="1"/>
      <c r="E1" s="1"/>
      <c r="F1" s="1"/>
      <c r="G1" s="1"/>
      <c r="H1" s="6"/>
      <c r="I1" s="6"/>
      <c r="J1" s="1"/>
      <c r="K1" s="1"/>
      <c r="L1" s="1"/>
      <c r="M1" s="71" t="s">
        <v>0</v>
      </c>
      <c r="N1" s="70"/>
      <c r="O1" s="70"/>
    </row>
    <row r="2" spans="1:16" ht="45" customHeight="1">
      <c r="A2" s="1"/>
      <c r="B2" s="1"/>
      <c r="C2" s="1"/>
      <c r="D2" s="1"/>
      <c r="E2" s="1"/>
      <c r="F2" s="1"/>
      <c r="G2" s="1"/>
      <c r="H2" s="6"/>
      <c r="I2" s="6"/>
      <c r="J2" s="1"/>
      <c r="K2" s="1"/>
      <c r="L2" s="1"/>
      <c r="M2" s="72" t="s">
        <v>1</v>
      </c>
      <c r="N2" s="73"/>
      <c r="O2" s="73"/>
    </row>
    <row r="3" spans="1:16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  <c r="N3" s="1"/>
      <c r="O3" s="1"/>
    </row>
    <row r="4" spans="1:16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  <c r="N4" s="1"/>
      <c r="O4" s="1"/>
    </row>
    <row r="5" spans="1:16" ht="15.75">
      <c r="A5" s="1"/>
      <c r="B5" s="1"/>
      <c r="C5" s="1"/>
      <c r="D5" s="1"/>
      <c r="E5" s="1"/>
      <c r="F5" s="8" t="s">
        <v>4</v>
      </c>
      <c r="G5" s="1"/>
      <c r="H5" s="1"/>
      <c r="I5" s="1"/>
      <c r="J5" s="1"/>
      <c r="K5" s="1"/>
      <c r="L5" s="1"/>
      <c r="M5" s="1"/>
      <c r="N5" s="1"/>
      <c r="O5" s="9" t="s">
        <v>5</v>
      </c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0" t="s">
        <v>7</v>
      </c>
      <c r="O6" s="11" t="s">
        <v>6</v>
      </c>
    </row>
    <row r="7" spans="1:16">
      <c r="A7" s="69" t="s">
        <v>167</v>
      </c>
      <c r="B7" s="70"/>
      <c r="C7" s="70"/>
      <c r="D7" s="70"/>
      <c r="E7" s="70"/>
      <c r="F7" s="70"/>
      <c r="G7" s="70"/>
      <c r="H7" s="1"/>
      <c r="I7" s="1"/>
      <c r="J7" s="1"/>
      <c r="K7" s="1"/>
      <c r="L7" s="1"/>
      <c r="M7" s="1"/>
      <c r="N7" s="10" t="s">
        <v>8</v>
      </c>
      <c r="O7" s="11" t="s">
        <v>9</v>
      </c>
    </row>
    <row r="8" spans="1:16">
      <c r="A8" s="69" t="s">
        <v>168</v>
      </c>
      <c r="B8" s="70"/>
      <c r="C8" s="70"/>
      <c r="D8" s="70"/>
      <c r="E8" s="70"/>
      <c r="F8" s="70"/>
      <c r="G8" s="70"/>
      <c r="H8" s="1"/>
      <c r="I8" s="1"/>
      <c r="J8" s="1"/>
      <c r="K8" s="1"/>
      <c r="L8" s="1"/>
      <c r="M8" s="1"/>
      <c r="N8" s="10" t="s">
        <v>10</v>
      </c>
      <c r="O8" s="11" t="s">
        <v>11</v>
      </c>
    </row>
    <row r="9" spans="1:16">
      <c r="A9" s="69" t="s">
        <v>169</v>
      </c>
      <c r="B9" s="70"/>
      <c r="C9" s="70"/>
      <c r="D9" s="70"/>
      <c r="E9" s="70"/>
      <c r="F9" s="70"/>
      <c r="G9" s="70"/>
      <c r="H9" s="1"/>
      <c r="I9" s="1"/>
      <c r="J9" s="1"/>
      <c r="K9" s="1"/>
      <c r="L9" s="1"/>
      <c r="M9" s="1"/>
      <c r="N9" s="1"/>
      <c r="O9" s="1"/>
    </row>
    <row r="10" spans="1:16">
      <c r="A10" s="69" t="s">
        <v>12</v>
      </c>
      <c r="B10" s="70"/>
      <c r="C10" s="70"/>
      <c r="D10" s="70"/>
      <c r="E10" s="70"/>
      <c r="F10" s="70"/>
      <c r="G10" s="70"/>
      <c r="H10" s="1"/>
      <c r="I10" s="1"/>
      <c r="J10" s="1"/>
      <c r="K10" s="1"/>
      <c r="L10" s="1"/>
      <c r="M10" s="1"/>
      <c r="N10" s="1"/>
      <c r="O10" s="1"/>
    </row>
    <row r="11" spans="1:16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>
      <c r="A12" s="74" t="s">
        <v>14</v>
      </c>
      <c r="B12" s="75"/>
      <c r="C12" s="75"/>
      <c r="D12" s="75"/>
      <c r="E12" s="76" t="s">
        <v>15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2" t="s">
        <v>15</v>
      </c>
    </row>
    <row r="13" spans="1:16" ht="51.95" customHeight="1">
      <c r="A13" s="78" t="s">
        <v>16</v>
      </c>
      <c r="B13" s="77"/>
      <c r="C13" s="77"/>
      <c r="D13" s="77"/>
      <c r="E13" s="76" t="s">
        <v>17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2" t="s">
        <v>17</v>
      </c>
    </row>
    <row r="14" spans="1:16">
      <c r="A14" s="13" t="s">
        <v>170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ht="13.5" thickBot="1">
      <c r="A15" s="13" t="s">
        <v>18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40.5" customHeight="1" thickTop="1" thickBot="1">
      <c r="A16" s="79" t="s">
        <v>19</v>
      </c>
      <c r="B16" s="79" t="s">
        <v>20</v>
      </c>
      <c r="C16" s="79" t="s">
        <v>21</v>
      </c>
      <c r="D16" s="79" t="s">
        <v>22</v>
      </c>
      <c r="E16" s="79" t="s">
        <v>23</v>
      </c>
      <c r="F16" s="79"/>
      <c r="G16" s="79" t="s">
        <v>26</v>
      </c>
      <c r="H16" s="79" t="s">
        <v>27</v>
      </c>
      <c r="I16" s="79" t="s">
        <v>28</v>
      </c>
      <c r="J16" s="79" t="s">
        <v>29</v>
      </c>
      <c r="K16" s="79"/>
      <c r="L16" s="79"/>
      <c r="M16" s="79"/>
      <c r="N16" s="79" t="s">
        <v>34</v>
      </c>
      <c r="O16" s="79"/>
    </row>
    <row r="17" spans="1:15" ht="14.25" thickTop="1" thickBot="1">
      <c r="A17" s="79"/>
      <c r="B17" s="79"/>
      <c r="C17" s="79"/>
      <c r="D17" s="79"/>
      <c r="E17" s="79" t="s">
        <v>24</v>
      </c>
      <c r="F17" s="79" t="s">
        <v>25</v>
      </c>
      <c r="G17" s="79"/>
      <c r="H17" s="79"/>
      <c r="I17" s="79"/>
      <c r="J17" s="79" t="s">
        <v>24</v>
      </c>
      <c r="K17" s="79" t="s">
        <v>30</v>
      </c>
      <c r="L17" s="79"/>
      <c r="M17" s="79"/>
      <c r="N17" s="79" t="s">
        <v>24</v>
      </c>
      <c r="O17" s="79" t="s">
        <v>25</v>
      </c>
    </row>
    <row r="18" spans="1:15" ht="51.75" customHeight="1" thickTop="1" thickBot="1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 t="s">
        <v>31</v>
      </c>
      <c r="L18" s="80" t="s">
        <v>32</v>
      </c>
      <c r="M18" s="80"/>
      <c r="N18" s="80"/>
      <c r="O18" s="80"/>
    </row>
    <row r="19" spans="1:15" ht="65.25" thickTop="1" thickBot="1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14" t="s">
        <v>24</v>
      </c>
      <c r="M19" s="14" t="s">
        <v>33</v>
      </c>
      <c r="N19" s="79"/>
      <c r="O19" s="79"/>
    </row>
    <row r="20" spans="1:15" ht="14.25" thickTop="1" thickBot="1">
      <c r="A20" s="14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>
        <v>8</v>
      </c>
      <c r="I20" s="14">
        <v>9</v>
      </c>
      <c r="J20" s="14">
        <v>10</v>
      </c>
      <c r="K20" s="14">
        <v>11</v>
      </c>
      <c r="L20" s="14">
        <v>12</v>
      </c>
      <c r="M20" s="14">
        <v>13</v>
      </c>
      <c r="N20" s="14">
        <v>14</v>
      </c>
      <c r="O20" s="14">
        <v>15</v>
      </c>
    </row>
    <row r="21" spans="1:15" s="3" customFormat="1" ht="14.25" thickTop="1" thickBot="1">
      <c r="A21" s="15" t="s">
        <v>35</v>
      </c>
      <c r="B21" s="15" t="s">
        <v>47</v>
      </c>
      <c r="C21" s="16" t="s">
        <v>36</v>
      </c>
      <c r="D21" s="17">
        <v>1014197.6599999999</v>
      </c>
      <c r="E21" s="17"/>
      <c r="F21" s="17"/>
      <c r="G21" s="17"/>
      <c r="H21" s="17"/>
      <c r="I21" s="17">
        <v>536517.3600000001</v>
      </c>
      <c r="J21" s="17" t="s">
        <v>47</v>
      </c>
      <c r="K21" s="17" t="s">
        <v>47</v>
      </c>
      <c r="L21" s="17" t="s">
        <v>47</v>
      </c>
      <c r="M21" s="17" t="s">
        <v>47</v>
      </c>
      <c r="N21" s="17">
        <f>E21-G21+H21+I21-J27</f>
        <v>78684.160000000091</v>
      </c>
      <c r="O21" s="17"/>
    </row>
    <row r="22" spans="1:15" ht="27" thickTop="1" thickBot="1">
      <c r="A22" s="18" t="s">
        <v>37</v>
      </c>
      <c r="B22" s="15" t="s">
        <v>47</v>
      </c>
      <c r="C22" s="16" t="s">
        <v>38</v>
      </c>
      <c r="D22" s="19">
        <v>782138.23</v>
      </c>
      <c r="E22" s="19" t="s">
        <v>47</v>
      </c>
      <c r="F22" s="19" t="s">
        <v>47</v>
      </c>
      <c r="G22" s="19" t="s">
        <v>47</v>
      </c>
      <c r="H22" s="19" t="s">
        <v>47</v>
      </c>
      <c r="I22" s="19"/>
      <c r="J22" s="19" t="s">
        <v>47</v>
      </c>
      <c r="K22" s="19" t="s">
        <v>47</v>
      </c>
      <c r="L22" s="19" t="s">
        <v>47</v>
      </c>
      <c r="M22" s="19" t="s">
        <v>47</v>
      </c>
      <c r="N22" s="19" t="s">
        <v>47</v>
      </c>
      <c r="O22" s="19" t="s">
        <v>47</v>
      </c>
    </row>
    <row r="23" spans="1:15" ht="14.25" thickTop="1" thickBot="1">
      <c r="A23" s="18" t="s">
        <v>39</v>
      </c>
      <c r="B23" s="15" t="s">
        <v>47</v>
      </c>
      <c r="C23" s="16" t="s">
        <v>40</v>
      </c>
      <c r="D23" s="19">
        <v>12533.11</v>
      </c>
      <c r="E23" s="19" t="s">
        <v>47</v>
      </c>
      <c r="F23" s="19" t="s">
        <v>47</v>
      </c>
      <c r="G23" s="19" t="s">
        <v>47</v>
      </c>
      <c r="H23" s="19" t="s">
        <v>47</v>
      </c>
      <c r="I23" s="19"/>
      <c r="J23" s="19" t="s">
        <v>47</v>
      </c>
      <c r="K23" s="19" t="s">
        <v>47</v>
      </c>
      <c r="L23" s="19" t="s">
        <v>47</v>
      </c>
      <c r="M23" s="19" t="s">
        <v>47</v>
      </c>
      <c r="N23" s="19" t="s">
        <v>47</v>
      </c>
      <c r="O23" s="19" t="s">
        <v>47</v>
      </c>
    </row>
    <row r="24" spans="1:15" ht="14.25" thickTop="1" thickBot="1">
      <c r="A24" s="18" t="s">
        <v>41</v>
      </c>
      <c r="B24" s="15" t="s">
        <v>47</v>
      </c>
      <c r="C24" s="16" t="s">
        <v>42</v>
      </c>
      <c r="D24" s="19">
        <v>141630.18</v>
      </c>
      <c r="E24" s="19" t="s">
        <v>47</v>
      </c>
      <c r="F24" s="19" t="s">
        <v>47</v>
      </c>
      <c r="G24" s="19" t="s">
        <v>47</v>
      </c>
      <c r="H24" s="19" t="s">
        <v>47</v>
      </c>
      <c r="I24" s="19"/>
      <c r="J24" s="19" t="s">
        <v>47</v>
      </c>
      <c r="K24" s="19" t="s">
        <v>47</v>
      </c>
      <c r="L24" s="19" t="s">
        <v>47</v>
      </c>
      <c r="M24" s="19" t="s">
        <v>47</v>
      </c>
      <c r="N24" s="19" t="s">
        <v>47</v>
      </c>
      <c r="O24" s="19" t="s">
        <v>47</v>
      </c>
    </row>
    <row r="25" spans="1:15" ht="27" thickTop="1" thickBot="1">
      <c r="A25" s="18" t="s">
        <v>43</v>
      </c>
      <c r="B25" s="15" t="s">
        <v>47</v>
      </c>
      <c r="C25" s="16" t="s">
        <v>44</v>
      </c>
      <c r="D25" s="19">
        <v>77896.139999999985</v>
      </c>
      <c r="E25" s="19" t="s">
        <v>47</v>
      </c>
      <c r="F25" s="19" t="s">
        <v>47</v>
      </c>
      <c r="G25" s="19" t="s">
        <v>47</v>
      </c>
      <c r="H25" s="19" t="s">
        <v>47</v>
      </c>
      <c r="I25" s="19"/>
      <c r="J25" s="19" t="s">
        <v>47</v>
      </c>
      <c r="K25" s="19" t="s">
        <v>47</v>
      </c>
      <c r="L25" s="19" t="s">
        <v>47</v>
      </c>
      <c r="M25" s="19" t="s">
        <v>47</v>
      </c>
      <c r="N25" s="19" t="s">
        <v>47</v>
      </c>
      <c r="O25" s="19" t="s">
        <v>47</v>
      </c>
    </row>
    <row r="26" spans="1:15" ht="14.25" thickTop="1" thickBot="1">
      <c r="A26" s="18" t="s">
        <v>45</v>
      </c>
      <c r="B26" s="15">
        <v>2</v>
      </c>
      <c r="C26" s="16" t="s">
        <v>46</v>
      </c>
      <c r="D26" s="19"/>
      <c r="E26" s="19" t="s">
        <v>47</v>
      </c>
      <c r="F26" s="19" t="s">
        <v>47</v>
      </c>
      <c r="G26" s="19" t="s">
        <v>47</v>
      </c>
      <c r="H26" s="19" t="s">
        <v>47</v>
      </c>
      <c r="I26" s="19" t="s">
        <v>47</v>
      </c>
      <c r="J26" s="19" t="s">
        <v>47</v>
      </c>
      <c r="K26" s="19" t="s">
        <v>47</v>
      </c>
      <c r="L26" s="19" t="s">
        <v>47</v>
      </c>
      <c r="M26" s="19" t="s">
        <v>47</v>
      </c>
      <c r="N26" s="19" t="s">
        <v>47</v>
      </c>
      <c r="O26" s="19" t="s">
        <v>47</v>
      </c>
    </row>
    <row r="27" spans="1:15" s="4" customFormat="1" ht="27" thickTop="1" thickBot="1">
      <c r="A27" s="20" t="s">
        <v>48</v>
      </c>
      <c r="B27" s="21" t="s">
        <v>47</v>
      </c>
      <c r="C27" s="22" t="s">
        <v>49</v>
      </c>
      <c r="D27" s="23">
        <v>1014197.6599999999</v>
      </c>
      <c r="E27" s="23" t="s">
        <v>47</v>
      </c>
      <c r="F27" s="23" t="s">
        <v>47</v>
      </c>
      <c r="G27" s="23" t="s">
        <v>47</v>
      </c>
      <c r="H27" s="23" t="s">
        <v>47</v>
      </c>
      <c r="I27" s="23" t="s">
        <v>47</v>
      </c>
      <c r="J27" s="23">
        <v>457833.2</v>
      </c>
      <c r="K27" s="23"/>
      <c r="L27" s="23"/>
      <c r="M27" s="23"/>
      <c r="N27" s="23" t="s">
        <v>47</v>
      </c>
      <c r="O27" s="23" t="s">
        <v>47</v>
      </c>
    </row>
    <row r="28" spans="1:15" s="3" customFormat="1" ht="14.25" thickTop="1" thickBot="1">
      <c r="A28" s="24" t="s">
        <v>50</v>
      </c>
      <c r="B28" s="15">
        <v>2000</v>
      </c>
      <c r="C28" s="16" t="s">
        <v>51</v>
      </c>
      <c r="D28" s="17">
        <v>1014197.6599999999</v>
      </c>
      <c r="E28" s="17" t="s">
        <v>47</v>
      </c>
      <c r="F28" s="17" t="s">
        <v>47</v>
      </c>
      <c r="G28" s="17" t="s">
        <v>47</v>
      </c>
      <c r="H28" s="17" t="s">
        <v>47</v>
      </c>
      <c r="I28" s="17" t="s">
        <v>47</v>
      </c>
      <c r="J28" s="17">
        <v>457833.2</v>
      </c>
      <c r="K28" s="17"/>
      <c r="L28" s="17"/>
      <c r="M28" s="17"/>
      <c r="N28" s="17" t="s">
        <v>47</v>
      </c>
      <c r="O28" s="17" t="s">
        <v>47</v>
      </c>
    </row>
    <row r="29" spans="1:15" s="3" customFormat="1" ht="14.25" thickTop="1" thickBot="1">
      <c r="A29" s="24" t="s">
        <v>52</v>
      </c>
      <c r="B29" s="15">
        <v>2100</v>
      </c>
      <c r="C29" s="16" t="s">
        <v>53</v>
      </c>
      <c r="D29" s="17">
        <v>0</v>
      </c>
      <c r="E29" s="17" t="s">
        <v>47</v>
      </c>
      <c r="F29" s="17" t="s">
        <v>47</v>
      </c>
      <c r="G29" s="17" t="s">
        <v>47</v>
      </c>
      <c r="H29" s="17" t="s">
        <v>47</v>
      </c>
      <c r="I29" s="17" t="s">
        <v>47</v>
      </c>
      <c r="J29" s="17">
        <v>0</v>
      </c>
      <c r="K29" s="17"/>
      <c r="L29" s="17"/>
      <c r="M29" s="17"/>
      <c r="N29" s="17" t="s">
        <v>47</v>
      </c>
      <c r="O29" s="17" t="s">
        <v>47</v>
      </c>
    </row>
    <row r="30" spans="1:15" s="5" customFormat="1" ht="14.25" thickTop="1" thickBot="1">
      <c r="A30" s="25" t="s">
        <v>54</v>
      </c>
      <c r="B30" s="26">
        <v>2110</v>
      </c>
      <c r="C30" s="27" t="s">
        <v>55</v>
      </c>
      <c r="D30" s="28">
        <v>0</v>
      </c>
      <c r="E30" s="28" t="s">
        <v>47</v>
      </c>
      <c r="F30" s="28" t="s">
        <v>47</v>
      </c>
      <c r="G30" s="28" t="s">
        <v>47</v>
      </c>
      <c r="H30" s="28" t="s">
        <v>47</v>
      </c>
      <c r="I30" s="28" t="s">
        <v>47</v>
      </c>
      <c r="J30" s="28">
        <v>0</v>
      </c>
      <c r="K30" s="28"/>
      <c r="L30" s="28"/>
      <c r="M30" s="28"/>
      <c r="N30" s="28" t="s">
        <v>47</v>
      </c>
      <c r="O30" s="28" t="s">
        <v>47</v>
      </c>
    </row>
    <row r="31" spans="1:15" ht="14.25" thickTop="1" thickBot="1">
      <c r="A31" s="18" t="s">
        <v>56</v>
      </c>
      <c r="B31" s="29">
        <v>2111</v>
      </c>
      <c r="C31" s="30" t="s">
        <v>57</v>
      </c>
      <c r="D31" s="19">
        <v>0</v>
      </c>
      <c r="E31" s="19" t="s">
        <v>47</v>
      </c>
      <c r="F31" s="19" t="s">
        <v>47</v>
      </c>
      <c r="G31" s="19" t="s">
        <v>47</v>
      </c>
      <c r="H31" s="19" t="s">
        <v>47</v>
      </c>
      <c r="I31" s="19" t="s">
        <v>47</v>
      </c>
      <c r="J31" s="19">
        <v>0</v>
      </c>
      <c r="K31" s="19"/>
      <c r="L31" s="19"/>
      <c r="M31" s="19"/>
      <c r="N31" s="19" t="s">
        <v>47</v>
      </c>
      <c r="O31" s="19" t="s">
        <v>47</v>
      </c>
    </row>
    <row r="32" spans="1:15" ht="14.25" thickTop="1" thickBot="1">
      <c r="A32" s="18" t="s">
        <v>58</v>
      </c>
      <c r="B32" s="29">
        <v>2112</v>
      </c>
      <c r="C32" s="30" t="s">
        <v>59</v>
      </c>
      <c r="D32" s="19">
        <v>0</v>
      </c>
      <c r="E32" s="19" t="s">
        <v>47</v>
      </c>
      <c r="F32" s="19" t="s">
        <v>47</v>
      </c>
      <c r="G32" s="19" t="s">
        <v>47</v>
      </c>
      <c r="H32" s="19" t="s">
        <v>47</v>
      </c>
      <c r="I32" s="19" t="s">
        <v>47</v>
      </c>
      <c r="J32" s="19">
        <v>0</v>
      </c>
      <c r="K32" s="19"/>
      <c r="L32" s="19"/>
      <c r="M32" s="19"/>
      <c r="N32" s="19" t="s">
        <v>47</v>
      </c>
      <c r="O32" s="19" t="s">
        <v>47</v>
      </c>
    </row>
    <row r="33" spans="1:15" s="5" customFormat="1" ht="14.25" thickTop="1" thickBot="1">
      <c r="A33" s="25" t="s">
        <v>60</v>
      </c>
      <c r="B33" s="26">
        <v>2120</v>
      </c>
      <c r="C33" s="27" t="s">
        <v>61</v>
      </c>
      <c r="D33" s="28">
        <v>0</v>
      </c>
      <c r="E33" s="28" t="s">
        <v>47</v>
      </c>
      <c r="F33" s="28" t="s">
        <v>47</v>
      </c>
      <c r="G33" s="28" t="s">
        <v>47</v>
      </c>
      <c r="H33" s="28" t="s">
        <v>47</v>
      </c>
      <c r="I33" s="28" t="s">
        <v>47</v>
      </c>
      <c r="J33" s="28">
        <v>0</v>
      </c>
      <c r="K33" s="28"/>
      <c r="L33" s="28"/>
      <c r="M33" s="28"/>
      <c r="N33" s="28" t="s">
        <v>47</v>
      </c>
      <c r="O33" s="28" t="s">
        <v>47</v>
      </c>
    </row>
    <row r="34" spans="1:15" s="3" customFormat="1" ht="14.25" thickTop="1" thickBot="1">
      <c r="A34" s="24" t="s">
        <v>62</v>
      </c>
      <c r="B34" s="15">
        <v>2200</v>
      </c>
      <c r="C34" s="16" t="s">
        <v>63</v>
      </c>
      <c r="D34" s="17">
        <v>980995.96</v>
      </c>
      <c r="E34" s="17" t="s">
        <v>47</v>
      </c>
      <c r="F34" s="17" t="s">
        <v>47</v>
      </c>
      <c r="G34" s="17" t="s">
        <v>47</v>
      </c>
      <c r="H34" s="17" t="s">
        <v>47</v>
      </c>
      <c r="I34" s="17" t="s">
        <v>47</v>
      </c>
      <c r="J34" s="17">
        <v>422576.89</v>
      </c>
      <c r="K34" s="17"/>
      <c r="L34" s="17"/>
      <c r="M34" s="17"/>
      <c r="N34" s="17" t="s">
        <v>47</v>
      </c>
      <c r="O34" s="17" t="s">
        <v>47</v>
      </c>
    </row>
    <row r="35" spans="1:15" s="5" customFormat="1" ht="14.25" thickTop="1" thickBot="1">
      <c r="A35" s="25" t="s">
        <v>64</v>
      </c>
      <c r="B35" s="26">
        <v>2210</v>
      </c>
      <c r="C35" s="27" t="s">
        <v>65</v>
      </c>
      <c r="D35" s="28">
        <v>143378.49</v>
      </c>
      <c r="E35" s="28" t="s">
        <v>47</v>
      </c>
      <c r="F35" s="28" t="s">
        <v>47</v>
      </c>
      <c r="G35" s="28" t="s">
        <v>47</v>
      </c>
      <c r="H35" s="28" t="s">
        <v>47</v>
      </c>
      <c r="I35" s="28" t="s">
        <v>47</v>
      </c>
      <c r="J35" s="28">
        <v>51946.07</v>
      </c>
      <c r="K35" s="28"/>
      <c r="L35" s="28"/>
      <c r="M35" s="28"/>
      <c r="N35" s="28" t="s">
        <v>47</v>
      </c>
      <c r="O35" s="28" t="s">
        <v>47</v>
      </c>
    </row>
    <row r="36" spans="1:15" s="5" customFormat="1" ht="14.25" thickTop="1" thickBot="1">
      <c r="A36" s="25" t="s">
        <v>66</v>
      </c>
      <c r="B36" s="26">
        <v>2220</v>
      </c>
      <c r="C36" s="27" t="s">
        <v>67</v>
      </c>
      <c r="D36" s="28">
        <v>0</v>
      </c>
      <c r="E36" s="28" t="s">
        <v>47</v>
      </c>
      <c r="F36" s="28" t="s">
        <v>47</v>
      </c>
      <c r="G36" s="28" t="s">
        <v>47</v>
      </c>
      <c r="H36" s="28" t="s">
        <v>47</v>
      </c>
      <c r="I36" s="28" t="s">
        <v>47</v>
      </c>
      <c r="J36" s="28">
        <v>0</v>
      </c>
      <c r="K36" s="28"/>
      <c r="L36" s="28"/>
      <c r="M36" s="28"/>
      <c r="N36" s="28" t="s">
        <v>47</v>
      </c>
      <c r="O36" s="28" t="s">
        <v>47</v>
      </c>
    </row>
    <row r="37" spans="1:15" s="5" customFormat="1" ht="14.25" thickTop="1" thickBot="1">
      <c r="A37" s="25" t="s">
        <v>68</v>
      </c>
      <c r="B37" s="26">
        <v>2230</v>
      </c>
      <c r="C37" s="27" t="s">
        <v>69</v>
      </c>
      <c r="D37" s="28">
        <v>782138.23</v>
      </c>
      <c r="E37" s="28" t="s">
        <v>47</v>
      </c>
      <c r="F37" s="28" t="s">
        <v>47</v>
      </c>
      <c r="G37" s="28" t="s">
        <v>47</v>
      </c>
      <c r="H37" s="28" t="s">
        <v>47</v>
      </c>
      <c r="I37" s="28" t="s">
        <v>47</v>
      </c>
      <c r="J37" s="28">
        <v>363745.82</v>
      </c>
      <c r="K37" s="28"/>
      <c r="L37" s="28"/>
      <c r="M37" s="28"/>
      <c r="N37" s="28" t="s">
        <v>47</v>
      </c>
      <c r="O37" s="28" t="s">
        <v>47</v>
      </c>
    </row>
    <row r="38" spans="1:15" s="5" customFormat="1" ht="14.25" thickTop="1" thickBot="1">
      <c r="A38" s="25" t="s">
        <v>70</v>
      </c>
      <c r="B38" s="26">
        <v>2240</v>
      </c>
      <c r="C38" s="27" t="s">
        <v>71</v>
      </c>
      <c r="D38" s="28">
        <v>23504.37</v>
      </c>
      <c r="E38" s="28" t="s">
        <v>47</v>
      </c>
      <c r="F38" s="28" t="s">
        <v>47</v>
      </c>
      <c r="G38" s="28" t="s">
        <v>47</v>
      </c>
      <c r="H38" s="28" t="s">
        <v>47</v>
      </c>
      <c r="I38" s="28" t="s">
        <v>47</v>
      </c>
      <c r="J38" s="28">
        <v>6885</v>
      </c>
      <c r="K38" s="28"/>
      <c r="L38" s="28"/>
      <c r="M38" s="28"/>
      <c r="N38" s="28" t="s">
        <v>47</v>
      </c>
      <c r="O38" s="28" t="s">
        <v>47</v>
      </c>
    </row>
    <row r="39" spans="1:15" s="5" customFormat="1" ht="14.25" thickTop="1" thickBot="1">
      <c r="A39" s="25" t="s">
        <v>72</v>
      </c>
      <c r="B39" s="26">
        <v>2250</v>
      </c>
      <c r="C39" s="27" t="s">
        <v>73</v>
      </c>
      <c r="D39" s="28">
        <v>0</v>
      </c>
      <c r="E39" s="28" t="s">
        <v>47</v>
      </c>
      <c r="F39" s="28" t="s">
        <v>47</v>
      </c>
      <c r="G39" s="28" t="s">
        <v>47</v>
      </c>
      <c r="H39" s="28" t="s">
        <v>47</v>
      </c>
      <c r="I39" s="28" t="s">
        <v>47</v>
      </c>
      <c r="J39" s="28">
        <v>0</v>
      </c>
      <c r="K39" s="28"/>
      <c r="L39" s="28"/>
      <c r="M39" s="28"/>
      <c r="N39" s="28" t="s">
        <v>47</v>
      </c>
      <c r="O39" s="28" t="s">
        <v>47</v>
      </c>
    </row>
    <row r="40" spans="1:15" s="5" customFormat="1" ht="14.25" thickTop="1" thickBot="1">
      <c r="A40" s="25" t="s">
        <v>74</v>
      </c>
      <c r="B40" s="26">
        <v>2260</v>
      </c>
      <c r="C40" s="27" t="s">
        <v>75</v>
      </c>
      <c r="D40" s="28">
        <v>0</v>
      </c>
      <c r="E40" s="28" t="s">
        <v>47</v>
      </c>
      <c r="F40" s="28" t="s">
        <v>47</v>
      </c>
      <c r="G40" s="28" t="s">
        <v>47</v>
      </c>
      <c r="H40" s="28" t="s">
        <v>47</v>
      </c>
      <c r="I40" s="28" t="s">
        <v>47</v>
      </c>
      <c r="J40" s="28">
        <v>0</v>
      </c>
      <c r="K40" s="28"/>
      <c r="L40" s="28"/>
      <c r="M40" s="28"/>
      <c r="N40" s="28" t="s">
        <v>47</v>
      </c>
      <c r="O40" s="28" t="s">
        <v>47</v>
      </c>
    </row>
    <row r="41" spans="1:15" s="5" customFormat="1" ht="14.25" thickTop="1" thickBot="1">
      <c r="A41" s="25" t="s">
        <v>76</v>
      </c>
      <c r="B41" s="26">
        <v>2270</v>
      </c>
      <c r="C41" s="27" t="s">
        <v>77</v>
      </c>
      <c r="D41" s="28">
        <v>31974.87</v>
      </c>
      <c r="E41" s="28" t="s">
        <v>47</v>
      </c>
      <c r="F41" s="28" t="s">
        <v>47</v>
      </c>
      <c r="G41" s="28" t="s">
        <v>47</v>
      </c>
      <c r="H41" s="28" t="s">
        <v>47</v>
      </c>
      <c r="I41" s="28" t="s">
        <v>47</v>
      </c>
      <c r="J41" s="28">
        <v>0</v>
      </c>
      <c r="K41" s="28"/>
      <c r="L41" s="28"/>
      <c r="M41" s="28"/>
      <c r="N41" s="28" t="s">
        <v>47</v>
      </c>
      <c r="O41" s="28" t="s">
        <v>47</v>
      </c>
    </row>
    <row r="42" spans="1:15" ht="14.25" thickTop="1" thickBot="1">
      <c r="A42" s="18" t="s">
        <v>78</v>
      </c>
      <c r="B42" s="29">
        <v>2271</v>
      </c>
      <c r="C42" s="30" t="s">
        <v>79</v>
      </c>
      <c r="D42" s="19">
        <v>0</v>
      </c>
      <c r="E42" s="19" t="s">
        <v>47</v>
      </c>
      <c r="F42" s="19" t="s">
        <v>47</v>
      </c>
      <c r="G42" s="19" t="s">
        <v>47</v>
      </c>
      <c r="H42" s="19" t="s">
        <v>47</v>
      </c>
      <c r="I42" s="19" t="s">
        <v>47</v>
      </c>
      <c r="J42" s="19">
        <v>0</v>
      </c>
      <c r="K42" s="19"/>
      <c r="L42" s="19"/>
      <c r="M42" s="19"/>
      <c r="N42" s="19" t="s">
        <v>47</v>
      </c>
      <c r="O42" s="19" t="s">
        <v>47</v>
      </c>
    </row>
    <row r="43" spans="1:15" ht="14.25" thickTop="1" thickBot="1">
      <c r="A43" s="18" t="s">
        <v>80</v>
      </c>
      <c r="B43" s="29">
        <v>2272</v>
      </c>
      <c r="C43" s="30" t="s">
        <v>81</v>
      </c>
      <c r="D43" s="19">
        <v>0</v>
      </c>
      <c r="E43" s="19" t="s">
        <v>47</v>
      </c>
      <c r="F43" s="19" t="s">
        <v>47</v>
      </c>
      <c r="G43" s="19" t="s">
        <v>47</v>
      </c>
      <c r="H43" s="19" t="s">
        <v>47</v>
      </c>
      <c r="I43" s="19" t="s">
        <v>47</v>
      </c>
      <c r="J43" s="19">
        <v>0</v>
      </c>
      <c r="K43" s="19"/>
      <c r="L43" s="19"/>
      <c r="M43" s="19"/>
      <c r="N43" s="19" t="s">
        <v>47</v>
      </c>
      <c r="O43" s="19" t="s">
        <v>47</v>
      </c>
    </row>
    <row r="44" spans="1:15" ht="14.25" thickTop="1" thickBot="1">
      <c r="A44" s="18" t="s">
        <v>82</v>
      </c>
      <c r="B44" s="29">
        <v>2273</v>
      </c>
      <c r="C44" s="30" t="s">
        <v>83</v>
      </c>
      <c r="D44" s="19">
        <v>0</v>
      </c>
      <c r="E44" s="19" t="s">
        <v>47</v>
      </c>
      <c r="F44" s="19" t="s">
        <v>47</v>
      </c>
      <c r="G44" s="19" t="s">
        <v>47</v>
      </c>
      <c r="H44" s="19" t="s">
        <v>47</v>
      </c>
      <c r="I44" s="19" t="s">
        <v>47</v>
      </c>
      <c r="J44" s="19">
        <v>0</v>
      </c>
      <c r="K44" s="19"/>
      <c r="L44" s="19"/>
      <c r="M44" s="19"/>
      <c r="N44" s="19" t="s">
        <v>47</v>
      </c>
      <c r="O44" s="19" t="s">
        <v>47</v>
      </c>
    </row>
    <row r="45" spans="1:15" ht="14.25" thickTop="1" thickBot="1">
      <c r="A45" s="18" t="s">
        <v>84</v>
      </c>
      <c r="B45" s="29">
        <v>2274</v>
      </c>
      <c r="C45" s="30" t="s">
        <v>85</v>
      </c>
      <c r="D45" s="19">
        <v>31974.87</v>
      </c>
      <c r="E45" s="19" t="s">
        <v>47</v>
      </c>
      <c r="F45" s="19" t="s">
        <v>47</v>
      </c>
      <c r="G45" s="19" t="s">
        <v>47</v>
      </c>
      <c r="H45" s="19" t="s">
        <v>47</v>
      </c>
      <c r="I45" s="19" t="s">
        <v>47</v>
      </c>
      <c r="J45" s="19">
        <v>0</v>
      </c>
      <c r="K45" s="19"/>
      <c r="L45" s="19"/>
      <c r="M45" s="19"/>
      <c r="N45" s="19" t="s">
        <v>47</v>
      </c>
      <c r="O45" s="19" t="s">
        <v>47</v>
      </c>
    </row>
    <row r="46" spans="1:15" ht="14.25" thickTop="1" thickBot="1">
      <c r="A46" s="18" t="s">
        <v>86</v>
      </c>
      <c r="B46" s="29">
        <v>2275</v>
      </c>
      <c r="C46" s="30" t="s">
        <v>87</v>
      </c>
      <c r="D46" s="19">
        <v>0</v>
      </c>
      <c r="E46" s="19" t="s">
        <v>47</v>
      </c>
      <c r="F46" s="19" t="s">
        <v>47</v>
      </c>
      <c r="G46" s="19" t="s">
        <v>47</v>
      </c>
      <c r="H46" s="19" t="s">
        <v>47</v>
      </c>
      <c r="I46" s="19" t="s">
        <v>47</v>
      </c>
      <c r="J46" s="19">
        <v>0</v>
      </c>
      <c r="K46" s="19"/>
      <c r="L46" s="19"/>
      <c r="M46" s="19"/>
      <c r="N46" s="19" t="s">
        <v>47</v>
      </c>
      <c r="O46" s="19" t="s">
        <v>47</v>
      </c>
    </row>
    <row r="47" spans="1:15" ht="14.25" thickTop="1" thickBot="1">
      <c r="A47" s="18" t="s">
        <v>88</v>
      </c>
      <c r="B47" s="29">
        <v>2276</v>
      </c>
      <c r="C47" s="30" t="s">
        <v>89</v>
      </c>
      <c r="D47" s="19">
        <v>0</v>
      </c>
      <c r="E47" s="19" t="s">
        <v>47</v>
      </c>
      <c r="F47" s="19" t="s">
        <v>47</v>
      </c>
      <c r="G47" s="19" t="s">
        <v>47</v>
      </c>
      <c r="H47" s="19" t="s">
        <v>47</v>
      </c>
      <c r="I47" s="19" t="s">
        <v>47</v>
      </c>
      <c r="J47" s="19">
        <v>0</v>
      </c>
      <c r="K47" s="19"/>
      <c r="L47" s="19"/>
      <c r="M47" s="19"/>
      <c r="N47" s="19" t="s">
        <v>47</v>
      </c>
      <c r="O47" s="19" t="s">
        <v>47</v>
      </c>
    </row>
    <row r="48" spans="1:15" s="5" customFormat="1" ht="27" thickTop="1" thickBot="1">
      <c r="A48" s="25" t="s">
        <v>90</v>
      </c>
      <c r="B48" s="26">
        <v>2280</v>
      </c>
      <c r="C48" s="27" t="s">
        <v>91</v>
      </c>
      <c r="D48" s="28">
        <v>0</v>
      </c>
      <c r="E48" s="28" t="s">
        <v>47</v>
      </c>
      <c r="F48" s="28" t="s">
        <v>47</v>
      </c>
      <c r="G48" s="28" t="s">
        <v>47</v>
      </c>
      <c r="H48" s="28" t="s">
        <v>47</v>
      </c>
      <c r="I48" s="28" t="s">
        <v>47</v>
      </c>
      <c r="J48" s="28">
        <v>0</v>
      </c>
      <c r="K48" s="28"/>
      <c r="L48" s="28"/>
      <c r="M48" s="28"/>
      <c r="N48" s="28" t="s">
        <v>47</v>
      </c>
      <c r="O48" s="28" t="s">
        <v>47</v>
      </c>
    </row>
    <row r="49" spans="1:15" ht="27" thickTop="1" thickBot="1">
      <c r="A49" s="18" t="s">
        <v>92</v>
      </c>
      <c r="B49" s="29">
        <v>2281</v>
      </c>
      <c r="C49" s="30" t="s">
        <v>93</v>
      </c>
      <c r="D49" s="19">
        <v>0</v>
      </c>
      <c r="E49" s="19" t="s">
        <v>47</v>
      </c>
      <c r="F49" s="19" t="s">
        <v>47</v>
      </c>
      <c r="G49" s="19" t="s">
        <v>47</v>
      </c>
      <c r="H49" s="19" t="s">
        <v>47</v>
      </c>
      <c r="I49" s="19" t="s">
        <v>47</v>
      </c>
      <c r="J49" s="19">
        <v>0</v>
      </c>
      <c r="K49" s="19"/>
      <c r="L49" s="19"/>
      <c r="M49" s="19"/>
      <c r="N49" s="19" t="s">
        <v>47</v>
      </c>
      <c r="O49" s="19" t="s">
        <v>47</v>
      </c>
    </row>
    <row r="50" spans="1:15" ht="27" thickTop="1" thickBot="1">
      <c r="A50" s="18" t="s">
        <v>94</v>
      </c>
      <c r="B50" s="29">
        <v>2282</v>
      </c>
      <c r="C50" s="30" t="s">
        <v>95</v>
      </c>
      <c r="D50" s="19">
        <v>0</v>
      </c>
      <c r="E50" s="19" t="s">
        <v>47</v>
      </c>
      <c r="F50" s="19" t="s">
        <v>47</v>
      </c>
      <c r="G50" s="19" t="s">
        <v>47</v>
      </c>
      <c r="H50" s="19" t="s">
        <v>47</v>
      </c>
      <c r="I50" s="19" t="s">
        <v>47</v>
      </c>
      <c r="J50" s="19">
        <v>0</v>
      </c>
      <c r="K50" s="19"/>
      <c r="L50" s="19"/>
      <c r="M50" s="19"/>
      <c r="N50" s="19" t="s">
        <v>47</v>
      </c>
      <c r="O50" s="19" t="s">
        <v>47</v>
      </c>
    </row>
    <row r="51" spans="1:15" s="3" customFormat="1" ht="14.25" thickTop="1" thickBot="1">
      <c r="A51" s="24" t="s">
        <v>96</v>
      </c>
      <c r="B51" s="15">
        <v>2400</v>
      </c>
      <c r="C51" s="16" t="s">
        <v>97</v>
      </c>
      <c r="D51" s="17">
        <v>0</v>
      </c>
      <c r="E51" s="17" t="s">
        <v>47</v>
      </c>
      <c r="F51" s="17" t="s">
        <v>47</v>
      </c>
      <c r="G51" s="17" t="s">
        <v>47</v>
      </c>
      <c r="H51" s="17" t="s">
        <v>47</v>
      </c>
      <c r="I51" s="17" t="s">
        <v>47</v>
      </c>
      <c r="J51" s="17">
        <v>0</v>
      </c>
      <c r="K51" s="17"/>
      <c r="L51" s="17"/>
      <c r="M51" s="17"/>
      <c r="N51" s="17" t="s">
        <v>47</v>
      </c>
      <c r="O51" s="17" t="s">
        <v>47</v>
      </c>
    </row>
    <row r="52" spans="1:15" s="5" customFormat="1" ht="14.25" thickTop="1" thickBot="1">
      <c r="A52" s="25" t="s">
        <v>98</v>
      </c>
      <c r="B52" s="26">
        <v>2410</v>
      </c>
      <c r="C52" s="27" t="s">
        <v>99</v>
      </c>
      <c r="D52" s="28">
        <v>0</v>
      </c>
      <c r="E52" s="28" t="s">
        <v>47</v>
      </c>
      <c r="F52" s="28" t="s">
        <v>47</v>
      </c>
      <c r="G52" s="28" t="s">
        <v>47</v>
      </c>
      <c r="H52" s="28" t="s">
        <v>47</v>
      </c>
      <c r="I52" s="28" t="s">
        <v>47</v>
      </c>
      <c r="J52" s="28">
        <v>0</v>
      </c>
      <c r="K52" s="28"/>
      <c r="L52" s="28"/>
      <c r="M52" s="28"/>
      <c r="N52" s="28" t="s">
        <v>47</v>
      </c>
      <c r="O52" s="28" t="s">
        <v>47</v>
      </c>
    </row>
    <row r="53" spans="1:15" s="5" customFormat="1" ht="14.25" thickTop="1" thickBot="1">
      <c r="A53" s="25" t="s">
        <v>100</v>
      </c>
      <c r="B53" s="26">
        <v>2420</v>
      </c>
      <c r="C53" s="27" t="s">
        <v>101</v>
      </c>
      <c r="D53" s="28">
        <v>0</v>
      </c>
      <c r="E53" s="28" t="s">
        <v>47</v>
      </c>
      <c r="F53" s="28" t="s">
        <v>47</v>
      </c>
      <c r="G53" s="28" t="s">
        <v>47</v>
      </c>
      <c r="H53" s="28" t="s">
        <v>47</v>
      </c>
      <c r="I53" s="28" t="s">
        <v>47</v>
      </c>
      <c r="J53" s="28">
        <v>0</v>
      </c>
      <c r="K53" s="28"/>
      <c r="L53" s="28"/>
      <c r="M53" s="28"/>
      <c r="N53" s="28" t="s">
        <v>47</v>
      </c>
      <c r="O53" s="28" t="s">
        <v>47</v>
      </c>
    </row>
    <row r="54" spans="1:15" s="3" customFormat="1" ht="14.25" thickTop="1" thickBot="1">
      <c r="A54" s="24" t="s">
        <v>102</v>
      </c>
      <c r="B54" s="15">
        <v>2600</v>
      </c>
      <c r="C54" s="16" t="s">
        <v>103</v>
      </c>
      <c r="D54" s="17">
        <v>0</v>
      </c>
      <c r="E54" s="17" t="s">
        <v>47</v>
      </c>
      <c r="F54" s="17" t="s">
        <v>47</v>
      </c>
      <c r="G54" s="17" t="s">
        <v>47</v>
      </c>
      <c r="H54" s="17" t="s">
        <v>47</v>
      </c>
      <c r="I54" s="17" t="s">
        <v>47</v>
      </c>
      <c r="J54" s="17">
        <v>0</v>
      </c>
      <c r="K54" s="17"/>
      <c r="L54" s="17"/>
      <c r="M54" s="17"/>
      <c r="N54" s="17" t="s">
        <v>47</v>
      </c>
      <c r="O54" s="17" t="s">
        <v>47</v>
      </c>
    </row>
    <row r="55" spans="1:15" s="5" customFormat="1" ht="27" thickTop="1" thickBot="1">
      <c r="A55" s="25" t="s">
        <v>104</v>
      </c>
      <c r="B55" s="26">
        <v>2610</v>
      </c>
      <c r="C55" s="27" t="s">
        <v>105</v>
      </c>
      <c r="D55" s="28">
        <v>0</v>
      </c>
      <c r="E55" s="28" t="s">
        <v>47</v>
      </c>
      <c r="F55" s="28" t="s">
        <v>47</v>
      </c>
      <c r="G55" s="28" t="s">
        <v>47</v>
      </c>
      <c r="H55" s="28" t="s">
        <v>47</v>
      </c>
      <c r="I55" s="28" t="s">
        <v>47</v>
      </c>
      <c r="J55" s="28">
        <v>0</v>
      </c>
      <c r="K55" s="28"/>
      <c r="L55" s="28"/>
      <c r="M55" s="28"/>
      <c r="N55" s="28" t="s">
        <v>47</v>
      </c>
      <c r="O55" s="28" t="s">
        <v>47</v>
      </c>
    </row>
    <row r="56" spans="1:15" s="5" customFormat="1" ht="27" thickTop="1" thickBot="1">
      <c r="A56" s="25" t="s">
        <v>106</v>
      </c>
      <c r="B56" s="26">
        <v>2620</v>
      </c>
      <c r="C56" s="27" t="s">
        <v>107</v>
      </c>
      <c r="D56" s="28">
        <v>0</v>
      </c>
      <c r="E56" s="28" t="s">
        <v>47</v>
      </c>
      <c r="F56" s="28" t="s">
        <v>47</v>
      </c>
      <c r="G56" s="28" t="s">
        <v>47</v>
      </c>
      <c r="H56" s="28" t="s">
        <v>47</v>
      </c>
      <c r="I56" s="28" t="s">
        <v>47</v>
      </c>
      <c r="J56" s="28">
        <v>0</v>
      </c>
      <c r="K56" s="28"/>
      <c r="L56" s="28"/>
      <c r="M56" s="28"/>
      <c r="N56" s="28" t="s">
        <v>47</v>
      </c>
      <c r="O56" s="28" t="s">
        <v>47</v>
      </c>
    </row>
    <row r="57" spans="1:15" s="5" customFormat="1" ht="27" thickTop="1" thickBot="1">
      <c r="A57" s="25" t="s">
        <v>108</v>
      </c>
      <c r="B57" s="26">
        <v>2630</v>
      </c>
      <c r="C57" s="27" t="s">
        <v>109</v>
      </c>
      <c r="D57" s="28">
        <v>0</v>
      </c>
      <c r="E57" s="28" t="s">
        <v>47</v>
      </c>
      <c r="F57" s="28" t="s">
        <v>47</v>
      </c>
      <c r="G57" s="28" t="s">
        <v>47</v>
      </c>
      <c r="H57" s="28" t="s">
        <v>47</v>
      </c>
      <c r="I57" s="28" t="s">
        <v>47</v>
      </c>
      <c r="J57" s="28">
        <v>0</v>
      </c>
      <c r="K57" s="28"/>
      <c r="L57" s="28"/>
      <c r="M57" s="28"/>
      <c r="N57" s="28" t="s">
        <v>47</v>
      </c>
      <c r="O57" s="28" t="s">
        <v>47</v>
      </c>
    </row>
    <row r="58" spans="1:15" s="3" customFormat="1" ht="14.25" thickTop="1" thickBot="1">
      <c r="A58" s="24" t="s">
        <v>110</v>
      </c>
      <c r="B58" s="15">
        <v>2700</v>
      </c>
      <c r="C58" s="16" t="s">
        <v>111</v>
      </c>
      <c r="D58" s="17">
        <v>0</v>
      </c>
      <c r="E58" s="17" t="s">
        <v>47</v>
      </c>
      <c r="F58" s="17" t="s">
        <v>47</v>
      </c>
      <c r="G58" s="17" t="s">
        <v>47</v>
      </c>
      <c r="H58" s="17" t="s">
        <v>47</v>
      </c>
      <c r="I58" s="17" t="s">
        <v>47</v>
      </c>
      <c r="J58" s="17">
        <v>0</v>
      </c>
      <c r="K58" s="17"/>
      <c r="L58" s="17"/>
      <c r="M58" s="17"/>
      <c r="N58" s="17" t="s">
        <v>47</v>
      </c>
      <c r="O58" s="17" t="s">
        <v>47</v>
      </c>
    </row>
    <row r="59" spans="1:15" s="5" customFormat="1" ht="14.25" thickTop="1" thickBot="1">
      <c r="A59" s="25" t="s">
        <v>112</v>
      </c>
      <c r="B59" s="26">
        <v>2710</v>
      </c>
      <c r="C59" s="27" t="s">
        <v>113</v>
      </c>
      <c r="D59" s="28">
        <v>0</v>
      </c>
      <c r="E59" s="28" t="s">
        <v>47</v>
      </c>
      <c r="F59" s="28" t="s">
        <v>47</v>
      </c>
      <c r="G59" s="28" t="s">
        <v>47</v>
      </c>
      <c r="H59" s="28" t="s">
        <v>47</v>
      </c>
      <c r="I59" s="28" t="s">
        <v>47</v>
      </c>
      <c r="J59" s="28">
        <v>0</v>
      </c>
      <c r="K59" s="28"/>
      <c r="L59" s="28"/>
      <c r="M59" s="28"/>
      <c r="N59" s="28" t="s">
        <v>47</v>
      </c>
      <c r="O59" s="28" t="s">
        <v>47</v>
      </c>
    </row>
    <row r="60" spans="1:15" s="5" customFormat="1" ht="14.25" thickTop="1" thickBot="1">
      <c r="A60" s="25" t="s">
        <v>114</v>
      </c>
      <c r="B60" s="26">
        <v>2720</v>
      </c>
      <c r="C60" s="27" t="s">
        <v>115</v>
      </c>
      <c r="D60" s="28">
        <v>0</v>
      </c>
      <c r="E60" s="28" t="s">
        <v>47</v>
      </c>
      <c r="F60" s="28" t="s">
        <v>47</v>
      </c>
      <c r="G60" s="28" t="s">
        <v>47</v>
      </c>
      <c r="H60" s="28" t="s">
        <v>47</v>
      </c>
      <c r="I60" s="28" t="s">
        <v>47</v>
      </c>
      <c r="J60" s="28">
        <v>0</v>
      </c>
      <c r="K60" s="28"/>
      <c r="L60" s="28"/>
      <c r="M60" s="28"/>
      <c r="N60" s="28" t="s">
        <v>47</v>
      </c>
      <c r="O60" s="28" t="s">
        <v>47</v>
      </c>
    </row>
    <row r="61" spans="1:15" s="5" customFormat="1" ht="14.25" thickTop="1" thickBot="1">
      <c r="A61" s="25" t="s">
        <v>116</v>
      </c>
      <c r="B61" s="26">
        <v>2730</v>
      </c>
      <c r="C61" s="27" t="s">
        <v>117</v>
      </c>
      <c r="D61" s="28">
        <v>0</v>
      </c>
      <c r="E61" s="28" t="s">
        <v>47</v>
      </c>
      <c r="F61" s="28" t="s">
        <v>47</v>
      </c>
      <c r="G61" s="28" t="s">
        <v>47</v>
      </c>
      <c r="H61" s="28" t="s">
        <v>47</v>
      </c>
      <c r="I61" s="28" t="s">
        <v>47</v>
      </c>
      <c r="J61" s="28">
        <v>0</v>
      </c>
      <c r="K61" s="28"/>
      <c r="L61" s="28"/>
      <c r="M61" s="28"/>
      <c r="N61" s="28" t="s">
        <v>47</v>
      </c>
      <c r="O61" s="28" t="s">
        <v>47</v>
      </c>
    </row>
    <row r="62" spans="1:15" s="3" customFormat="1" ht="14.25" thickTop="1" thickBot="1">
      <c r="A62" s="24" t="s">
        <v>118</v>
      </c>
      <c r="B62" s="15">
        <v>2800</v>
      </c>
      <c r="C62" s="16" t="s">
        <v>119</v>
      </c>
      <c r="D62" s="17">
        <v>33201.699999999997</v>
      </c>
      <c r="E62" s="17" t="s">
        <v>47</v>
      </c>
      <c r="F62" s="17" t="s">
        <v>47</v>
      </c>
      <c r="G62" s="17" t="s">
        <v>47</v>
      </c>
      <c r="H62" s="17" t="s">
        <v>47</v>
      </c>
      <c r="I62" s="17" t="s">
        <v>47</v>
      </c>
      <c r="J62" s="17">
        <v>35256.31</v>
      </c>
      <c r="K62" s="17"/>
      <c r="L62" s="17"/>
      <c r="M62" s="17"/>
      <c r="N62" s="17" t="s">
        <v>47</v>
      </c>
      <c r="O62" s="17" t="s">
        <v>47</v>
      </c>
    </row>
    <row r="63" spans="1:15" s="3" customFormat="1" ht="14.25" thickTop="1" thickBot="1">
      <c r="A63" s="24" t="s">
        <v>120</v>
      </c>
      <c r="B63" s="15">
        <v>3000</v>
      </c>
      <c r="C63" s="16" t="s">
        <v>121</v>
      </c>
      <c r="D63" s="17">
        <v>0</v>
      </c>
      <c r="E63" s="17" t="s">
        <v>47</v>
      </c>
      <c r="F63" s="17" t="s">
        <v>47</v>
      </c>
      <c r="G63" s="17" t="s">
        <v>47</v>
      </c>
      <c r="H63" s="17" t="s">
        <v>47</v>
      </c>
      <c r="I63" s="17" t="s">
        <v>47</v>
      </c>
      <c r="J63" s="17">
        <v>0</v>
      </c>
      <c r="K63" s="17"/>
      <c r="L63" s="17"/>
      <c r="M63" s="17"/>
      <c r="N63" s="17" t="s">
        <v>47</v>
      </c>
      <c r="O63" s="17" t="s">
        <v>47</v>
      </c>
    </row>
    <row r="64" spans="1:15" s="3" customFormat="1" ht="14.25" thickTop="1" thickBot="1">
      <c r="A64" s="24" t="s">
        <v>122</v>
      </c>
      <c r="B64" s="15">
        <v>3100</v>
      </c>
      <c r="C64" s="16" t="s">
        <v>123</v>
      </c>
      <c r="D64" s="17">
        <v>0</v>
      </c>
      <c r="E64" s="17" t="s">
        <v>47</v>
      </c>
      <c r="F64" s="17" t="s">
        <v>47</v>
      </c>
      <c r="G64" s="17" t="s">
        <v>47</v>
      </c>
      <c r="H64" s="17" t="s">
        <v>47</v>
      </c>
      <c r="I64" s="17" t="s">
        <v>47</v>
      </c>
      <c r="J64" s="17">
        <v>0</v>
      </c>
      <c r="K64" s="17"/>
      <c r="L64" s="17"/>
      <c r="M64" s="17"/>
      <c r="N64" s="17" t="s">
        <v>47</v>
      </c>
      <c r="O64" s="17" t="s">
        <v>47</v>
      </c>
    </row>
    <row r="65" spans="1:15" s="5" customFormat="1" ht="27" thickTop="1" thickBot="1">
      <c r="A65" s="25" t="s">
        <v>124</v>
      </c>
      <c r="B65" s="26">
        <v>3110</v>
      </c>
      <c r="C65" s="27" t="s">
        <v>125</v>
      </c>
      <c r="D65" s="28">
        <v>0</v>
      </c>
      <c r="E65" s="28" t="s">
        <v>47</v>
      </c>
      <c r="F65" s="28" t="s">
        <v>47</v>
      </c>
      <c r="G65" s="28" t="s">
        <v>47</v>
      </c>
      <c r="H65" s="28" t="s">
        <v>47</v>
      </c>
      <c r="I65" s="28" t="s">
        <v>47</v>
      </c>
      <c r="J65" s="28">
        <v>0</v>
      </c>
      <c r="K65" s="28"/>
      <c r="L65" s="28"/>
      <c r="M65" s="28"/>
      <c r="N65" s="28" t="s">
        <v>47</v>
      </c>
      <c r="O65" s="28" t="s">
        <v>47</v>
      </c>
    </row>
    <row r="66" spans="1:15" s="5" customFormat="1" ht="14.25" thickTop="1" thickBot="1">
      <c r="A66" s="25" t="s">
        <v>126</v>
      </c>
      <c r="B66" s="26">
        <v>3120</v>
      </c>
      <c r="C66" s="27" t="s">
        <v>127</v>
      </c>
      <c r="D66" s="28">
        <v>0</v>
      </c>
      <c r="E66" s="28" t="s">
        <v>47</v>
      </c>
      <c r="F66" s="28" t="s">
        <v>47</v>
      </c>
      <c r="G66" s="28" t="s">
        <v>47</v>
      </c>
      <c r="H66" s="28" t="s">
        <v>47</v>
      </c>
      <c r="I66" s="28" t="s">
        <v>47</v>
      </c>
      <c r="J66" s="28">
        <v>0</v>
      </c>
      <c r="K66" s="28"/>
      <c r="L66" s="28"/>
      <c r="M66" s="28"/>
      <c r="N66" s="28" t="s">
        <v>47</v>
      </c>
      <c r="O66" s="28" t="s">
        <v>47</v>
      </c>
    </row>
    <row r="67" spans="1:15" ht="14.25" thickTop="1" thickBot="1">
      <c r="A67" s="18" t="s">
        <v>128</v>
      </c>
      <c r="B67" s="29">
        <v>3121</v>
      </c>
      <c r="C67" s="30" t="s">
        <v>129</v>
      </c>
      <c r="D67" s="19">
        <v>0</v>
      </c>
      <c r="E67" s="19" t="s">
        <v>47</v>
      </c>
      <c r="F67" s="19" t="s">
        <v>47</v>
      </c>
      <c r="G67" s="19" t="s">
        <v>47</v>
      </c>
      <c r="H67" s="19" t="s">
        <v>47</v>
      </c>
      <c r="I67" s="19" t="s">
        <v>47</v>
      </c>
      <c r="J67" s="19">
        <v>0</v>
      </c>
      <c r="K67" s="19"/>
      <c r="L67" s="19"/>
      <c r="M67" s="19"/>
      <c r="N67" s="19" t="s">
        <v>47</v>
      </c>
      <c r="O67" s="19" t="s">
        <v>47</v>
      </c>
    </row>
    <row r="68" spans="1:15" ht="14.25" thickTop="1" thickBot="1">
      <c r="A68" s="18" t="s">
        <v>130</v>
      </c>
      <c r="B68" s="29">
        <v>3122</v>
      </c>
      <c r="C68" s="30" t="s">
        <v>131</v>
      </c>
      <c r="D68" s="19">
        <v>0</v>
      </c>
      <c r="E68" s="19" t="s">
        <v>47</v>
      </c>
      <c r="F68" s="19" t="s">
        <v>47</v>
      </c>
      <c r="G68" s="19" t="s">
        <v>47</v>
      </c>
      <c r="H68" s="19" t="s">
        <v>47</v>
      </c>
      <c r="I68" s="19" t="s">
        <v>47</v>
      </c>
      <c r="J68" s="19">
        <v>0</v>
      </c>
      <c r="K68" s="19"/>
      <c r="L68" s="19"/>
      <c r="M68" s="19"/>
      <c r="N68" s="19" t="s">
        <v>47</v>
      </c>
      <c r="O68" s="19" t="s">
        <v>47</v>
      </c>
    </row>
    <row r="69" spans="1:15" s="5" customFormat="1" ht="14.25" thickTop="1" thickBot="1">
      <c r="A69" s="25" t="s">
        <v>132</v>
      </c>
      <c r="B69" s="26">
        <v>3130</v>
      </c>
      <c r="C69" s="27" t="s">
        <v>133</v>
      </c>
      <c r="D69" s="28">
        <v>0</v>
      </c>
      <c r="E69" s="28" t="s">
        <v>47</v>
      </c>
      <c r="F69" s="28" t="s">
        <v>47</v>
      </c>
      <c r="G69" s="28" t="s">
        <v>47</v>
      </c>
      <c r="H69" s="28" t="s">
        <v>47</v>
      </c>
      <c r="I69" s="28" t="s">
        <v>47</v>
      </c>
      <c r="J69" s="28">
        <v>0</v>
      </c>
      <c r="K69" s="28"/>
      <c r="L69" s="28"/>
      <c r="M69" s="28"/>
      <c r="N69" s="28" t="s">
        <v>47</v>
      </c>
      <c r="O69" s="28" t="s">
        <v>47</v>
      </c>
    </row>
    <row r="70" spans="1:15" ht="14.25" thickTop="1" thickBot="1">
      <c r="A70" s="18" t="s">
        <v>134</v>
      </c>
      <c r="B70" s="29">
        <v>3131</v>
      </c>
      <c r="C70" s="30" t="s">
        <v>135</v>
      </c>
      <c r="D70" s="19">
        <v>0</v>
      </c>
      <c r="E70" s="19" t="s">
        <v>47</v>
      </c>
      <c r="F70" s="19" t="s">
        <v>47</v>
      </c>
      <c r="G70" s="19" t="s">
        <v>47</v>
      </c>
      <c r="H70" s="19" t="s">
        <v>47</v>
      </c>
      <c r="I70" s="19" t="s">
        <v>47</v>
      </c>
      <c r="J70" s="19">
        <v>0</v>
      </c>
      <c r="K70" s="19"/>
      <c r="L70" s="19"/>
      <c r="M70" s="19"/>
      <c r="N70" s="19" t="s">
        <v>47</v>
      </c>
      <c r="O70" s="19" t="s">
        <v>47</v>
      </c>
    </row>
    <row r="71" spans="1:15" ht="14.25" thickTop="1" thickBot="1">
      <c r="A71" s="18" t="s">
        <v>136</v>
      </c>
      <c r="B71" s="29">
        <v>3132</v>
      </c>
      <c r="C71" s="30" t="s">
        <v>137</v>
      </c>
      <c r="D71" s="19">
        <v>0</v>
      </c>
      <c r="E71" s="19" t="s">
        <v>47</v>
      </c>
      <c r="F71" s="19" t="s">
        <v>47</v>
      </c>
      <c r="G71" s="19" t="s">
        <v>47</v>
      </c>
      <c r="H71" s="19" t="s">
        <v>47</v>
      </c>
      <c r="I71" s="19" t="s">
        <v>47</v>
      </c>
      <c r="J71" s="19">
        <v>0</v>
      </c>
      <c r="K71" s="19"/>
      <c r="L71" s="19"/>
      <c r="M71" s="19"/>
      <c r="N71" s="19" t="s">
        <v>47</v>
      </c>
      <c r="O71" s="19" t="s">
        <v>47</v>
      </c>
    </row>
    <row r="72" spans="1:15" s="5" customFormat="1" ht="14.25" thickTop="1" thickBot="1">
      <c r="A72" s="25" t="s">
        <v>138</v>
      </c>
      <c r="B72" s="26">
        <v>3140</v>
      </c>
      <c r="C72" s="27" t="s">
        <v>139</v>
      </c>
      <c r="D72" s="28">
        <v>0</v>
      </c>
      <c r="E72" s="28" t="s">
        <v>47</v>
      </c>
      <c r="F72" s="28" t="s">
        <v>47</v>
      </c>
      <c r="G72" s="28" t="s">
        <v>47</v>
      </c>
      <c r="H72" s="28" t="s">
        <v>47</v>
      </c>
      <c r="I72" s="28" t="s">
        <v>47</v>
      </c>
      <c r="J72" s="28">
        <v>0</v>
      </c>
      <c r="K72" s="28"/>
      <c r="L72" s="28"/>
      <c r="M72" s="28"/>
      <c r="N72" s="28" t="s">
        <v>47</v>
      </c>
      <c r="O72" s="28" t="s">
        <v>47</v>
      </c>
    </row>
    <row r="73" spans="1:15" ht="14.25" thickTop="1" thickBot="1">
      <c r="A73" s="18" t="s">
        <v>140</v>
      </c>
      <c r="B73" s="29">
        <v>3141</v>
      </c>
      <c r="C73" s="30" t="s">
        <v>141</v>
      </c>
      <c r="D73" s="19">
        <v>0</v>
      </c>
      <c r="E73" s="19" t="s">
        <v>47</v>
      </c>
      <c r="F73" s="19" t="s">
        <v>47</v>
      </c>
      <c r="G73" s="19" t="s">
        <v>47</v>
      </c>
      <c r="H73" s="19" t="s">
        <v>47</v>
      </c>
      <c r="I73" s="19" t="s">
        <v>47</v>
      </c>
      <c r="J73" s="19">
        <v>0</v>
      </c>
      <c r="K73" s="19"/>
      <c r="L73" s="19"/>
      <c r="M73" s="19"/>
      <c r="N73" s="19" t="s">
        <v>47</v>
      </c>
      <c r="O73" s="19" t="s">
        <v>47</v>
      </c>
    </row>
    <row r="74" spans="1:15" ht="14.25" thickTop="1" thickBot="1">
      <c r="A74" s="18" t="s">
        <v>142</v>
      </c>
      <c r="B74" s="29">
        <v>3142</v>
      </c>
      <c r="C74" s="30" t="s">
        <v>143</v>
      </c>
      <c r="D74" s="19">
        <v>0</v>
      </c>
      <c r="E74" s="19" t="s">
        <v>47</v>
      </c>
      <c r="F74" s="19" t="s">
        <v>47</v>
      </c>
      <c r="G74" s="19" t="s">
        <v>47</v>
      </c>
      <c r="H74" s="19" t="s">
        <v>47</v>
      </c>
      <c r="I74" s="19" t="s">
        <v>47</v>
      </c>
      <c r="J74" s="19">
        <v>0</v>
      </c>
      <c r="K74" s="19"/>
      <c r="L74" s="19"/>
      <c r="M74" s="19"/>
      <c r="N74" s="19" t="s">
        <v>47</v>
      </c>
      <c r="O74" s="19" t="s">
        <v>47</v>
      </c>
    </row>
    <row r="75" spans="1:15" ht="14.25" thickTop="1" thickBot="1">
      <c r="A75" s="18" t="s">
        <v>144</v>
      </c>
      <c r="B75" s="29">
        <v>3143</v>
      </c>
      <c r="C75" s="30" t="s">
        <v>145</v>
      </c>
      <c r="D75" s="19">
        <v>0</v>
      </c>
      <c r="E75" s="19" t="s">
        <v>47</v>
      </c>
      <c r="F75" s="19" t="s">
        <v>47</v>
      </c>
      <c r="G75" s="19" t="s">
        <v>47</v>
      </c>
      <c r="H75" s="19" t="s">
        <v>47</v>
      </c>
      <c r="I75" s="19" t="s">
        <v>47</v>
      </c>
      <c r="J75" s="19">
        <v>0</v>
      </c>
      <c r="K75" s="19"/>
      <c r="L75" s="19"/>
      <c r="M75" s="19"/>
      <c r="N75" s="19" t="s">
        <v>47</v>
      </c>
      <c r="O75" s="19" t="s">
        <v>47</v>
      </c>
    </row>
    <row r="76" spans="1:15" s="5" customFormat="1" ht="14.25" thickTop="1" thickBot="1">
      <c r="A76" s="25" t="s">
        <v>146</v>
      </c>
      <c r="B76" s="26">
        <v>3150</v>
      </c>
      <c r="C76" s="27" t="s">
        <v>147</v>
      </c>
      <c r="D76" s="28">
        <v>0</v>
      </c>
      <c r="E76" s="28" t="s">
        <v>47</v>
      </c>
      <c r="F76" s="28" t="s">
        <v>47</v>
      </c>
      <c r="G76" s="28" t="s">
        <v>47</v>
      </c>
      <c r="H76" s="28" t="s">
        <v>47</v>
      </c>
      <c r="I76" s="28" t="s">
        <v>47</v>
      </c>
      <c r="J76" s="28">
        <v>0</v>
      </c>
      <c r="K76" s="28"/>
      <c r="L76" s="28"/>
      <c r="M76" s="28"/>
      <c r="N76" s="28" t="s">
        <v>47</v>
      </c>
      <c r="O76" s="28" t="s">
        <v>47</v>
      </c>
    </row>
    <row r="77" spans="1:15" s="5" customFormat="1" ht="14.25" thickTop="1" thickBot="1">
      <c r="A77" s="25" t="s">
        <v>148</v>
      </c>
      <c r="B77" s="26">
        <v>3160</v>
      </c>
      <c r="C77" s="27" t="s">
        <v>149</v>
      </c>
      <c r="D77" s="28">
        <v>0</v>
      </c>
      <c r="E77" s="28" t="s">
        <v>47</v>
      </c>
      <c r="F77" s="28" t="s">
        <v>47</v>
      </c>
      <c r="G77" s="28" t="s">
        <v>47</v>
      </c>
      <c r="H77" s="28" t="s">
        <v>47</v>
      </c>
      <c r="I77" s="28" t="s">
        <v>47</v>
      </c>
      <c r="J77" s="28">
        <v>0</v>
      </c>
      <c r="K77" s="28"/>
      <c r="L77" s="28"/>
      <c r="M77" s="28"/>
      <c r="N77" s="28" t="s">
        <v>47</v>
      </c>
      <c r="O77" s="28" t="s">
        <v>47</v>
      </c>
    </row>
    <row r="78" spans="1:15" s="3" customFormat="1" ht="14.25" thickTop="1" thickBot="1">
      <c r="A78" s="24" t="s">
        <v>150</v>
      </c>
      <c r="B78" s="15">
        <v>3200</v>
      </c>
      <c r="C78" s="16" t="s">
        <v>151</v>
      </c>
      <c r="D78" s="17">
        <v>0</v>
      </c>
      <c r="E78" s="17" t="s">
        <v>47</v>
      </c>
      <c r="F78" s="17" t="s">
        <v>47</v>
      </c>
      <c r="G78" s="17" t="s">
        <v>47</v>
      </c>
      <c r="H78" s="17" t="s">
        <v>47</v>
      </c>
      <c r="I78" s="17" t="s">
        <v>47</v>
      </c>
      <c r="J78" s="17">
        <v>0</v>
      </c>
      <c r="K78" s="17"/>
      <c r="L78" s="17"/>
      <c r="M78" s="17"/>
      <c r="N78" s="17" t="s">
        <v>47</v>
      </c>
      <c r="O78" s="17" t="s">
        <v>47</v>
      </c>
    </row>
    <row r="79" spans="1:15" s="5" customFormat="1" ht="27" thickTop="1" thickBot="1">
      <c r="A79" s="25" t="s">
        <v>152</v>
      </c>
      <c r="B79" s="26">
        <v>3210</v>
      </c>
      <c r="C79" s="27" t="s">
        <v>153</v>
      </c>
      <c r="D79" s="28">
        <v>0</v>
      </c>
      <c r="E79" s="28" t="s">
        <v>47</v>
      </c>
      <c r="F79" s="28" t="s">
        <v>47</v>
      </c>
      <c r="G79" s="28" t="s">
        <v>47</v>
      </c>
      <c r="H79" s="28" t="s">
        <v>47</v>
      </c>
      <c r="I79" s="28" t="s">
        <v>47</v>
      </c>
      <c r="J79" s="28">
        <v>0</v>
      </c>
      <c r="K79" s="28"/>
      <c r="L79" s="28"/>
      <c r="M79" s="28"/>
      <c r="N79" s="28" t="s">
        <v>47</v>
      </c>
      <c r="O79" s="28" t="s">
        <v>47</v>
      </c>
    </row>
    <row r="80" spans="1:15" s="5" customFormat="1" ht="27" thickTop="1" thickBot="1">
      <c r="A80" s="25" t="s">
        <v>154</v>
      </c>
      <c r="B80" s="26">
        <v>3220</v>
      </c>
      <c r="C80" s="27" t="s">
        <v>155</v>
      </c>
      <c r="D80" s="28">
        <v>0</v>
      </c>
      <c r="E80" s="28" t="s">
        <v>47</v>
      </c>
      <c r="F80" s="28" t="s">
        <v>47</v>
      </c>
      <c r="G80" s="28" t="s">
        <v>47</v>
      </c>
      <c r="H80" s="28" t="s">
        <v>47</v>
      </c>
      <c r="I80" s="28" t="s">
        <v>47</v>
      </c>
      <c r="J80" s="28">
        <v>0</v>
      </c>
      <c r="K80" s="28"/>
      <c r="L80" s="28"/>
      <c r="M80" s="28"/>
      <c r="N80" s="28" t="s">
        <v>47</v>
      </c>
      <c r="O80" s="28" t="s">
        <v>47</v>
      </c>
    </row>
    <row r="81" spans="1:15" s="5" customFormat="1" ht="27" thickTop="1" thickBot="1">
      <c r="A81" s="25" t="s">
        <v>156</v>
      </c>
      <c r="B81" s="26">
        <v>3230</v>
      </c>
      <c r="C81" s="27" t="s">
        <v>157</v>
      </c>
      <c r="D81" s="28">
        <v>0</v>
      </c>
      <c r="E81" s="28" t="s">
        <v>47</v>
      </c>
      <c r="F81" s="28" t="s">
        <v>47</v>
      </c>
      <c r="G81" s="28" t="s">
        <v>47</v>
      </c>
      <c r="H81" s="28" t="s">
        <v>47</v>
      </c>
      <c r="I81" s="28" t="s">
        <v>47</v>
      </c>
      <c r="J81" s="28">
        <v>0</v>
      </c>
      <c r="K81" s="28"/>
      <c r="L81" s="28"/>
      <c r="M81" s="28"/>
      <c r="N81" s="28" t="s">
        <v>47</v>
      </c>
      <c r="O81" s="28" t="s">
        <v>47</v>
      </c>
    </row>
    <row r="82" spans="1:15" s="5" customFormat="1" ht="14.25" thickTop="1" thickBot="1">
      <c r="A82" s="25" t="s">
        <v>158</v>
      </c>
      <c r="B82" s="26">
        <v>3240</v>
      </c>
      <c r="C82" s="27" t="s">
        <v>159</v>
      </c>
      <c r="D82" s="28">
        <v>0</v>
      </c>
      <c r="E82" s="28" t="s">
        <v>47</v>
      </c>
      <c r="F82" s="28" t="s">
        <v>47</v>
      </c>
      <c r="G82" s="28" t="s">
        <v>47</v>
      </c>
      <c r="H82" s="28" t="s">
        <v>47</v>
      </c>
      <c r="I82" s="28" t="s">
        <v>47</v>
      </c>
      <c r="J82" s="28">
        <v>0</v>
      </c>
      <c r="K82" s="28"/>
      <c r="L82" s="28"/>
      <c r="M82" s="28"/>
      <c r="N82" s="28" t="s">
        <v>47</v>
      </c>
      <c r="O82" s="28" t="s">
        <v>47</v>
      </c>
    </row>
    <row r="83" spans="1:15" ht="13.5" thickTop="1">
      <c r="A83" s="1"/>
      <c r="B83" s="1"/>
      <c r="C83" s="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1: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>
      <c r="A85" s="1" t="s">
        <v>160</v>
      </c>
      <c r="B85" s="1"/>
      <c r="C85" s="1"/>
      <c r="D85" s="32"/>
      <c r="E85" s="1"/>
      <c r="F85" s="83" t="s">
        <v>161</v>
      </c>
      <c r="G85" s="83"/>
      <c r="H85" s="1"/>
      <c r="I85" s="1"/>
      <c r="J85" s="1"/>
      <c r="K85" s="1"/>
      <c r="L85" s="1"/>
      <c r="M85" s="1"/>
      <c r="N85" s="1"/>
      <c r="O85" s="1"/>
    </row>
    <row r="86" spans="1:15">
      <c r="A86" s="1"/>
      <c r="B86" s="1"/>
      <c r="C86" s="1"/>
      <c r="D86" s="33" t="s">
        <v>164</v>
      </c>
      <c r="E86" s="1"/>
      <c r="F86" s="81" t="s">
        <v>165</v>
      </c>
      <c r="G86" s="82"/>
      <c r="H86" s="1"/>
      <c r="I86" s="1"/>
      <c r="J86" s="1"/>
      <c r="K86" s="1"/>
      <c r="L86" s="1"/>
      <c r="M86" s="1"/>
      <c r="N86" s="1"/>
      <c r="O86" s="1"/>
    </row>
    <row r="87" spans="1:15">
      <c r="A87" s="1" t="s">
        <v>162</v>
      </c>
      <c r="B87" s="1"/>
      <c r="C87" s="1"/>
      <c r="D87" s="32"/>
      <c r="E87" s="1"/>
      <c r="F87" s="83" t="s">
        <v>163</v>
      </c>
      <c r="G87" s="83"/>
      <c r="H87" s="1"/>
      <c r="I87" s="1"/>
      <c r="J87" s="1"/>
      <c r="K87" s="1"/>
      <c r="L87" s="1"/>
      <c r="M87" s="1"/>
      <c r="N87" s="1"/>
      <c r="O87" s="1"/>
    </row>
    <row r="88" spans="1:15">
      <c r="A88" s="1"/>
      <c r="B88" s="1"/>
      <c r="C88" s="1"/>
      <c r="D88" s="33" t="s">
        <v>164</v>
      </c>
      <c r="E88" s="1"/>
      <c r="F88" s="81" t="s">
        <v>165</v>
      </c>
      <c r="G88" s="82"/>
      <c r="H88" s="1"/>
      <c r="I88" s="1"/>
      <c r="J88" s="1"/>
      <c r="K88" s="1"/>
      <c r="L88" s="1"/>
      <c r="M88" s="1"/>
      <c r="N88" s="1"/>
      <c r="O88" s="1"/>
    </row>
    <row r="89" spans="1:15">
      <c r="A89" s="1" t="s">
        <v>166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</sheetData>
  <mergeCells count="32">
    <mergeCell ref="F86:G86"/>
    <mergeCell ref="F85:G85"/>
    <mergeCell ref="F88:G88"/>
    <mergeCell ref="F87:G87"/>
    <mergeCell ref="N16:O16"/>
    <mergeCell ref="N17:N19"/>
    <mergeCell ref="O17:O19"/>
    <mergeCell ref="F17:F19"/>
    <mergeCell ref="G16:G19"/>
    <mergeCell ref="H16:H19"/>
    <mergeCell ref="I16:I19"/>
    <mergeCell ref="J16:M16"/>
    <mergeCell ref="J17:J19"/>
    <mergeCell ref="K17:M17"/>
    <mergeCell ref="K18:K19"/>
    <mergeCell ref="L18:M18"/>
    <mergeCell ref="A12:D12"/>
    <mergeCell ref="E12:O12"/>
    <mergeCell ref="A13:D13"/>
    <mergeCell ref="E13:O13"/>
    <mergeCell ref="A16:A19"/>
    <mergeCell ref="B16:B19"/>
    <mergeCell ref="C16:C19"/>
    <mergeCell ref="D16:D19"/>
    <mergeCell ref="E16:F16"/>
    <mergeCell ref="E17:E19"/>
    <mergeCell ref="A10:G10"/>
    <mergeCell ref="M1:O1"/>
    <mergeCell ref="M2:O2"/>
    <mergeCell ref="A7:G7"/>
    <mergeCell ref="A8:G8"/>
    <mergeCell ref="A9:G9"/>
  </mergeCells>
  <pageMargins left="0.196850393700787" right="0.196850393700787" top="0.196850393700787" bottom="0.196850393700787" header="0" footer="0"/>
  <pageSetup paperSize="9" scale="67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1"/>
  <sheetViews>
    <sheetView tabSelected="1" topLeftCell="A61" workbookViewId="0">
      <selection activeCell="I26" sqref="I26"/>
    </sheetView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4" width="10.42578125" customWidth="1"/>
    <col min="5" max="5" width="9.5703125" customWidth="1"/>
    <col min="6" max="6" width="6.28515625" customWidth="1"/>
    <col min="7" max="7" width="6.140625" customWidth="1"/>
    <col min="8" max="8" width="6.42578125" customWidth="1"/>
    <col min="9" max="9" width="8.85546875" customWidth="1"/>
    <col min="10" max="10" width="10.7109375" customWidth="1"/>
    <col min="11" max="11" width="7.28515625" customWidth="1"/>
    <col min="12" max="12" width="9.5703125" customWidth="1"/>
    <col min="13" max="13" width="6.140625" customWidth="1"/>
    <col min="14" max="14" width="99.85546875" hidden="1" customWidth="1"/>
    <col min="15" max="15" width="9" customWidth="1"/>
    <col min="16" max="16" width="6.5703125" customWidth="1"/>
  </cols>
  <sheetData>
    <row r="1" spans="1:16">
      <c r="A1" s="1"/>
      <c r="B1" s="1"/>
      <c r="C1" s="1"/>
      <c r="D1" s="1"/>
      <c r="E1" s="1"/>
      <c r="F1" s="1"/>
      <c r="G1" s="1"/>
      <c r="H1" s="6"/>
      <c r="I1" s="1"/>
      <c r="J1" s="1"/>
      <c r="K1" s="1"/>
      <c r="L1" s="71" t="s">
        <v>0</v>
      </c>
      <c r="M1" s="70"/>
    </row>
    <row r="2" spans="1:16" ht="45" customHeight="1">
      <c r="A2" s="1"/>
      <c r="B2" s="1"/>
      <c r="C2" s="1"/>
      <c r="D2" s="1"/>
      <c r="E2" s="1"/>
      <c r="F2" s="1"/>
      <c r="G2" s="1"/>
      <c r="H2" s="6"/>
      <c r="I2" s="1"/>
      <c r="J2" s="1"/>
      <c r="K2" s="1"/>
      <c r="L2" s="72" t="s">
        <v>1</v>
      </c>
      <c r="M2" s="73"/>
    </row>
    <row r="3" spans="1:16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</row>
    <row r="4" spans="1:16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</row>
    <row r="5" spans="1:16" ht="15.75">
      <c r="A5" s="1"/>
      <c r="B5" s="1"/>
      <c r="C5" s="1"/>
      <c r="D5" s="1"/>
      <c r="E5" s="1"/>
      <c r="F5" s="7" t="s">
        <v>217</v>
      </c>
      <c r="G5" s="1"/>
      <c r="H5" s="1"/>
      <c r="I5" s="1"/>
      <c r="J5" s="1"/>
      <c r="K5" s="1"/>
      <c r="L5" s="1"/>
      <c r="M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0" t="s">
        <v>7</v>
      </c>
    </row>
    <row r="7" spans="1:16">
      <c r="A7" s="69" t="s">
        <v>167</v>
      </c>
      <c r="B7" s="70"/>
      <c r="C7" s="70"/>
      <c r="D7" s="70"/>
      <c r="E7" s="70"/>
      <c r="F7" s="70"/>
      <c r="G7" s="70"/>
      <c r="H7" s="1"/>
      <c r="I7" s="1"/>
      <c r="J7" s="1"/>
      <c r="K7" s="1"/>
      <c r="L7" s="1"/>
      <c r="M7" s="10" t="s">
        <v>8</v>
      </c>
    </row>
    <row r="8" spans="1:16">
      <c r="A8" s="69" t="s">
        <v>168</v>
      </c>
      <c r="B8" s="70"/>
      <c r="C8" s="70"/>
      <c r="D8" s="70"/>
      <c r="E8" s="70"/>
      <c r="F8" s="70"/>
      <c r="G8" s="70"/>
      <c r="H8" s="1"/>
      <c r="I8" s="1"/>
      <c r="J8" s="1"/>
      <c r="K8" s="1"/>
      <c r="L8" s="1"/>
      <c r="M8" s="10" t="s">
        <v>10</v>
      </c>
    </row>
    <row r="9" spans="1:16">
      <c r="A9" s="69" t="s">
        <v>169</v>
      </c>
      <c r="B9" s="70"/>
      <c r="C9" s="70"/>
      <c r="D9" s="70"/>
      <c r="E9" s="70"/>
      <c r="F9" s="70"/>
      <c r="G9" s="70"/>
      <c r="H9" s="1"/>
      <c r="I9" s="1"/>
      <c r="J9" s="1"/>
      <c r="K9" s="1"/>
      <c r="L9" s="1"/>
      <c r="M9" s="1"/>
    </row>
    <row r="10" spans="1:16">
      <c r="A10" s="69" t="s">
        <v>12</v>
      </c>
      <c r="B10" s="70"/>
      <c r="C10" s="70"/>
      <c r="D10" s="70"/>
      <c r="E10" s="70"/>
      <c r="F10" s="70"/>
      <c r="G10" s="70"/>
      <c r="H10" s="1"/>
      <c r="I10" s="1"/>
      <c r="J10" s="1"/>
      <c r="K10" s="1"/>
      <c r="L10" s="1"/>
      <c r="M10" s="1"/>
    </row>
    <row r="11" spans="1:16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6">
      <c r="A12" s="74" t="s">
        <v>14</v>
      </c>
      <c r="B12" s="75"/>
      <c r="C12" s="75"/>
      <c r="D12" s="75"/>
      <c r="E12" s="76" t="s">
        <v>213</v>
      </c>
      <c r="F12" s="77"/>
      <c r="G12" s="77"/>
      <c r="H12" s="77"/>
      <c r="I12" s="77"/>
      <c r="J12" s="77"/>
      <c r="K12" s="77"/>
      <c r="L12" s="77"/>
      <c r="M12" s="77"/>
      <c r="N12" s="2" t="s">
        <v>15</v>
      </c>
    </row>
    <row r="13" spans="1:16" ht="51.95" customHeight="1">
      <c r="A13" s="78" t="s">
        <v>16</v>
      </c>
      <c r="B13" s="77"/>
      <c r="C13" s="77"/>
      <c r="D13" s="77"/>
      <c r="E13" s="76" t="s">
        <v>171</v>
      </c>
      <c r="F13" s="77"/>
      <c r="G13" s="77"/>
      <c r="H13" s="77"/>
      <c r="I13" s="77"/>
      <c r="J13" s="77"/>
      <c r="K13" s="77"/>
      <c r="L13" s="77"/>
      <c r="M13" s="77"/>
      <c r="N13" s="2" t="s">
        <v>171</v>
      </c>
    </row>
    <row r="14" spans="1:16">
      <c r="A14" s="66" t="s">
        <v>212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6" ht="13.5" thickBot="1">
      <c r="A15" s="34" t="s">
        <v>172</v>
      </c>
      <c r="B15" s="35"/>
      <c r="C15" s="35"/>
      <c r="D15" s="35"/>
      <c r="E15" s="87" t="s">
        <v>214</v>
      </c>
      <c r="F15" s="87"/>
      <c r="G15" s="87"/>
      <c r="H15" s="87"/>
      <c r="I15" s="87"/>
      <c r="J15" s="87"/>
      <c r="K15" s="35"/>
      <c r="L15" s="35"/>
      <c r="M15" s="35"/>
      <c r="N15" s="35"/>
      <c r="O15" s="35"/>
      <c r="P15" s="35"/>
    </row>
    <row r="16" spans="1:16" ht="40.5" customHeight="1" thickTop="1" thickBot="1">
      <c r="A16" s="84" t="s">
        <v>19</v>
      </c>
      <c r="B16" s="84" t="s">
        <v>20</v>
      </c>
      <c r="C16" s="84" t="s">
        <v>21</v>
      </c>
      <c r="D16" s="84" t="s">
        <v>22</v>
      </c>
      <c r="E16" s="84" t="s">
        <v>23</v>
      </c>
      <c r="F16" s="84"/>
      <c r="G16" s="84" t="s">
        <v>26</v>
      </c>
      <c r="H16" s="84" t="s">
        <v>27</v>
      </c>
      <c r="I16" s="84" t="s">
        <v>173</v>
      </c>
      <c r="J16" s="84" t="s">
        <v>29</v>
      </c>
      <c r="K16" s="84"/>
      <c r="L16" s="84"/>
      <c r="M16" s="84"/>
      <c r="N16" s="67"/>
      <c r="O16" s="84" t="s">
        <v>34</v>
      </c>
      <c r="P16" s="84"/>
    </row>
    <row r="17" spans="1:16" ht="14.25" customHeight="1" thickTop="1" thickBot="1">
      <c r="A17" s="84"/>
      <c r="B17" s="84"/>
      <c r="C17" s="84"/>
      <c r="D17" s="84"/>
      <c r="E17" s="84" t="s">
        <v>24</v>
      </c>
      <c r="F17" s="86" t="s">
        <v>25</v>
      </c>
      <c r="G17" s="84"/>
      <c r="H17" s="84"/>
      <c r="I17" s="84"/>
      <c r="J17" s="84" t="s">
        <v>24</v>
      </c>
      <c r="K17" s="84" t="s">
        <v>30</v>
      </c>
      <c r="L17" s="84"/>
      <c r="M17" s="84"/>
      <c r="N17" s="85" t="s">
        <v>174</v>
      </c>
      <c r="O17" s="84"/>
      <c r="P17" s="84"/>
    </row>
    <row r="18" spans="1:16" ht="51.75" customHeight="1" thickTop="1" thickBot="1">
      <c r="A18" s="84"/>
      <c r="B18" s="84"/>
      <c r="C18" s="84"/>
      <c r="D18" s="84"/>
      <c r="E18" s="84"/>
      <c r="F18" s="86"/>
      <c r="G18" s="84"/>
      <c r="H18" s="84"/>
      <c r="I18" s="84"/>
      <c r="J18" s="84"/>
      <c r="K18" s="86" t="s">
        <v>175</v>
      </c>
      <c r="L18" s="86" t="s">
        <v>32</v>
      </c>
      <c r="M18" s="86"/>
      <c r="N18" s="85"/>
      <c r="O18" s="85" t="s">
        <v>24</v>
      </c>
      <c r="P18" s="86" t="s">
        <v>176</v>
      </c>
    </row>
    <row r="19" spans="1:16" ht="58.5" customHeight="1" thickTop="1" thickBot="1">
      <c r="A19" s="84"/>
      <c r="B19" s="84"/>
      <c r="C19" s="84"/>
      <c r="D19" s="84"/>
      <c r="E19" s="84"/>
      <c r="F19" s="86"/>
      <c r="G19" s="84"/>
      <c r="H19" s="84"/>
      <c r="I19" s="84"/>
      <c r="J19" s="84"/>
      <c r="K19" s="86"/>
      <c r="L19" s="36" t="s">
        <v>24</v>
      </c>
      <c r="M19" s="37" t="s">
        <v>177</v>
      </c>
      <c r="N19" s="85"/>
      <c r="O19" s="85"/>
      <c r="P19" s="86"/>
    </row>
    <row r="20" spans="1:16" ht="14.25" thickTop="1" thickBot="1">
      <c r="A20" s="38">
        <v>1</v>
      </c>
      <c r="B20" s="38">
        <v>2</v>
      </c>
      <c r="C20" s="38">
        <v>3</v>
      </c>
      <c r="D20" s="38">
        <v>4</v>
      </c>
      <c r="E20" s="38">
        <v>5</v>
      </c>
      <c r="F20" s="38">
        <v>6</v>
      </c>
      <c r="G20" s="38">
        <v>7</v>
      </c>
      <c r="H20" s="38">
        <v>8</v>
      </c>
      <c r="I20" s="38">
        <v>9</v>
      </c>
      <c r="J20" s="38">
        <v>10</v>
      </c>
      <c r="K20" s="38">
        <v>11</v>
      </c>
      <c r="L20" s="38">
        <v>12</v>
      </c>
      <c r="M20" s="38">
        <v>13</v>
      </c>
      <c r="N20" s="38">
        <v>16</v>
      </c>
      <c r="O20" s="38">
        <v>14</v>
      </c>
      <c r="P20" s="38">
        <v>15</v>
      </c>
    </row>
    <row r="21" spans="1:16" s="3" customFormat="1" ht="14.25" thickTop="1" thickBot="1">
      <c r="A21" s="38" t="s">
        <v>178</v>
      </c>
      <c r="B21" s="39" t="s">
        <v>179</v>
      </c>
      <c r="C21" s="40" t="s">
        <v>36</v>
      </c>
      <c r="D21" s="41">
        <f>SUM(D22:D26)</f>
        <v>184231.63</v>
      </c>
      <c r="E21" s="42">
        <v>27890.63</v>
      </c>
      <c r="F21" s="42">
        <v>0</v>
      </c>
      <c r="G21" s="42">
        <v>0</v>
      </c>
      <c r="H21" s="42">
        <v>0</v>
      </c>
      <c r="I21" s="41">
        <f>SUM(I22:I25)</f>
        <v>20417.219999999998</v>
      </c>
      <c r="J21" s="43" t="s">
        <v>179</v>
      </c>
      <c r="K21" s="43" t="s">
        <v>179</v>
      </c>
      <c r="L21" s="43" t="s">
        <v>179</v>
      </c>
      <c r="M21" s="43" t="s">
        <v>179</v>
      </c>
      <c r="N21" s="43" t="s">
        <v>179</v>
      </c>
      <c r="O21" s="43">
        <f>E21-G21+H21+I21-J27</f>
        <v>35212.36</v>
      </c>
      <c r="P21" s="42">
        <v>0</v>
      </c>
    </row>
    <row r="22" spans="1:16" ht="24" thickTop="1" thickBot="1">
      <c r="A22" s="44" t="s">
        <v>180</v>
      </c>
      <c r="B22" s="39" t="s">
        <v>179</v>
      </c>
      <c r="C22" s="40" t="s">
        <v>38</v>
      </c>
      <c r="D22" s="42">
        <v>149350</v>
      </c>
      <c r="E22" s="43" t="s">
        <v>179</v>
      </c>
      <c r="F22" s="43" t="s">
        <v>179</v>
      </c>
      <c r="G22" s="43" t="s">
        <v>179</v>
      </c>
      <c r="H22" s="43" t="s">
        <v>179</v>
      </c>
      <c r="I22" s="42">
        <v>18084.939999999999</v>
      </c>
      <c r="J22" s="43" t="s">
        <v>179</v>
      </c>
      <c r="K22" s="43" t="s">
        <v>179</v>
      </c>
      <c r="L22" s="43" t="s">
        <v>179</v>
      </c>
      <c r="M22" s="43" t="s">
        <v>179</v>
      </c>
      <c r="N22" s="43" t="s">
        <v>179</v>
      </c>
      <c r="O22" s="43" t="s">
        <v>179</v>
      </c>
      <c r="P22" s="43" t="s">
        <v>179</v>
      </c>
    </row>
    <row r="23" spans="1:16" ht="14.25" thickTop="1" thickBot="1">
      <c r="A23" s="45" t="s">
        <v>181</v>
      </c>
      <c r="B23" s="39" t="s">
        <v>179</v>
      </c>
      <c r="C23" s="40" t="s">
        <v>40</v>
      </c>
      <c r="D23" s="42"/>
      <c r="E23" s="43" t="s">
        <v>179</v>
      </c>
      <c r="F23" s="43" t="s">
        <v>179</v>
      </c>
      <c r="G23" s="43" t="s">
        <v>179</v>
      </c>
      <c r="H23" s="43" t="s">
        <v>179</v>
      </c>
      <c r="I23" s="42"/>
      <c r="J23" s="43" t="s">
        <v>179</v>
      </c>
      <c r="K23" s="43" t="s">
        <v>179</v>
      </c>
      <c r="L23" s="43" t="s">
        <v>179</v>
      </c>
      <c r="M23" s="43" t="s">
        <v>179</v>
      </c>
      <c r="N23" s="43" t="s">
        <v>179</v>
      </c>
      <c r="O23" s="43" t="s">
        <v>179</v>
      </c>
      <c r="P23" s="43" t="s">
        <v>179</v>
      </c>
    </row>
    <row r="24" spans="1:16" ht="14.25" thickTop="1" thickBot="1">
      <c r="A24" s="44" t="s">
        <v>41</v>
      </c>
      <c r="B24" s="39" t="s">
        <v>179</v>
      </c>
      <c r="C24" s="40" t="s">
        <v>42</v>
      </c>
      <c r="D24" s="42">
        <v>6991</v>
      </c>
      <c r="E24" s="43" t="s">
        <v>179</v>
      </c>
      <c r="F24" s="43" t="s">
        <v>179</v>
      </c>
      <c r="G24" s="43" t="s">
        <v>179</v>
      </c>
      <c r="H24" s="43" t="s">
        <v>179</v>
      </c>
      <c r="I24" s="42">
        <v>1215.08</v>
      </c>
      <c r="J24" s="43" t="s">
        <v>179</v>
      </c>
      <c r="K24" s="43" t="s">
        <v>179</v>
      </c>
      <c r="L24" s="43" t="s">
        <v>179</v>
      </c>
      <c r="M24" s="43" t="s">
        <v>179</v>
      </c>
      <c r="N24" s="43" t="s">
        <v>179</v>
      </c>
      <c r="O24" s="43" t="s">
        <v>179</v>
      </c>
      <c r="P24" s="43" t="s">
        <v>179</v>
      </c>
    </row>
    <row r="25" spans="1:16" ht="14.25" thickTop="1" thickBot="1">
      <c r="A25" s="46" t="s">
        <v>182</v>
      </c>
      <c r="B25" s="39" t="s">
        <v>179</v>
      </c>
      <c r="C25" s="40" t="s">
        <v>44</v>
      </c>
      <c r="D25" s="42"/>
      <c r="E25" s="43" t="s">
        <v>179</v>
      </c>
      <c r="F25" s="43" t="s">
        <v>179</v>
      </c>
      <c r="G25" s="43" t="s">
        <v>179</v>
      </c>
      <c r="H25" s="43" t="s">
        <v>179</v>
      </c>
      <c r="I25" s="42">
        <v>1117.2</v>
      </c>
      <c r="J25" s="43" t="s">
        <v>179</v>
      </c>
      <c r="K25" s="43" t="s">
        <v>179</v>
      </c>
      <c r="L25" s="43" t="s">
        <v>179</v>
      </c>
      <c r="M25" s="43" t="s">
        <v>179</v>
      </c>
      <c r="N25" s="43" t="s">
        <v>179</v>
      </c>
      <c r="O25" s="43" t="s">
        <v>179</v>
      </c>
      <c r="P25" s="43" t="s">
        <v>179</v>
      </c>
    </row>
    <row r="26" spans="1:16" ht="14.25" thickTop="1" thickBot="1">
      <c r="A26" s="44" t="s">
        <v>45</v>
      </c>
      <c r="B26" s="39" t="s">
        <v>179</v>
      </c>
      <c r="C26" s="40" t="s">
        <v>46</v>
      </c>
      <c r="D26" s="42">
        <v>27890.63</v>
      </c>
      <c r="E26" s="43" t="s">
        <v>179</v>
      </c>
      <c r="F26" s="43" t="s">
        <v>179</v>
      </c>
      <c r="G26" s="43" t="s">
        <v>179</v>
      </c>
      <c r="H26" s="43" t="s">
        <v>179</v>
      </c>
      <c r="I26" s="43" t="s">
        <v>179</v>
      </c>
      <c r="J26" s="43" t="s">
        <v>179</v>
      </c>
      <c r="K26" s="43" t="s">
        <v>179</v>
      </c>
      <c r="L26" s="43" t="s">
        <v>179</v>
      </c>
      <c r="M26" s="43" t="s">
        <v>179</v>
      </c>
      <c r="N26" s="43" t="s">
        <v>179</v>
      </c>
      <c r="O26" s="43" t="s">
        <v>179</v>
      </c>
      <c r="P26" s="43" t="s">
        <v>179</v>
      </c>
    </row>
    <row r="27" spans="1:16" s="4" customFormat="1" ht="14.25" thickTop="1" thickBot="1">
      <c r="A27" s="38" t="s">
        <v>183</v>
      </c>
      <c r="B27" s="38" t="s">
        <v>179</v>
      </c>
      <c r="C27" s="40" t="s">
        <v>49</v>
      </c>
      <c r="D27" s="41">
        <f>D29+D64</f>
        <v>184231.62999999998</v>
      </c>
      <c r="E27" s="43" t="s">
        <v>179</v>
      </c>
      <c r="F27" s="43" t="s">
        <v>179</v>
      </c>
      <c r="G27" s="43" t="s">
        <v>179</v>
      </c>
      <c r="H27" s="43" t="s">
        <v>179</v>
      </c>
      <c r="I27" s="43" t="s">
        <v>179</v>
      </c>
      <c r="J27" s="41">
        <f t="shared" ref="J27:N27" si="0">J29+J64</f>
        <v>13095.49</v>
      </c>
      <c r="K27" s="41">
        <f t="shared" si="0"/>
        <v>0</v>
      </c>
      <c r="L27" s="41">
        <f t="shared" si="0"/>
        <v>0</v>
      </c>
      <c r="M27" s="41">
        <f t="shared" si="0"/>
        <v>0</v>
      </c>
      <c r="N27" s="41">
        <f t="shared" si="0"/>
        <v>0</v>
      </c>
      <c r="O27" s="43" t="s">
        <v>179</v>
      </c>
      <c r="P27" s="43" t="s">
        <v>179</v>
      </c>
    </row>
    <row r="28" spans="1:16" s="3" customFormat="1" ht="14.25" thickTop="1" thickBot="1">
      <c r="A28" s="47" t="s">
        <v>184</v>
      </c>
      <c r="B28" s="39"/>
      <c r="C28" s="40"/>
      <c r="D28" s="41"/>
      <c r="E28" s="41"/>
      <c r="F28" s="43"/>
      <c r="G28" s="43"/>
      <c r="H28" s="43"/>
      <c r="I28" s="43"/>
      <c r="J28" s="41"/>
      <c r="K28" s="41"/>
      <c r="L28" s="41"/>
      <c r="M28" s="41"/>
      <c r="N28" s="41"/>
      <c r="O28" s="43"/>
      <c r="P28" s="43"/>
    </row>
    <row r="29" spans="1:16" s="3" customFormat="1" ht="14.25" thickTop="1" thickBot="1">
      <c r="A29" s="39" t="s">
        <v>50</v>
      </c>
      <c r="B29" s="39">
        <v>2000</v>
      </c>
      <c r="C29" s="40" t="s">
        <v>51</v>
      </c>
      <c r="D29" s="41">
        <f>D30+D35+D52+D55+D59+D63</f>
        <v>184231.62999999998</v>
      </c>
      <c r="E29" s="43" t="s">
        <v>179</v>
      </c>
      <c r="F29" s="43" t="s">
        <v>179</v>
      </c>
      <c r="G29" s="43" t="s">
        <v>179</v>
      </c>
      <c r="H29" s="43" t="s">
        <v>179</v>
      </c>
      <c r="I29" s="43" t="s">
        <v>179</v>
      </c>
      <c r="J29" s="41">
        <f t="shared" ref="J29:N29" si="1">J30+J35+J52+J55+J59+J63</f>
        <v>13095.49</v>
      </c>
      <c r="K29" s="41">
        <f t="shared" si="1"/>
        <v>0</v>
      </c>
      <c r="L29" s="41">
        <f t="shared" si="1"/>
        <v>0</v>
      </c>
      <c r="M29" s="41">
        <f t="shared" si="1"/>
        <v>0</v>
      </c>
      <c r="N29" s="41">
        <f t="shared" si="1"/>
        <v>0</v>
      </c>
      <c r="O29" s="43" t="s">
        <v>179</v>
      </c>
      <c r="P29" s="43" t="s">
        <v>179</v>
      </c>
    </row>
    <row r="30" spans="1:16" s="5" customFormat="1" ht="14.25" thickTop="1" thickBot="1">
      <c r="A30" s="48" t="s">
        <v>52</v>
      </c>
      <c r="B30" s="39">
        <v>2100</v>
      </c>
      <c r="C30" s="40" t="s">
        <v>53</v>
      </c>
      <c r="D30" s="41">
        <f>D31+D34</f>
        <v>0</v>
      </c>
      <c r="E30" s="43" t="s">
        <v>179</v>
      </c>
      <c r="F30" s="43" t="s">
        <v>179</v>
      </c>
      <c r="G30" s="43" t="s">
        <v>179</v>
      </c>
      <c r="H30" s="43" t="s">
        <v>179</v>
      </c>
      <c r="I30" s="43" t="s">
        <v>179</v>
      </c>
      <c r="J30" s="41">
        <f t="shared" ref="J30:N30" si="2">J31+J34</f>
        <v>0</v>
      </c>
      <c r="K30" s="41">
        <f t="shared" si="2"/>
        <v>0</v>
      </c>
      <c r="L30" s="41">
        <f t="shared" si="2"/>
        <v>0</v>
      </c>
      <c r="M30" s="41">
        <f t="shared" si="2"/>
        <v>0</v>
      </c>
      <c r="N30" s="41">
        <f t="shared" si="2"/>
        <v>0</v>
      </c>
      <c r="O30" s="43" t="s">
        <v>179</v>
      </c>
      <c r="P30" s="43" t="s">
        <v>179</v>
      </c>
    </row>
    <row r="31" spans="1:16" ht="14.25" thickTop="1" thickBot="1">
      <c r="A31" s="49" t="s">
        <v>185</v>
      </c>
      <c r="B31" s="50">
        <v>2110</v>
      </c>
      <c r="C31" s="50">
        <v>100</v>
      </c>
      <c r="D31" s="51">
        <f>SUM(D32:D33)</f>
        <v>0</v>
      </c>
      <c r="E31" s="43" t="s">
        <v>179</v>
      </c>
      <c r="F31" s="43" t="s">
        <v>179</v>
      </c>
      <c r="G31" s="43" t="s">
        <v>179</v>
      </c>
      <c r="H31" s="43" t="s">
        <v>179</v>
      </c>
      <c r="I31" s="43" t="s">
        <v>179</v>
      </c>
      <c r="J31" s="51">
        <f t="shared" ref="J31:N31" si="3">SUM(J32:J33)</f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  <c r="O31" s="43" t="s">
        <v>179</v>
      </c>
      <c r="P31" s="43" t="s">
        <v>179</v>
      </c>
    </row>
    <row r="32" spans="1:16" ht="14.25" thickTop="1" thickBot="1">
      <c r="A32" s="52" t="s">
        <v>186</v>
      </c>
      <c r="B32" s="36">
        <v>2111</v>
      </c>
      <c r="C32" s="36">
        <v>110</v>
      </c>
      <c r="D32" s="53">
        <v>0</v>
      </c>
      <c r="E32" s="43" t="s">
        <v>179</v>
      </c>
      <c r="F32" s="43" t="s">
        <v>179</v>
      </c>
      <c r="G32" s="43" t="s">
        <v>179</v>
      </c>
      <c r="H32" s="43" t="s">
        <v>179</v>
      </c>
      <c r="I32" s="43" t="s">
        <v>179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43" t="s">
        <v>179</v>
      </c>
      <c r="P32" s="43" t="s">
        <v>179</v>
      </c>
    </row>
    <row r="33" spans="1:16" s="5" customFormat="1" ht="14.25" thickTop="1" thickBot="1">
      <c r="A33" s="52" t="s">
        <v>187</v>
      </c>
      <c r="B33" s="36">
        <v>2112</v>
      </c>
      <c r="C33" s="36">
        <v>120</v>
      </c>
      <c r="D33" s="53">
        <v>0</v>
      </c>
      <c r="E33" s="43" t="s">
        <v>179</v>
      </c>
      <c r="F33" s="43" t="s">
        <v>179</v>
      </c>
      <c r="G33" s="43" t="s">
        <v>179</v>
      </c>
      <c r="H33" s="43" t="s">
        <v>179</v>
      </c>
      <c r="I33" s="43" t="s">
        <v>179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43" t="s">
        <v>179</v>
      </c>
      <c r="P33" s="43" t="s">
        <v>179</v>
      </c>
    </row>
    <row r="34" spans="1:16" s="3" customFormat="1" ht="14.25" thickTop="1" thickBot="1">
      <c r="A34" s="55" t="s">
        <v>60</v>
      </c>
      <c r="B34" s="50">
        <v>2120</v>
      </c>
      <c r="C34" s="50">
        <v>130</v>
      </c>
      <c r="D34" s="56">
        <v>0</v>
      </c>
      <c r="E34" s="43" t="s">
        <v>179</v>
      </c>
      <c r="F34" s="43" t="s">
        <v>179</v>
      </c>
      <c r="G34" s="43" t="s">
        <v>179</v>
      </c>
      <c r="H34" s="43" t="s">
        <v>179</v>
      </c>
      <c r="I34" s="43" t="s">
        <v>179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43" t="s">
        <v>179</v>
      </c>
      <c r="P34" s="43" t="s">
        <v>179</v>
      </c>
    </row>
    <row r="35" spans="1:16" s="5" customFormat="1" ht="14.25" thickTop="1" thickBot="1">
      <c r="A35" s="57" t="s">
        <v>62</v>
      </c>
      <c r="B35" s="39">
        <v>2200</v>
      </c>
      <c r="C35" s="39">
        <v>140</v>
      </c>
      <c r="D35" s="41">
        <f>SUM(D36:D42)+D49</f>
        <v>179951.62999999998</v>
      </c>
      <c r="E35" s="43" t="s">
        <v>179</v>
      </c>
      <c r="F35" s="43" t="s">
        <v>179</v>
      </c>
      <c r="G35" s="43" t="s">
        <v>179</v>
      </c>
      <c r="H35" s="43" t="s">
        <v>179</v>
      </c>
      <c r="I35" s="43" t="s">
        <v>179</v>
      </c>
      <c r="J35" s="41">
        <f t="shared" ref="J35:N35" si="4">SUM(J36:J42)+J49</f>
        <v>12718.51</v>
      </c>
      <c r="K35" s="41">
        <f t="shared" si="4"/>
        <v>0</v>
      </c>
      <c r="L35" s="41">
        <f t="shared" si="4"/>
        <v>0</v>
      </c>
      <c r="M35" s="41">
        <f t="shared" si="4"/>
        <v>0</v>
      </c>
      <c r="N35" s="41">
        <f t="shared" si="4"/>
        <v>0</v>
      </c>
      <c r="O35" s="43" t="s">
        <v>179</v>
      </c>
      <c r="P35" s="43" t="s">
        <v>179</v>
      </c>
    </row>
    <row r="36" spans="1:16" s="5" customFormat="1" ht="14.25" thickTop="1" thickBot="1">
      <c r="A36" s="49" t="s">
        <v>64</v>
      </c>
      <c r="B36" s="50">
        <v>2210</v>
      </c>
      <c r="C36" s="50">
        <v>150</v>
      </c>
      <c r="D36" s="56">
        <v>19465.3</v>
      </c>
      <c r="E36" s="43" t="s">
        <v>179</v>
      </c>
      <c r="F36" s="43" t="s">
        <v>179</v>
      </c>
      <c r="G36" s="43" t="s">
        <v>179</v>
      </c>
      <c r="H36" s="43" t="s">
        <v>179</v>
      </c>
      <c r="I36" s="43" t="s">
        <v>179</v>
      </c>
      <c r="J36" s="56">
        <v>857</v>
      </c>
      <c r="K36" s="56">
        <v>0</v>
      </c>
      <c r="L36" s="56">
        <v>0</v>
      </c>
      <c r="M36" s="56">
        <v>0</v>
      </c>
      <c r="N36" s="56">
        <v>0</v>
      </c>
      <c r="O36" s="43" t="s">
        <v>179</v>
      </c>
      <c r="P36" s="43" t="s">
        <v>179</v>
      </c>
    </row>
    <row r="37" spans="1:16" s="5" customFormat="1" ht="14.25" thickTop="1" thickBot="1">
      <c r="A37" s="49" t="s">
        <v>188</v>
      </c>
      <c r="B37" s="50">
        <v>2220</v>
      </c>
      <c r="C37" s="50">
        <v>160</v>
      </c>
      <c r="D37" s="56"/>
      <c r="E37" s="43" t="s">
        <v>179</v>
      </c>
      <c r="F37" s="43" t="s">
        <v>179</v>
      </c>
      <c r="G37" s="43" t="s">
        <v>179</v>
      </c>
      <c r="H37" s="43" t="s">
        <v>179</v>
      </c>
      <c r="I37" s="43" t="s">
        <v>179</v>
      </c>
      <c r="J37" s="56"/>
      <c r="K37" s="56">
        <v>0</v>
      </c>
      <c r="L37" s="56">
        <v>0</v>
      </c>
      <c r="M37" s="56">
        <v>0</v>
      </c>
      <c r="N37" s="56">
        <v>0</v>
      </c>
      <c r="O37" s="43" t="s">
        <v>179</v>
      </c>
      <c r="P37" s="43" t="s">
        <v>179</v>
      </c>
    </row>
    <row r="38" spans="1:16" s="5" customFormat="1" ht="14.25" thickTop="1" thickBot="1">
      <c r="A38" s="49" t="s">
        <v>68</v>
      </c>
      <c r="B38" s="50">
        <v>2230</v>
      </c>
      <c r="C38" s="50">
        <v>170</v>
      </c>
      <c r="D38" s="56">
        <v>160486.32999999999</v>
      </c>
      <c r="E38" s="43" t="s">
        <v>179</v>
      </c>
      <c r="F38" s="43" t="s">
        <v>179</v>
      </c>
      <c r="G38" s="43" t="s">
        <v>179</v>
      </c>
      <c r="H38" s="43" t="s">
        <v>179</v>
      </c>
      <c r="I38" s="43" t="s">
        <v>179</v>
      </c>
      <c r="J38" s="56">
        <v>11861.51</v>
      </c>
      <c r="K38" s="56">
        <v>0</v>
      </c>
      <c r="L38" s="56">
        <v>0</v>
      </c>
      <c r="M38" s="56">
        <v>0</v>
      </c>
      <c r="N38" s="56">
        <v>0</v>
      </c>
      <c r="O38" s="43" t="s">
        <v>179</v>
      </c>
      <c r="P38" s="43" t="s">
        <v>179</v>
      </c>
    </row>
    <row r="39" spans="1:16" s="5" customFormat="1" ht="14.25" thickTop="1" thickBot="1">
      <c r="A39" s="49" t="s">
        <v>70</v>
      </c>
      <c r="B39" s="50">
        <v>2240</v>
      </c>
      <c r="C39" s="50">
        <v>180</v>
      </c>
      <c r="D39" s="56">
        <v>0</v>
      </c>
      <c r="E39" s="43" t="s">
        <v>179</v>
      </c>
      <c r="F39" s="43" t="s">
        <v>179</v>
      </c>
      <c r="G39" s="43" t="s">
        <v>179</v>
      </c>
      <c r="H39" s="43" t="s">
        <v>179</v>
      </c>
      <c r="I39" s="43" t="s">
        <v>179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43" t="s">
        <v>179</v>
      </c>
      <c r="P39" s="43" t="s">
        <v>179</v>
      </c>
    </row>
    <row r="40" spans="1:16" s="5" customFormat="1" ht="14.25" thickTop="1" thickBot="1">
      <c r="A40" s="49" t="s">
        <v>72</v>
      </c>
      <c r="B40" s="50">
        <v>2250</v>
      </c>
      <c r="C40" s="50">
        <v>190</v>
      </c>
      <c r="D40" s="56">
        <v>0</v>
      </c>
      <c r="E40" s="43" t="s">
        <v>179</v>
      </c>
      <c r="F40" s="43" t="s">
        <v>179</v>
      </c>
      <c r="G40" s="43" t="s">
        <v>179</v>
      </c>
      <c r="H40" s="43" t="s">
        <v>179</v>
      </c>
      <c r="I40" s="43" t="s">
        <v>179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43" t="s">
        <v>179</v>
      </c>
      <c r="P40" s="43" t="s">
        <v>179</v>
      </c>
    </row>
    <row r="41" spans="1:16" s="5" customFormat="1" ht="14.25" thickTop="1" thickBot="1">
      <c r="A41" s="55" t="s">
        <v>74</v>
      </c>
      <c r="B41" s="50">
        <v>2260</v>
      </c>
      <c r="C41" s="50">
        <v>200</v>
      </c>
      <c r="D41" s="56">
        <v>0</v>
      </c>
      <c r="E41" s="43" t="s">
        <v>179</v>
      </c>
      <c r="F41" s="43" t="s">
        <v>179</v>
      </c>
      <c r="G41" s="43" t="s">
        <v>179</v>
      </c>
      <c r="H41" s="43" t="s">
        <v>179</v>
      </c>
      <c r="I41" s="43" t="s">
        <v>179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43" t="s">
        <v>179</v>
      </c>
      <c r="P41" s="43" t="s">
        <v>179</v>
      </c>
    </row>
    <row r="42" spans="1:16" ht="14.25" thickTop="1" thickBot="1">
      <c r="A42" s="55" t="s">
        <v>189</v>
      </c>
      <c r="B42" s="50">
        <v>2270</v>
      </c>
      <c r="C42" s="50">
        <v>210</v>
      </c>
      <c r="D42" s="51">
        <f>SUM(D43:D48)</f>
        <v>0</v>
      </c>
      <c r="E42" s="43" t="s">
        <v>179</v>
      </c>
      <c r="F42" s="43" t="s">
        <v>179</v>
      </c>
      <c r="G42" s="43" t="s">
        <v>179</v>
      </c>
      <c r="H42" s="43" t="s">
        <v>179</v>
      </c>
      <c r="I42" s="43" t="s">
        <v>179</v>
      </c>
      <c r="J42" s="51">
        <f t="shared" ref="J42:N42" si="5">SUM(J43:J48)</f>
        <v>0</v>
      </c>
      <c r="K42" s="51">
        <f t="shared" si="5"/>
        <v>0</v>
      </c>
      <c r="L42" s="51">
        <f t="shared" si="5"/>
        <v>0</v>
      </c>
      <c r="M42" s="51">
        <f t="shared" si="5"/>
        <v>0</v>
      </c>
      <c r="N42" s="51">
        <f t="shared" si="5"/>
        <v>0</v>
      </c>
      <c r="O42" s="43" t="s">
        <v>179</v>
      </c>
      <c r="P42" s="43" t="s">
        <v>179</v>
      </c>
    </row>
    <row r="43" spans="1:16" ht="14.25" thickTop="1" thickBot="1">
      <c r="A43" s="52" t="s">
        <v>190</v>
      </c>
      <c r="B43" s="36">
        <v>2271</v>
      </c>
      <c r="C43" s="36">
        <v>220</v>
      </c>
      <c r="D43" s="53">
        <v>0</v>
      </c>
      <c r="E43" s="43" t="s">
        <v>179</v>
      </c>
      <c r="F43" s="43" t="s">
        <v>179</v>
      </c>
      <c r="G43" s="43" t="s">
        <v>179</v>
      </c>
      <c r="H43" s="43" t="s">
        <v>179</v>
      </c>
      <c r="I43" s="43" t="s">
        <v>179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43" t="s">
        <v>179</v>
      </c>
      <c r="P43" s="43" t="s">
        <v>179</v>
      </c>
    </row>
    <row r="44" spans="1:16" ht="14.25" thickTop="1" thickBot="1">
      <c r="A44" s="52" t="s">
        <v>191</v>
      </c>
      <c r="B44" s="36">
        <v>2272</v>
      </c>
      <c r="C44" s="50">
        <v>230</v>
      </c>
      <c r="D44" s="56">
        <v>0</v>
      </c>
      <c r="E44" s="43" t="s">
        <v>179</v>
      </c>
      <c r="F44" s="43" t="s">
        <v>179</v>
      </c>
      <c r="G44" s="43" t="s">
        <v>179</v>
      </c>
      <c r="H44" s="43" t="s">
        <v>179</v>
      </c>
      <c r="I44" s="43" t="s">
        <v>179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43" t="s">
        <v>179</v>
      </c>
      <c r="P44" s="43" t="s">
        <v>179</v>
      </c>
    </row>
    <row r="45" spans="1:16" ht="14.25" thickTop="1" thickBot="1">
      <c r="A45" s="52" t="s">
        <v>192</v>
      </c>
      <c r="B45" s="36">
        <v>2273</v>
      </c>
      <c r="C45" s="36">
        <v>240</v>
      </c>
      <c r="D45" s="56">
        <v>0</v>
      </c>
      <c r="E45" s="43" t="s">
        <v>179</v>
      </c>
      <c r="F45" s="43" t="s">
        <v>179</v>
      </c>
      <c r="G45" s="43" t="s">
        <v>179</v>
      </c>
      <c r="H45" s="43" t="s">
        <v>179</v>
      </c>
      <c r="I45" s="43" t="s">
        <v>179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43" t="s">
        <v>179</v>
      </c>
      <c r="P45" s="43" t="s">
        <v>179</v>
      </c>
    </row>
    <row r="46" spans="1:16" ht="14.25" thickTop="1" thickBot="1">
      <c r="A46" s="52" t="s">
        <v>193</v>
      </c>
      <c r="B46" s="36">
        <v>2274</v>
      </c>
      <c r="C46" s="50">
        <v>250</v>
      </c>
      <c r="D46" s="56">
        <v>0</v>
      </c>
      <c r="E46" s="43" t="s">
        <v>179</v>
      </c>
      <c r="F46" s="43" t="s">
        <v>179</v>
      </c>
      <c r="G46" s="43" t="s">
        <v>179</v>
      </c>
      <c r="H46" s="43" t="s">
        <v>179</v>
      </c>
      <c r="I46" s="43" t="s">
        <v>179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43" t="s">
        <v>179</v>
      </c>
      <c r="P46" s="43" t="s">
        <v>179</v>
      </c>
    </row>
    <row r="47" spans="1:16" ht="14.25" thickTop="1" thickBot="1">
      <c r="A47" s="52" t="s">
        <v>194</v>
      </c>
      <c r="B47" s="36">
        <v>2275</v>
      </c>
      <c r="C47" s="36">
        <v>260</v>
      </c>
      <c r="D47" s="53">
        <v>0</v>
      </c>
      <c r="E47" s="43" t="s">
        <v>179</v>
      </c>
      <c r="F47" s="43" t="s">
        <v>179</v>
      </c>
      <c r="G47" s="43" t="s">
        <v>179</v>
      </c>
      <c r="H47" s="43" t="s">
        <v>179</v>
      </c>
      <c r="I47" s="43" t="s">
        <v>179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43" t="s">
        <v>179</v>
      </c>
      <c r="P47" s="43" t="s">
        <v>179</v>
      </c>
    </row>
    <row r="48" spans="1:16" s="5" customFormat="1" ht="14.25" thickTop="1" thickBot="1">
      <c r="A48" s="52" t="s">
        <v>195</v>
      </c>
      <c r="B48" s="36">
        <v>2276</v>
      </c>
      <c r="C48" s="36">
        <v>270</v>
      </c>
      <c r="D48" s="53">
        <v>0</v>
      </c>
      <c r="E48" s="43" t="s">
        <v>179</v>
      </c>
      <c r="F48" s="43" t="s">
        <v>179</v>
      </c>
      <c r="G48" s="43" t="s">
        <v>179</v>
      </c>
      <c r="H48" s="43" t="s">
        <v>179</v>
      </c>
      <c r="I48" s="43" t="s">
        <v>179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43" t="s">
        <v>179</v>
      </c>
      <c r="P48" s="43" t="s">
        <v>179</v>
      </c>
    </row>
    <row r="49" spans="1:16" ht="24" thickTop="1" thickBot="1">
      <c r="A49" s="55" t="s">
        <v>90</v>
      </c>
      <c r="B49" s="50">
        <v>2280</v>
      </c>
      <c r="C49" s="50">
        <v>280</v>
      </c>
      <c r="D49" s="51">
        <f>SUM(D50:D51)</f>
        <v>0</v>
      </c>
      <c r="E49" s="43" t="s">
        <v>179</v>
      </c>
      <c r="F49" s="43" t="s">
        <v>179</v>
      </c>
      <c r="G49" s="43" t="s">
        <v>179</v>
      </c>
      <c r="H49" s="43" t="s">
        <v>179</v>
      </c>
      <c r="I49" s="43" t="s">
        <v>179</v>
      </c>
      <c r="J49" s="51">
        <f t="shared" ref="J49:N49" si="6">SUM(J50:J51)</f>
        <v>0</v>
      </c>
      <c r="K49" s="51">
        <f t="shared" si="6"/>
        <v>0</v>
      </c>
      <c r="L49" s="51">
        <f t="shared" si="6"/>
        <v>0</v>
      </c>
      <c r="M49" s="51">
        <f t="shared" si="6"/>
        <v>0</v>
      </c>
      <c r="N49" s="51">
        <f t="shared" si="6"/>
        <v>0</v>
      </c>
      <c r="O49" s="43" t="s">
        <v>179</v>
      </c>
      <c r="P49" s="43" t="s">
        <v>179</v>
      </c>
    </row>
    <row r="50" spans="1:16" ht="24" thickTop="1" thickBot="1">
      <c r="A50" s="58" t="s">
        <v>196</v>
      </c>
      <c r="B50" s="36">
        <v>2281</v>
      </c>
      <c r="C50" s="36">
        <v>290</v>
      </c>
      <c r="D50" s="53">
        <v>0</v>
      </c>
      <c r="E50" s="43" t="s">
        <v>179</v>
      </c>
      <c r="F50" s="43" t="s">
        <v>179</v>
      </c>
      <c r="G50" s="43" t="s">
        <v>179</v>
      </c>
      <c r="H50" s="43" t="s">
        <v>179</v>
      </c>
      <c r="I50" s="43" t="s">
        <v>179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43" t="s">
        <v>179</v>
      </c>
      <c r="P50" s="43" t="s">
        <v>179</v>
      </c>
    </row>
    <row r="51" spans="1:16" s="3" customFormat="1" ht="24" thickTop="1" thickBot="1">
      <c r="A51" s="52" t="s">
        <v>197</v>
      </c>
      <c r="B51" s="36">
        <v>2282</v>
      </c>
      <c r="C51" s="50">
        <v>300</v>
      </c>
      <c r="D51" s="53">
        <v>0</v>
      </c>
      <c r="E51" s="43" t="s">
        <v>179</v>
      </c>
      <c r="F51" s="43" t="s">
        <v>179</v>
      </c>
      <c r="G51" s="43" t="s">
        <v>179</v>
      </c>
      <c r="H51" s="43" t="s">
        <v>179</v>
      </c>
      <c r="I51" s="43" t="s">
        <v>179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43" t="s">
        <v>179</v>
      </c>
      <c r="P51" s="43" t="s">
        <v>179</v>
      </c>
    </row>
    <row r="52" spans="1:16" s="5" customFormat="1" ht="14.25" thickTop="1" thickBot="1">
      <c r="A52" s="48" t="s">
        <v>198</v>
      </c>
      <c r="B52" s="39">
        <v>2400</v>
      </c>
      <c r="C52" s="39">
        <v>310</v>
      </c>
      <c r="D52" s="41">
        <f>SUM(D53:D54)</f>
        <v>0</v>
      </c>
      <c r="E52" s="43" t="s">
        <v>179</v>
      </c>
      <c r="F52" s="43" t="s">
        <v>179</v>
      </c>
      <c r="G52" s="43" t="s">
        <v>179</v>
      </c>
      <c r="H52" s="43" t="s">
        <v>179</v>
      </c>
      <c r="I52" s="43" t="s">
        <v>179</v>
      </c>
      <c r="J52" s="41">
        <f t="shared" ref="J52:N52" si="7">SUM(J53:J54)</f>
        <v>0</v>
      </c>
      <c r="K52" s="41">
        <f t="shared" si="7"/>
        <v>0</v>
      </c>
      <c r="L52" s="41">
        <f t="shared" si="7"/>
        <v>0</v>
      </c>
      <c r="M52" s="41">
        <f t="shared" si="7"/>
        <v>0</v>
      </c>
      <c r="N52" s="41">
        <f t="shared" si="7"/>
        <v>0</v>
      </c>
      <c r="O52" s="43" t="s">
        <v>179</v>
      </c>
      <c r="P52" s="43" t="s">
        <v>179</v>
      </c>
    </row>
    <row r="53" spans="1:16" s="5" customFormat="1" ht="14.25" thickTop="1" thickBot="1">
      <c r="A53" s="59" t="s">
        <v>199</v>
      </c>
      <c r="B53" s="50">
        <v>2410</v>
      </c>
      <c r="C53" s="50">
        <v>320</v>
      </c>
      <c r="D53" s="56">
        <v>0</v>
      </c>
      <c r="E53" s="43" t="s">
        <v>179</v>
      </c>
      <c r="F53" s="43" t="s">
        <v>179</v>
      </c>
      <c r="G53" s="43" t="s">
        <v>179</v>
      </c>
      <c r="H53" s="43" t="s">
        <v>179</v>
      </c>
      <c r="I53" s="43" t="s">
        <v>179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43" t="s">
        <v>179</v>
      </c>
      <c r="P53" s="43" t="s">
        <v>179</v>
      </c>
    </row>
    <row r="54" spans="1:16" s="3" customFormat="1" ht="14.25" thickTop="1" thickBot="1">
      <c r="A54" s="59" t="s">
        <v>200</v>
      </c>
      <c r="B54" s="50">
        <v>2420</v>
      </c>
      <c r="C54" s="50">
        <v>330</v>
      </c>
      <c r="D54" s="56">
        <v>0</v>
      </c>
      <c r="E54" s="43" t="s">
        <v>179</v>
      </c>
      <c r="F54" s="43" t="s">
        <v>179</v>
      </c>
      <c r="G54" s="43" t="s">
        <v>179</v>
      </c>
      <c r="H54" s="43" t="s">
        <v>179</v>
      </c>
      <c r="I54" s="43" t="s">
        <v>179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43" t="s">
        <v>179</v>
      </c>
      <c r="P54" s="43" t="s">
        <v>179</v>
      </c>
    </row>
    <row r="55" spans="1:16" s="5" customFormat="1" ht="14.25" thickTop="1" thickBot="1">
      <c r="A55" s="60" t="s">
        <v>102</v>
      </c>
      <c r="B55" s="39">
        <v>2600</v>
      </c>
      <c r="C55" s="61">
        <v>340</v>
      </c>
      <c r="D55" s="41">
        <f>SUM(D56:D58)</f>
        <v>0</v>
      </c>
      <c r="E55" s="43" t="s">
        <v>179</v>
      </c>
      <c r="F55" s="43" t="s">
        <v>179</v>
      </c>
      <c r="G55" s="43" t="s">
        <v>179</v>
      </c>
      <c r="H55" s="43" t="s">
        <v>179</v>
      </c>
      <c r="I55" s="43" t="s">
        <v>179</v>
      </c>
      <c r="J55" s="41">
        <f t="shared" ref="J55:N55" si="8">SUM(J56:J58)</f>
        <v>0</v>
      </c>
      <c r="K55" s="41">
        <f t="shared" si="8"/>
        <v>0</v>
      </c>
      <c r="L55" s="41">
        <f t="shared" si="8"/>
        <v>0</v>
      </c>
      <c r="M55" s="41">
        <f t="shared" si="8"/>
        <v>0</v>
      </c>
      <c r="N55" s="41">
        <f t="shared" si="8"/>
        <v>0</v>
      </c>
      <c r="O55" s="43" t="s">
        <v>179</v>
      </c>
      <c r="P55" s="43" t="s">
        <v>179</v>
      </c>
    </row>
    <row r="56" spans="1:16" s="5" customFormat="1" ht="24" thickTop="1" thickBot="1">
      <c r="A56" s="55" t="s">
        <v>104</v>
      </c>
      <c r="B56" s="50">
        <v>2610</v>
      </c>
      <c r="C56" s="50">
        <v>350</v>
      </c>
      <c r="D56" s="56">
        <v>0</v>
      </c>
      <c r="E56" s="43" t="s">
        <v>179</v>
      </c>
      <c r="F56" s="43" t="s">
        <v>179</v>
      </c>
      <c r="G56" s="43" t="s">
        <v>179</v>
      </c>
      <c r="H56" s="43" t="s">
        <v>179</v>
      </c>
      <c r="I56" s="43" t="s">
        <v>179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43" t="s">
        <v>179</v>
      </c>
      <c r="P56" s="43" t="s">
        <v>179</v>
      </c>
    </row>
    <row r="57" spans="1:16" s="5" customFormat="1" ht="14.25" thickTop="1" thickBot="1">
      <c r="A57" s="55" t="s">
        <v>106</v>
      </c>
      <c r="B57" s="50">
        <v>2620</v>
      </c>
      <c r="C57" s="50">
        <v>360</v>
      </c>
      <c r="D57" s="62">
        <v>0</v>
      </c>
      <c r="E57" s="43" t="s">
        <v>179</v>
      </c>
      <c r="F57" s="43" t="s">
        <v>179</v>
      </c>
      <c r="G57" s="43" t="s">
        <v>179</v>
      </c>
      <c r="H57" s="43" t="s">
        <v>179</v>
      </c>
      <c r="I57" s="43" t="s">
        <v>179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43" t="s">
        <v>179</v>
      </c>
      <c r="P57" s="43" t="s">
        <v>179</v>
      </c>
    </row>
    <row r="58" spans="1:16" s="3" customFormat="1" ht="24" thickTop="1" thickBot="1">
      <c r="A58" s="59" t="s">
        <v>201</v>
      </c>
      <c r="B58" s="50">
        <v>2630</v>
      </c>
      <c r="C58" s="50">
        <v>370</v>
      </c>
      <c r="D58" s="64">
        <v>0</v>
      </c>
      <c r="E58" s="43" t="s">
        <v>179</v>
      </c>
      <c r="F58" s="43" t="s">
        <v>179</v>
      </c>
      <c r="G58" s="43" t="s">
        <v>179</v>
      </c>
      <c r="H58" s="43" t="s">
        <v>179</v>
      </c>
      <c r="I58" s="43" t="s">
        <v>179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43" t="s">
        <v>179</v>
      </c>
      <c r="P58" s="43" t="s">
        <v>179</v>
      </c>
    </row>
    <row r="59" spans="1:16" s="5" customFormat="1" ht="14.25" thickTop="1" thickBot="1">
      <c r="A59" s="57" t="s">
        <v>110</v>
      </c>
      <c r="B59" s="39">
        <v>2700</v>
      </c>
      <c r="C59" s="39">
        <v>380</v>
      </c>
      <c r="D59" s="41">
        <f>SUM(D60:D62)</f>
        <v>0</v>
      </c>
      <c r="E59" s="43" t="s">
        <v>179</v>
      </c>
      <c r="F59" s="43" t="s">
        <v>179</v>
      </c>
      <c r="G59" s="43" t="s">
        <v>179</v>
      </c>
      <c r="H59" s="43" t="s">
        <v>179</v>
      </c>
      <c r="I59" s="43" t="s">
        <v>179</v>
      </c>
      <c r="J59" s="41">
        <f t="shared" ref="J59:N59" si="9">SUM(J60:J62)</f>
        <v>0</v>
      </c>
      <c r="K59" s="41">
        <f t="shared" si="9"/>
        <v>0</v>
      </c>
      <c r="L59" s="41">
        <f t="shared" si="9"/>
        <v>0</v>
      </c>
      <c r="M59" s="41">
        <f t="shared" si="9"/>
        <v>0</v>
      </c>
      <c r="N59" s="41">
        <f t="shared" si="9"/>
        <v>0</v>
      </c>
      <c r="O59" s="43" t="s">
        <v>179</v>
      </c>
      <c r="P59" s="43" t="s">
        <v>179</v>
      </c>
    </row>
    <row r="60" spans="1:16" s="5" customFormat="1" ht="14.25" thickTop="1" thickBot="1">
      <c r="A60" s="55" t="s">
        <v>112</v>
      </c>
      <c r="B60" s="50">
        <v>2710</v>
      </c>
      <c r="C60" s="50">
        <v>390</v>
      </c>
      <c r="D60" s="56">
        <v>0</v>
      </c>
      <c r="E60" s="43" t="s">
        <v>179</v>
      </c>
      <c r="F60" s="43" t="s">
        <v>179</v>
      </c>
      <c r="G60" s="43" t="s">
        <v>179</v>
      </c>
      <c r="H60" s="43" t="s">
        <v>179</v>
      </c>
      <c r="I60" s="43" t="s">
        <v>179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43" t="s">
        <v>179</v>
      </c>
      <c r="P60" s="43" t="s">
        <v>179</v>
      </c>
    </row>
    <row r="61" spans="1:16" s="5" customFormat="1" ht="14.25" thickTop="1" thickBot="1">
      <c r="A61" s="55" t="s">
        <v>202</v>
      </c>
      <c r="B61" s="50">
        <v>2720</v>
      </c>
      <c r="C61" s="50">
        <v>400</v>
      </c>
      <c r="D61" s="56">
        <v>0</v>
      </c>
      <c r="E61" s="43" t="s">
        <v>179</v>
      </c>
      <c r="F61" s="43" t="s">
        <v>179</v>
      </c>
      <c r="G61" s="43" t="s">
        <v>179</v>
      </c>
      <c r="H61" s="43" t="s">
        <v>179</v>
      </c>
      <c r="I61" s="43" t="s">
        <v>179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43" t="s">
        <v>179</v>
      </c>
      <c r="P61" s="43" t="s">
        <v>179</v>
      </c>
    </row>
    <row r="62" spans="1:16" s="3" customFormat="1" ht="14.25" thickTop="1" thickBot="1">
      <c r="A62" s="55" t="s">
        <v>116</v>
      </c>
      <c r="B62" s="50">
        <v>2730</v>
      </c>
      <c r="C62" s="50">
        <v>410</v>
      </c>
      <c r="D62" s="56">
        <v>0</v>
      </c>
      <c r="E62" s="43" t="s">
        <v>179</v>
      </c>
      <c r="F62" s="43" t="s">
        <v>179</v>
      </c>
      <c r="G62" s="43" t="s">
        <v>179</v>
      </c>
      <c r="H62" s="43" t="s">
        <v>179</v>
      </c>
      <c r="I62" s="43" t="s">
        <v>179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43" t="s">
        <v>179</v>
      </c>
      <c r="P62" s="43" t="s">
        <v>179</v>
      </c>
    </row>
    <row r="63" spans="1:16" s="3" customFormat="1" ht="14.25" thickTop="1" thickBot="1">
      <c r="A63" s="57" t="s">
        <v>118</v>
      </c>
      <c r="B63" s="39">
        <v>2800</v>
      </c>
      <c r="C63" s="39">
        <v>420</v>
      </c>
      <c r="D63" s="42">
        <v>4280</v>
      </c>
      <c r="E63" s="43" t="s">
        <v>179</v>
      </c>
      <c r="F63" s="43" t="s">
        <v>179</v>
      </c>
      <c r="G63" s="43" t="s">
        <v>179</v>
      </c>
      <c r="H63" s="43" t="s">
        <v>179</v>
      </c>
      <c r="I63" s="43" t="s">
        <v>179</v>
      </c>
      <c r="J63" s="42">
        <v>376.98</v>
      </c>
      <c r="K63" s="42">
        <v>0</v>
      </c>
      <c r="L63" s="42">
        <v>0</v>
      </c>
      <c r="M63" s="42">
        <v>0</v>
      </c>
      <c r="N63" s="42">
        <v>0</v>
      </c>
      <c r="O63" s="43" t="s">
        <v>179</v>
      </c>
      <c r="P63" s="43" t="s">
        <v>179</v>
      </c>
    </row>
    <row r="64" spans="1:16" s="3" customFormat="1" ht="14.25" thickTop="1" thickBot="1">
      <c r="A64" s="39" t="s">
        <v>120</v>
      </c>
      <c r="B64" s="39">
        <v>3000</v>
      </c>
      <c r="C64" s="39">
        <v>430</v>
      </c>
      <c r="D64" s="41">
        <f>D65+D79</f>
        <v>0</v>
      </c>
      <c r="E64" s="43" t="s">
        <v>179</v>
      </c>
      <c r="F64" s="43" t="s">
        <v>179</v>
      </c>
      <c r="G64" s="43" t="s">
        <v>179</v>
      </c>
      <c r="H64" s="43" t="s">
        <v>179</v>
      </c>
      <c r="I64" s="43" t="s">
        <v>179</v>
      </c>
      <c r="J64" s="41">
        <f t="shared" ref="J64:N64" si="10">J65+J79</f>
        <v>0</v>
      </c>
      <c r="K64" s="41">
        <f t="shared" si="10"/>
        <v>0</v>
      </c>
      <c r="L64" s="41">
        <f t="shared" si="10"/>
        <v>0</v>
      </c>
      <c r="M64" s="41">
        <f t="shared" si="10"/>
        <v>0</v>
      </c>
      <c r="N64" s="41">
        <f t="shared" si="10"/>
        <v>0</v>
      </c>
      <c r="O64" s="43" t="s">
        <v>179</v>
      </c>
      <c r="P64" s="43" t="s">
        <v>179</v>
      </c>
    </row>
    <row r="65" spans="1:16" s="5" customFormat="1" ht="14.25" thickTop="1" thickBot="1">
      <c r="A65" s="48" t="s">
        <v>122</v>
      </c>
      <c r="B65" s="39">
        <v>3100</v>
      </c>
      <c r="C65" s="39">
        <v>440</v>
      </c>
      <c r="D65" s="41">
        <f>D66+D67+D70+D73+D77+D78</f>
        <v>0</v>
      </c>
      <c r="E65" s="43" t="s">
        <v>179</v>
      </c>
      <c r="F65" s="43" t="s">
        <v>179</v>
      </c>
      <c r="G65" s="43" t="s">
        <v>179</v>
      </c>
      <c r="H65" s="43" t="s">
        <v>179</v>
      </c>
      <c r="I65" s="43" t="s">
        <v>179</v>
      </c>
      <c r="J65" s="41">
        <f t="shared" ref="J65:N65" si="11">J66+J67+J70+J73+J77+J78</f>
        <v>0</v>
      </c>
      <c r="K65" s="41">
        <f t="shared" si="11"/>
        <v>0</v>
      </c>
      <c r="L65" s="41">
        <f t="shared" si="11"/>
        <v>0</v>
      </c>
      <c r="M65" s="41">
        <f t="shared" si="11"/>
        <v>0</v>
      </c>
      <c r="N65" s="41">
        <f t="shared" si="11"/>
        <v>0</v>
      </c>
      <c r="O65" s="43" t="s">
        <v>179</v>
      </c>
      <c r="P65" s="43" t="s">
        <v>179</v>
      </c>
    </row>
    <row r="66" spans="1:16" s="5" customFormat="1" ht="14.25" thickTop="1" thickBot="1">
      <c r="A66" s="55" t="s">
        <v>124</v>
      </c>
      <c r="B66" s="50">
        <v>3110</v>
      </c>
      <c r="C66" s="50">
        <v>450</v>
      </c>
      <c r="D66" s="56"/>
      <c r="E66" s="43" t="s">
        <v>179</v>
      </c>
      <c r="F66" s="43" t="s">
        <v>179</v>
      </c>
      <c r="G66" s="43" t="s">
        <v>179</v>
      </c>
      <c r="H66" s="43" t="s">
        <v>179</v>
      </c>
      <c r="I66" s="43" t="s">
        <v>179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43" t="s">
        <v>179</v>
      </c>
      <c r="P66" s="43" t="s">
        <v>179</v>
      </c>
    </row>
    <row r="67" spans="1:16" ht="14.25" thickTop="1" thickBot="1">
      <c r="A67" s="59" t="s">
        <v>126</v>
      </c>
      <c r="B67" s="50">
        <v>3120</v>
      </c>
      <c r="C67" s="50">
        <v>460</v>
      </c>
      <c r="D67" s="51">
        <f>SUM(D68:D69)</f>
        <v>0</v>
      </c>
      <c r="E67" s="43" t="s">
        <v>179</v>
      </c>
      <c r="F67" s="43" t="s">
        <v>179</v>
      </c>
      <c r="G67" s="43" t="s">
        <v>179</v>
      </c>
      <c r="H67" s="43" t="s">
        <v>179</v>
      </c>
      <c r="I67" s="43" t="s">
        <v>179</v>
      </c>
      <c r="J67" s="51">
        <f t="shared" ref="J67:N67" si="12">SUM(J68:J69)</f>
        <v>0</v>
      </c>
      <c r="K67" s="51">
        <f t="shared" si="12"/>
        <v>0</v>
      </c>
      <c r="L67" s="51">
        <f t="shared" si="12"/>
        <v>0</v>
      </c>
      <c r="M67" s="51">
        <f t="shared" si="12"/>
        <v>0</v>
      </c>
      <c r="N67" s="51">
        <f t="shared" si="12"/>
        <v>0</v>
      </c>
      <c r="O67" s="43" t="s">
        <v>179</v>
      </c>
      <c r="P67" s="43" t="s">
        <v>179</v>
      </c>
    </row>
    <row r="68" spans="1:16" ht="14.25" thickTop="1" thickBot="1">
      <c r="A68" s="52" t="s">
        <v>128</v>
      </c>
      <c r="B68" s="36">
        <v>3121</v>
      </c>
      <c r="C68" s="36">
        <v>470</v>
      </c>
      <c r="D68" s="53">
        <v>0</v>
      </c>
      <c r="E68" s="43" t="s">
        <v>179</v>
      </c>
      <c r="F68" s="43" t="s">
        <v>179</v>
      </c>
      <c r="G68" s="43" t="s">
        <v>179</v>
      </c>
      <c r="H68" s="43" t="s">
        <v>179</v>
      </c>
      <c r="I68" s="43" t="s">
        <v>179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43" t="s">
        <v>179</v>
      </c>
      <c r="P68" s="43" t="s">
        <v>179</v>
      </c>
    </row>
    <row r="69" spans="1:16" s="5" customFormat="1" ht="14.25" thickTop="1" thickBot="1">
      <c r="A69" s="52" t="s">
        <v>203</v>
      </c>
      <c r="B69" s="36">
        <v>3122</v>
      </c>
      <c r="C69" s="36">
        <v>480</v>
      </c>
      <c r="D69" s="53">
        <v>0</v>
      </c>
      <c r="E69" s="43" t="s">
        <v>179</v>
      </c>
      <c r="F69" s="43" t="s">
        <v>179</v>
      </c>
      <c r="G69" s="43" t="s">
        <v>179</v>
      </c>
      <c r="H69" s="43" t="s">
        <v>179</v>
      </c>
      <c r="I69" s="43" t="s">
        <v>179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43" t="s">
        <v>179</v>
      </c>
      <c r="P69" s="43" t="s">
        <v>179</v>
      </c>
    </row>
    <row r="70" spans="1:16" ht="14.25" thickTop="1" thickBot="1">
      <c r="A70" s="49" t="s">
        <v>132</v>
      </c>
      <c r="B70" s="50">
        <v>3130</v>
      </c>
      <c r="C70" s="50">
        <v>490</v>
      </c>
      <c r="D70" s="51">
        <f>SUM(D71:D72)</f>
        <v>0</v>
      </c>
      <c r="E70" s="43" t="s">
        <v>179</v>
      </c>
      <c r="F70" s="43" t="s">
        <v>179</v>
      </c>
      <c r="G70" s="43" t="s">
        <v>179</v>
      </c>
      <c r="H70" s="43" t="s">
        <v>179</v>
      </c>
      <c r="I70" s="43" t="s">
        <v>179</v>
      </c>
      <c r="J70" s="51">
        <f t="shared" ref="J70:N70" si="13">SUM(J71:J72)</f>
        <v>0</v>
      </c>
      <c r="K70" s="51">
        <f t="shared" si="13"/>
        <v>0</v>
      </c>
      <c r="L70" s="51">
        <f t="shared" si="13"/>
        <v>0</v>
      </c>
      <c r="M70" s="51">
        <f t="shared" si="13"/>
        <v>0</v>
      </c>
      <c r="N70" s="51">
        <f t="shared" si="13"/>
        <v>0</v>
      </c>
      <c r="O70" s="43" t="s">
        <v>179</v>
      </c>
      <c r="P70" s="43" t="s">
        <v>179</v>
      </c>
    </row>
    <row r="71" spans="1:16" ht="14.25" thickTop="1" thickBot="1">
      <c r="A71" s="52" t="s">
        <v>204</v>
      </c>
      <c r="B71" s="36">
        <v>3131</v>
      </c>
      <c r="C71" s="36">
        <v>500</v>
      </c>
      <c r="D71" s="53">
        <v>0</v>
      </c>
      <c r="E71" s="43" t="s">
        <v>179</v>
      </c>
      <c r="F71" s="43" t="s">
        <v>179</v>
      </c>
      <c r="G71" s="43" t="s">
        <v>179</v>
      </c>
      <c r="H71" s="43" t="s">
        <v>179</v>
      </c>
      <c r="I71" s="43" t="s">
        <v>179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43" t="s">
        <v>179</v>
      </c>
      <c r="P71" s="43" t="s">
        <v>179</v>
      </c>
    </row>
    <row r="72" spans="1:16" s="5" customFormat="1" ht="14.25" thickTop="1" thickBot="1">
      <c r="A72" s="52" t="s">
        <v>205</v>
      </c>
      <c r="B72" s="36">
        <v>3132</v>
      </c>
      <c r="C72" s="36">
        <v>510</v>
      </c>
      <c r="D72" s="53">
        <v>0</v>
      </c>
      <c r="E72" s="43" t="s">
        <v>179</v>
      </c>
      <c r="F72" s="43" t="s">
        <v>179</v>
      </c>
      <c r="G72" s="43" t="s">
        <v>179</v>
      </c>
      <c r="H72" s="43" t="s">
        <v>179</v>
      </c>
      <c r="I72" s="43" t="s">
        <v>179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43" t="s">
        <v>179</v>
      </c>
      <c r="P72" s="43" t="s">
        <v>179</v>
      </c>
    </row>
    <row r="73" spans="1:16" ht="14.25" thickTop="1" thickBot="1">
      <c r="A73" s="49" t="s">
        <v>206</v>
      </c>
      <c r="B73" s="50">
        <v>3140</v>
      </c>
      <c r="C73" s="50">
        <v>520</v>
      </c>
      <c r="D73" s="51">
        <f>SUM(D74:D76)</f>
        <v>0</v>
      </c>
      <c r="E73" s="43" t="s">
        <v>179</v>
      </c>
      <c r="F73" s="43" t="s">
        <v>179</v>
      </c>
      <c r="G73" s="43" t="s">
        <v>179</v>
      </c>
      <c r="H73" s="43" t="s">
        <v>179</v>
      </c>
      <c r="I73" s="43" t="s">
        <v>179</v>
      </c>
      <c r="J73" s="51">
        <f t="shared" ref="J73:N73" si="14">SUM(J74:J76)</f>
        <v>0</v>
      </c>
      <c r="K73" s="51">
        <f t="shared" si="14"/>
        <v>0</v>
      </c>
      <c r="L73" s="51">
        <f t="shared" si="14"/>
        <v>0</v>
      </c>
      <c r="M73" s="51">
        <f t="shared" si="14"/>
        <v>0</v>
      </c>
      <c r="N73" s="51">
        <f t="shared" si="14"/>
        <v>0</v>
      </c>
      <c r="O73" s="43" t="s">
        <v>179</v>
      </c>
      <c r="P73" s="43" t="s">
        <v>179</v>
      </c>
    </row>
    <row r="74" spans="1:16" ht="14.25" thickTop="1" thickBot="1">
      <c r="A74" s="65" t="s">
        <v>207</v>
      </c>
      <c r="B74" s="36">
        <v>3141</v>
      </c>
      <c r="C74" s="36">
        <v>530</v>
      </c>
      <c r="D74" s="53">
        <v>0</v>
      </c>
      <c r="E74" s="43" t="s">
        <v>179</v>
      </c>
      <c r="F74" s="43" t="s">
        <v>179</v>
      </c>
      <c r="G74" s="43" t="s">
        <v>179</v>
      </c>
      <c r="H74" s="43" t="s">
        <v>179</v>
      </c>
      <c r="I74" s="43" t="s">
        <v>179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43" t="s">
        <v>179</v>
      </c>
      <c r="P74" s="43" t="s">
        <v>179</v>
      </c>
    </row>
    <row r="75" spans="1:16" ht="14.25" thickTop="1" thickBot="1">
      <c r="A75" s="65" t="s">
        <v>208</v>
      </c>
      <c r="B75" s="36">
        <v>3142</v>
      </c>
      <c r="C75" s="36">
        <v>540</v>
      </c>
      <c r="D75" s="53">
        <v>0</v>
      </c>
      <c r="E75" s="43" t="s">
        <v>179</v>
      </c>
      <c r="F75" s="43" t="s">
        <v>179</v>
      </c>
      <c r="G75" s="43" t="s">
        <v>179</v>
      </c>
      <c r="H75" s="43" t="s">
        <v>179</v>
      </c>
      <c r="I75" s="43" t="s">
        <v>179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43" t="s">
        <v>179</v>
      </c>
      <c r="P75" s="43" t="s">
        <v>179</v>
      </c>
    </row>
    <row r="76" spans="1:16" s="5" customFormat="1" ht="14.25" thickTop="1" thickBot="1">
      <c r="A76" s="65" t="s">
        <v>209</v>
      </c>
      <c r="B76" s="36">
        <v>3143</v>
      </c>
      <c r="C76" s="36">
        <v>550</v>
      </c>
      <c r="D76" s="53">
        <v>0</v>
      </c>
      <c r="E76" s="43" t="s">
        <v>179</v>
      </c>
      <c r="F76" s="43" t="s">
        <v>179</v>
      </c>
      <c r="G76" s="43" t="s">
        <v>179</v>
      </c>
      <c r="H76" s="43" t="s">
        <v>179</v>
      </c>
      <c r="I76" s="43" t="s">
        <v>179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43" t="s">
        <v>179</v>
      </c>
      <c r="P76" s="43" t="s">
        <v>179</v>
      </c>
    </row>
    <row r="77" spans="1:16" s="5" customFormat="1" ht="14.25" thickTop="1" thickBot="1">
      <c r="A77" s="49" t="s">
        <v>146</v>
      </c>
      <c r="B77" s="50">
        <v>3150</v>
      </c>
      <c r="C77" s="50">
        <v>560</v>
      </c>
      <c r="D77" s="56">
        <v>0</v>
      </c>
      <c r="E77" s="43" t="s">
        <v>179</v>
      </c>
      <c r="F77" s="43" t="s">
        <v>179</v>
      </c>
      <c r="G77" s="43" t="s">
        <v>179</v>
      </c>
      <c r="H77" s="43" t="s">
        <v>179</v>
      </c>
      <c r="I77" s="43" t="s">
        <v>179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43" t="s">
        <v>179</v>
      </c>
      <c r="P77" s="43" t="s">
        <v>179</v>
      </c>
    </row>
    <row r="78" spans="1:16" s="3" customFormat="1" ht="14.25" thickTop="1" thickBot="1">
      <c r="A78" s="49" t="s">
        <v>210</v>
      </c>
      <c r="B78" s="50">
        <v>3160</v>
      </c>
      <c r="C78" s="50">
        <v>570</v>
      </c>
      <c r="D78" s="56">
        <v>0</v>
      </c>
      <c r="E78" s="43" t="s">
        <v>179</v>
      </c>
      <c r="F78" s="43" t="s">
        <v>179</v>
      </c>
      <c r="G78" s="43" t="s">
        <v>179</v>
      </c>
      <c r="H78" s="43" t="s">
        <v>179</v>
      </c>
      <c r="I78" s="43" t="s">
        <v>179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43" t="s">
        <v>179</v>
      </c>
      <c r="P78" s="43" t="s">
        <v>179</v>
      </c>
    </row>
    <row r="79" spans="1:16" s="5" customFormat="1" ht="14.25" thickTop="1" thickBot="1">
      <c r="A79" s="48" t="s">
        <v>150</v>
      </c>
      <c r="B79" s="39">
        <v>3200</v>
      </c>
      <c r="C79" s="39">
        <v>580</v>
      </c>
      <c r="D79" s="41">
        <f>SUM(D80:D83)</f>
        <v>0</v>
      </c>
      <c r="E79" s="43" t="s">
        <v>179</v>
      </c>
      <c r="F79" s="43" t="s">
        <v>179</v>
      </c>
      <c r="G79" s="43" t="s">
        <v>179</v>
      </c>
      <c r="H79" s="43" t="s">
        <v>179</v>
      </c>
      <c r="I79" s="43" t="s">
        <v>179</v>
      </c>
      <c r="J79" s="41">
        <f t="shared" ref="J79:N79" si="15">SUM(J80:J83)</f>
        <v>0</v>
      </c>
      <c r="K79" s="41">
        <f t="shared" si="15"/>
        <v>0</v>
      </c>
      <c r="L79" s="41">
        <f t="shared" si="15"/>
        <v>0</v>
      </c>
      <c r="M79" s="41">
        <f t="shared" si="15"/>
        <v>0</v>
      </c>
      <c r="N79" s="41">
        <f t="shared" si="15"/>
        <v>0</v>
      </c>
      <c r="O79" s="43" t="s">
        <v>179</v>
      </c>
      <c r="P79" s="43" t="s">
        <v>179</v>
      </c>
    </row>
    <row r="80" spans="1:16" s="5" customFormat="1" ht="24" thickTop="1" thickBot="1">
      <c r="A80" s="55" t="s">
        <v>152</v>
      </c>
      <c r="B80" s="50">
        <v>3210</v>
      </c>
      <c r="C80" s="50">
        <v>590</v>
      </c>
      <c r="D80" s="56">
        <v>0</v>
      </c>
      <c r="E80" s="43" t="s">
        <v>179</v>
      </c>
      <c r="F80" s="43" t="s">
        <v>179</v>
      </c>
      <c r="G80" s="43" t="s">
        <v>179</v>
      </c>
      <c r="H80" s="43" t="s">
        <v>179</v>
      </c>
      <c r="I80" s="43" t="s">
        <v>179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43" t="s">
        <v>179</v>
      </c>
      <c r="P80" s="43" t="s">
        <v>179</v>
      </c>
    </row>
    <row r="81" spans="1:16" s="5" customFormat="1" ht="24" thickTop="1" thickBot="1">
      <c r="A81" s="55" t="s">
        <v>154</v>
      </c>
      <c r="B81" s="50">
        <v>3220</v>
      </c>
      <c r="C81" s="50">
        <v>600</v>
      </c>
      <c r="D81" s="56">
        <v>0</v>
      </c>
      <c r="E81" s="43" t="s">
        <v>179</v>
      </c>
      <c r="F81" s="43" t="s">
        <v>179</v>
      </c>
      <c r="G81" s="43" t="s">
        <v>179</v>
      </c>
      <c r="H81" s="43" t="s">
        <v>179</v>
      </c>
      <c r="I81" s="43" t="s">
        <v>179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43" t="s">
        <v>179</v>
      </c>
      <c r="P81" s="43" t="s">
        <v>179</v>
      </c>
    </row>
    <row r="82" spans="1:16" s="5" customFormat="1" ht="24" thickTop="1" thickBot="1">
      <c r="A82" s="49" t="s">
        <v>211</v>
      </c>
      <c r="B82" s="50">
        <v>3230</v>
      </c>
      <c r="C82" s="50">
        <v>610</v>
      </c>
      <c r="D82" s="56">
        <v>0</v>
      </c>
      <c r="E82" s="43" t="s">
        <v>179</v>
      </c>
      <c r="F82" s="43" t="s">
        <v>179</v>
      </c>
      <c r="G82" s="43" t="s">
        <v>179</v>
      </c>
      <c r="H82" s="43" t="s">
        <v>179</v>
      </c>
      <c r="I82" s="43" t="s">
        <v>179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43" t="s">
        <v>179</v>
      </c>
      <c r="P82" s="43" t="s">
        <v>179</v>
      </c>
    </row>
    <row r="83" spans="1:16" ht="14.25" thickTop="1" thickBot="1">
      <c r="A83" s="55" t="s">
        <v>158</v>
      </c>
      <c r="B83" s="50">
        <v>3240</v>
      </c>
      <c r="C83" s="50">
        <v>620</v>
      </c>
      <c r="D83" s="56">
        <v>0</v>
      </c>
      <c r="E83" s="43" t="s">
        <v>179</v>
      </c>
      <c r="F83" s="43" t="s">
        <v>179</v>
      </c>
      <c r="G83" s="43" t="s">
        <v>179</v>
      </c>
      <c r="H83" s="43" t="s">
        <v>179</v>
      </c>
      <c r="I83" s="43" t="s">
        <v>179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43" t="s">
        <v>179</v>
      </c>
      <c r="P83" s="43" t="s">
        <v>179</v>
      </c>
    </row>
    <row r="84" spans="1:16" ht="13.5" thickTop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6">
      <c r="A85" s="1" t="s">
        <v>160</v>
      </c>
      <c r="B85" s="1"/>
      <c r="C85" s="1"/>
      <c r="D85" s="32"/>
      <c r="E85" s="1"/>
      <c r="F85" s="83" t="s">
        <v>161</v>
      </c>
      <c r="G85" s="83"/>
      <c r="H85" s="1"/>
      <c r="I85" s="1"/>
      <c r="J85" s="1"/>
      <c r="K85" s="1"/>
      <c r="L85" s="1"/>
      <c r="M85" s="1"/>
    </row>
    <row r="86" spans="1:16">
      <c r="A86" s="1"/>
      <c r="B86" s="1"/>
      <c r="C86" s="1"/>
      <c r="D86" s="33" t="s">
        <v>164</v>
      </c>
      <c r="E86" s="1"/>
      <c r="F86" s="81" t="s">
        <v>165</v>
      </c>
      <c r="G86" s="82"/>
      <c r="H86" s="1"/>
      <c r="I86" s="1"/>
      <c r="J86" s="1"/>
      <c r="K86" s="1"/>
      <c r="L86" s="1"/>
      <c r="M86" s="1"/>
    </row>
    <row r="87" spans="1:16">
      <c r="A87" s="1" t="s">
        <v>162</v>
      </c>
      <c r="B87" s="1"/>
      <c r="C87" s="1"/>
      <c r="D87" s="32"/>
      <c r="E87" s="1"/>
      <c r="F87" s="83" t="s">
        <v>216</v>
      </c>
      <c r="G87" s="83"/>
      <c r="H87" s="1"/>
      <c r="I87" s="1"/>
      <c r="J87" s="1"/>
      <c r="K87" s="1"/>
      <c r="L87" s="1"/>
      <c r="M87" s="1"/>
    </row>
    <row r="88" spans="1:16">
      <c r="A88" s="1"/>
      <c r="B88" s="1"/>
      <c r="C88" s="1"/>
      <c r="D88" s="33" t="s">
        <v>164</v>
      </c>
      <c r="E88" s="1"/>
      <c r="F88" s="81" t="s">
        <v>165</v>
      </c>
      <c r="G88" s="82"/>
      <c r="H88" s="1"/>
      <c r="I88" s="1"/>
      <c r="J88" s="1"/>
      <c r="K88" s="1"/>
      <c r="L88" s="1"/>
      <c r="M88" s="1"/>
    </row>
    <row r="89" spans="1:16">
      <c r="A89" s="68" t="s">
        <v>215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</sheetData>
  <mergeCells count="34">
    <mergeCell ref="F86:G86"/>
    <mergeCell ref="F85:G85"/>
    <mergeCell ref="F88:G88"/>
    <mergeCell ref="F87:G87"/>
    <mergeCell ref="F17:F19"/>
    <mergeCell ref="G16:G19"/>
    <mergeCell ref="H16:H19"/>
    <mergeCell ref="A12:D12"/>
    <mergeCell ref="E12:M12"/>
    <mergeCell ref="A13:D13"/>
    <mergeCell ref="E13:M13"/>
    <mergeCell ref="A16:A19"/>
    <mergeCell ref="B16:B19"/>
    <mergeCell ref="C16:C19"/>
    <mergeCell ref="D16:D19"/>
    <mergeCell ref="E16:F16"/>
    <mergeCell ref="E17:E19"/>
    <mergeCell ref="I16:I19"/>
    <mergeCell ref="J16:M16"/>
    <mergeCell ref="E15:J15"/>
    <mergeCell ref="A10:G10"/>
    <mergeCell ref="L1:M1"/>
    <mergeCell ref="L2:M2"/>
    <mergeCell ref="A7:G7"/>
    <mergeCell ref="A8:G8"/>
    <mergeCell ref="A9:G9"/>
    <mergeCell ref="O16:P17"/>
    <mergeCell ref="J17:J19"/>
    <mergeCell ref="K17:M17"/>
    <mergeCell ref="N17:N19"/>
    <mergeCell ref="K18:K19"/>
    <mergeCell ref="L18:M18"/>
    <mergeCell ref="O18:O19"/>
    <mergeCell ref="P18:P19"/>
  </mergeCells>
  <pageMargins left="0.196850393700787" right="0.196850393700787" top="0.196850393700787" bottom="0.196850393700787" header="0" footer="0"/>
  <pageSetup paperSize="9" scale="6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Зведена</vt:lpstr>
      <vt:lpstr>1020</vt:lpstr>
      <vt:lpstr>'1020'!Заголовки_для_печати</vt:lpstr>
      <vt:lpstr>Зведена!Заголовки_для_печати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dcterms:created xsi:type="dcterms:W3CDTF">2017-12-21T13:29:41Z</dcterms:created>
  <dcterms:modified xsi:type="dcterms:W3CDTF">2020-04-08T08:42:59Z</dcterms:modified>
</cp:coreProperties>
</file>