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465" yWindow="1395" windowWidth="11310" windowHeight="7605" tabRatio="822" firstSheet="4" activeTab="8"/>
  </bookViews>
  <sheets>
    <sheet name="ДовидникКВК(месн)" sheetId="1" r:id="rId1"/>
    <sheet name="ДовидникКПК" sheetId="2" state="hidden" r:id="rId2"/>
    <sheet name="ДовидникКФК" sheetId="3" state="hidden" r:id="rId3"/>
    <sheet name="ДовидникКВК(ГОС)" sheetId="4" state="hidden" r:id="rId4"/>
    <sheet name="Заполнить" sheetId="5" r:id="rId5"/>
    <sheet name="кошторис" sheetId="6" r:id="rId6"/>
    <sheet name="план" sheetId="7" r:id="rId7"/>
    <sheet name="ПланСФ" sheetId="8" r:id="rId8"/>
    <sheet name="Зведення СФ" sheetId="9" r:id="rId9"/>
    <sheet name="ДовДоходів" sheetId="10" state="hidden" r:id="rId10"/>
    <sheet name="ДовФінансування" sheetId="11" state="hidden" r:id="rId11"/>
    <sheet name="ДовКЕКВ" sheetId="12" state="hidden" r:id="rId12"/>
    <sheet name="ДовКреди" sheetId="13" state="hidden" r:id="rId13"/>
    <sheet name="Лист1" sheetId="14" r:id="rId14"/>
  </sheets>
  <externalReferences>
    <externalReference r:id="rId17"/>
  </externalReferences>
  <definedNames>
    <definedName name="_xlnm.Print_Titles" localSheetId="5">'кошторис'!$29:$29</definedName>
    <definedName name="_xlnm.Print_Area" localSheetId="5">'кошторис'!$A$1:$E$123</definedName>
  </definedNames>
  <calcPr fullCalcOnLoad="1"/>
</workbook>
</file>

<file path=xl/sharedStrings.xml><?xml version="1.0" encoding="utf-8"?>
<sst xmlns="http://schemas.openxmlformats.org/spreadsheetml/2006/main" count="5768" uniqueCount="5247">
  <si>
    <t>Архівна установа</t>
  </si>
  <si>
    <t>Орган* з питань інформації та преси</t>
  </si>
  <si>
    <t>Орган з питань реклами</t>
  </si>
  <si>
    <t>Орган з питань регуляторної політики і підприємництва</t>
  </si>
  <si>
    <t>Орган* з питань споживчого ринку, торгівлі, побутового обслуговування, ринків, громадського харчування</t>
  </si>
  <si>
    <t>Орган* з питань захисту прав споживачів</t>
  </si>
  <si>
    <t>Орган* з питань цінової політики</t>
  </si>
  <si>
    <t>Орган* з питань житлово-комунального господарства</t>
  </si>
  <si>
    <t>Орган* з питань комунального господарства</t>
  </si>
  <si>
    <t>Орган* з питань ритуальних послуг</t>
  </si>
  <si>
    <t>Орган* з питань житлового забезпечення</t>
  </si>
  <si>
    <t>Орган* у справах приватизації</t>
  </si>
  <si>
    <t>Орган* з питань комунальної власності</t>
  </si>
  <si>
    <t>Орган* з питань будівництва</t>
  </si>
  <si>
    <t>Орган* з питань містобудування та архітектури</t>
  </si>
  <si>
    <t>Орган* з питань державного технічного нагляду</t>
  </si>
  <si>
    <t>Орган* з питань промисловості, розвитку інфраструктури та науково-технічної, інноваційної політики</t>
  </si>
  <si>
    <t>Орган* з питань агропромислового комплексу, сільського господарства та продовольства</t>
  </si>
  <si>
    <t>Орган* з питань закупівель та якості сільськогосподарської продукції</t>
  </si>
  <si>
    <t>Орган* з питань земельних ресурсів та кадастру</t>
  </si>
  <si>
    <t>Орган* з питань лісового та мисливського господарства</t>
  </si>
  <si>
    <t>Орган* з питань екології, охорони навколишнього середовища та природних ресурсів</t>
  </si>
  <si>
    <t>Орган* з питань водного господарства</t>
  </si>
  <si>
    <t>Орган* з питань морської акваторії</t>
  </si>
  <si>
    <t>Орган* з питань транспорту, зв'язку та інформатизації</t>
  </si>
  <si>
    <t>Орган* з питань надзвичайних ситуацій</t>
  </si>
  <si>
    <t>Орган* з питань оборонно-мобілізаційної роботи та цивільного захисту населення</t>
  </si>
  <si>
    <t>Орган* з питань пожежної охорони</t>
  </si>
  <si>
    <t>Орган* з питань палива і енергетики</t>
  </si>
  <si>
    <t>Орган* з питань економіки</t>
  </si>
  <si>
    <t>Фінансовий орган*</t>
  </si>
  <si>
    <r>
      <t>Фінансовий орган*</t>
    </r>
    <r>
      <rPr>
        <sz val="12"/>
        <rFont val="Times New Roman"/>
        <family val="1"/>
      </rPr>
      <t xml:space="preserve"> (в частині міжбюджетних трансфертів, резервного фонду)</t>
    </r>
  </si>
  <si>
    <t>Орган* з питань внутрішнього фінансового контролю</t>
  </si>
  <si>
    <t>Орган* з питань підготовки та проведення в Україні фінальної частини чемпіонату Європи 2012 року з футболу</t>
  </si>
  <si>
    <t>90 - 99</t>
  </si>
  <si>
    <r>
      <t>Районні державні адміністрації, районні адміністрації</t>
    </r>
    <r>
      <rPr>
        <sz val="12"/>
        <rFont val="Times New Roman"/>
        <family val="1"/>
      </rPr>
      <t xml:space="preserve"> (у містах з районним поділом за відсутності районних у містах рад)</t>
    </r>
  </si>
  <si>
    <t>01</t>
  </si>
  <si>
    <t>03</t>
  </si>
  <si>
    <t>05</t>
  </si>
  <si>
    <t>06</t>
  </si>
  <si>
    <t>07</t>
  </si>
  <si>
    <t>08</t>
  </si>
  <si>
    <t>09</t>
  </si>
  <si>
    <t>10</t>
  </si>
  <si>
    <t>13</t>
  </si>
  <si>
    <t>14</t>
  </si>
  <si>
    <t>16</t>
  </si>
  <si>
    <t>17</t>
  </si>
  <si>
    <t>15</t>
  </si>
  <si>
    <t>19</t>
  </si>
  <si>
    <t>20</t>
  </si>
  <si>
    <t>21</t>
  </si>
  <si>
    <t>24</t>
  </si>
  <si>
    <t>25</t>
  </si>
  <si>
    <t>26</t>
  </si>
  <si>
    <t>27</t>
  </si>
  <si>
    <t>29</t>
  </si>
  <si>
    <t>31</t>
  </si>
  <si>
    <t>32</t>
  </si>
  <si>
    <t>35</t>
  </si>
  <si>
    <t>36</t>
  </si>
  <si>
    <t>37</t>
  </si>
  <si>
    <t>40</t>
  </si>
  <si>
    <t>42</t>
  </si>
  <si>
    <t>43</t>
  </si>
  <si>
    <t>44</t>
  </si>
  <si>
    <t>45</t>
  </si>
  <si>
    <t>47</t>
  </si>
  <si>
    <t>48</t>
  </si>
  <si>
    <t>49</t>
  </si>
  <si>
    <t>51</t>
  </si>
  <si>
    <t>53</t>
  </si>
  <si>
    <t>54</t>
  </si>
  <si>
    <t>56</t>
  </si>
  <si>
    <t>59</t>
  </si>
  <si>
    <t>62</t>
  </si>
  <si>
    <t>63</t>
  </si>
  <si>
    <t>67</t>
  </si>
  <si>
    <t>68</t>
  </si>
  <si>
    <t>71</t>
  </si>
  <si>
    <t>73</t>
  </si>
  <si>
    <t>76</t>
  </si>
  <si>
    <t>77</t>
  </si>
  <si>
    <t>79</t>
  </si>
  <si>
    <t>Код відомчої класифікації для Держбюджету</t>
  </si>
  <si>
    <t>Код та назва відомчої класифікації місцевий</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</si>
  <si>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 року з футболу </t>
  </si>
  <si>
    <t>(підпис)</t>
  </si>
  <si>
    <t>Продукти харчування</t>
  </si>
  <si>
    <t>Оплата комунальних послуг та енергоносіїв</t>
  </si>
  <si>
    <t>Придбання основного капіталу</t>
  </si>
  <si>
    <t>Капітальні трансферти</t>
  </si>
  <si>
    <t>Надходження коштів із загального фонду бюджету</t>
  </si>
  <si>
    <t>(найменування міста, району, області)</t>
  </si>
  <si>
    <t>х</t>
  </si>
  <si>
    <t>(індивідуальний, зведений)</t>
  </si>
  <si>
    <t>Медикаменти та перев'язувальні матеріали</t>
  </si>
  <si>
    <t>Придбання обладнання і предметів довгострокового користування</t>
  </si>
  <si>
    <t>Створення державних запасів і резервів</t>
  </si>
  <si>
    <t>Інші видатки</t>
  </si>
  <si>
    <t>(ініціали і прізвище)</t>
  </si>
  <si>
    <t>Поточні трансферти органам державного управління інших рівнів</t>
  </si>
  <si>
    <t>Капітальні трансферти підприємствам (установам, організаціям)</t>
  </si>
  <si>
    <t>Капітальні трансферти населенню</t>
  </si>
  <si>
    <t xml:space="preserve">(посада)                      </t>
  </si>
  <si>
    <t xml:space="preserve">  (число, місяць, рік)</t>
  </si>
  <si>
    <t>_______________________________________</t>
  </si>
  <si>
    <t>Капітальне будівництво (придбання)</t>
  </si>
  <si>
    <t>Загальний фонд</t>
  </si>
  <si>
    <t>Спеціальний фонд</t>
  </si>
  <si>
    <t>Х</t>
  </si>
  <si>
    <t>УСЬОГО</t>
  </si>
  <si>
    <t>КЕКВ</t>
  </si>
  <si>
    <t>Усього на рік</t>
  </si>
  <si>
    <t>НАДХОДЖЕННЯ - усього</t>
  </si>
  <si>
    <t>(розписати за підгрупами)</t>
  </si>
  <si>
    <t>ВИДАТКИ ТА НАДАННЯ КРЕДИТІВ - усього</t>
  </si>
  <si>
    <t>Капітальний ремонт</t>
  </si>
  <si>
    <t>Реконструкція та реставрація</t>
  </si>
  <si>
    <t>Код</t>
  </si>
  <si>
    <t>(грн)</t>
  </si>
  <si>
    <t>Керівник</t>
  </si>
  <si>
    <t>Дослідження і розробки, окремі заходи розвитку по реалізації державних (регіональних) програм</t>
  </si>
  <si>
    <t>Окремі заходи по реалізації державних (регіональних) програм, не віднесені до заходів розвитку</t>
  </si>
  <si>
    <t>5000*</t>
  </si>
  <si>
    <t>Видатки на відрядження</t>
  </si>
  <si>
    <t>(код за ЄДРПОУ та найменування  бюджетної установи)</t>
  </si>
  <si>
    <t>разом</t>
  </si>
  <si>
    <t>Назва установи</t>
  </si>
  <si>
    <t>Код за ЭДРПОУ</t>
  </si>
  <si>
    <t>найменування міста, району, області</t>
  </si>
  <si>
    <t>вид бюджету</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</si>
  <si>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</si>
  <si>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Субвенція з місцевого бюджету державному бюджету на виконання програм соціально-економічного та культурного розвитку регіонів </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</si>
  <si>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t>
  </si>
  <si>
    <t>Інші субвенції </t>
  </si>
  <si>
    <t>1000000</t>
  </si>
  <si>
    <t>1001000</t>
  </si>
  <si>
    <t>1001010</t>
  </si>
  <si>
    <t>1001030</t>
  </si>
  <si>
    <t>1001050</t>
  </si>
  <si>
    <t>1001070</t>
  </si>
  <si>
    <t>1001080</t>
  </si>
  <si>
    <t>1001100</t>
  </si>
  <si>
    <t>1001130</t>
  </si>
  <si>
    <t>1001170</t>
  </si>
  <si>
    <t>1001200</t>
  </si>
  <si>
    <t>1003000</t>
  </si>
  <si>
    <t>1003010</t>
  </si>
  <si>
    <t>1003020</t>
  </si>
  <si>
    <t>1003030</t>
  </si>
  <si>
    <t>1003070</t>
  </si>
  <si>
    <t>1003080</t>
  </si>
  <si>
    <t>1003090</t>
  </si>
  <si>
    <t>1004000</t>
  </si>
  <si>
    <t>1004010</t>
  </si>
  <si>
    <t>1004020</t>
  </si>
  <si>
    <t>1004060</t>
  </si>
  <si>
    <t>1004070</t>
  </si>
  <si>
    <t>1100000</t>
  </si>
  <si>
    <t>1101000</t>
  </si>
  <si>
    <t>1101010</t>
  </si>
  <si>
    <t>1101030</t>
  </si>
  <si>
    <t>1101070</t>
  </si>
  <si>
    <t>1101080</t>
  </si>
  <si>
    <t>1101090</t>
  </si>
  <si>
    <t>1101100</t>
  </si>
  <si>
    <t>1101110</t>
  </si>
  <si>
    <t>1101130</t>
  </si>
  <si>
    <t>1101140</t>
  </si>
  <si>
    <t>1101160</t>
  </si>
  <si>
    <t>1101190</t>
  </si>
  <si>
    <t>1101200</t>
  </si>
  <si>
    <t>1101210</t>
  </si>
  <si>
    <t>1101390</t>
  </si>
  <si>
    <t>1101430</t>
  </si>
  <si>
    <t>1101630</t>
  </si>
  <si>
    <t>1101660</t>
  </si>
  <si>
    <t>1200000</t>
  </si>
  <si>
    <t>1201000</t>
  </si>
  <si>
    <t>1201010</t>
  </si>
  <si>
    <t>1201020</t>
  </si>
  <si>
    <t>1201030</t>
  </si>
  <si>
    <t>1201040</t>
  </si>
  <si>
    <t>1201070</t>
  </si>
  <si>
    <t>1201080</t>
  </si>
  <si>
    <t>1201090</t>
  </si>
  <si>
    <t>1201110</t>
  </si>
  <si>
    <t>1201120</t>
  </si>
  <si>
    <t>1201170</t>
  </si>
  <si>
    <t>1201320</t>
  </si>
  <si>
    <t>1201340</t>
  </si>
  <si>
    <t>1201370</t>
  </si>
  <si>
    <t>1201610</t>
  </si>
  <si>
    <t>1202000</t>
  </si>
  <si>
    <t>1202010</t>
  </si>
  <si>
    <t>1202050</t>
  </si>
  <si>
    <t>1202070</t>
  </si>
  <si>
    <t>1202080</t>
  </si>
  <si>
    <t>1202130</t>
  </si>
  <si>
    <t>1202140</t>
  </si>
  <si>
    <t>1204000</t>
  </si>
  <si>
    <t>1204010</t>
  </si>
  <si>
    <t>1205000</t>
  </si>
  <si>
    <t>1210000</t>
  </si>
  <si>
    <t>1211000</t>
  </si>
  <si>
    <t>1211050</t>
  </si>
  <si>
    <t>1400000</t>
  </si>
  <si>
    <t>1401000</t>
  </si>
  <si>
    <t>1401010</t>
  </si>
  <si>
    <t>1401020</t>
  </si>
  <si>
    <t>1401030</t>
  </si>
  <si>
    <t>1401040</t>
  </si>
  <si>
    <t>1401050</t>
  </si>
  <si>
    <t>1401060</t>
  </si>
  <si>
    <t>1401080</t>
  </si>
  <si>
    <t>1401100</t>
  </si>
  <si>
    <t>1401110</t>
  </si>
  <si>
    <t>1401120</t>
  </si>
  <si>
    <t>1401130</t>
  </si>
  <si>
    <t>1401150</t>
  </si>
  <si>
    <t>1700000</t>
  </si>
  <si>
    <t>1701000</t>
  </si>
  <si>
    <t>1701010</t>
  </si>
  <si>
    <t>1701020</t>
  </si>
  <si>
    <t>1701040</t>
  </si>
  <si>
    <t>1701050</t>
  </si>
  <si>
    <t>1701070</t>
  </si>
  <si>
    <t>1701080</t>
  </si>
  <si>
    <t>1701100</t>
  </si>
  <si>
    <t>1701110</t>
  </si>
  <si>
    <t>1701120</t>
  </si>
  <si>
    <t>1701130</t>
  </si>
  <si>
    <t>1701150</t>
  </si>
  <si>
    <t>1701160</t>
  </si>
  <si>
    <t>1701170</t>
  </si>
  <si>
    <t>1701230</t>
  </si>
  <si>
    <t>1701240</t>
  </si>
  <si>
    <t>1701290</t>
  </si>
  <si>
    <t>1800000</t>
  </si>
  <si>
    <t>1801000</t>
  </si>
  <si>
    <t>1801010</t>
  </si>
  <si>
    <t>1801020</t>
  </si>
  <si>
    <t>1801030</t>
  </si>
  <si>
    <t>1801040</t>
  </si>
  <si>
    <t>1801050</t>
  </si>
  <si>
    <t>1801060</t>
  </si>
  <si>
    <t>1801070</t>
  </si>
  <si>
    <t>1801080</t>
  </si>
  <si>
    <t>1801090</t>
  </si>
  <si>
    <t>1801100</t>
  </si>
  <si>
    <t>1801110</t>
  </si>
  <si>
    <t>1801120</t>
  </si>
  <si>
    <t>1801130</t>
  </si>
  <si>
    <t>1801140</t>
  </si>
  <si>
    <t>1801150</t>
  </si>
  <si>
    <t>1801160</t>
  </si>
  <si>
    <t>1801170</t>
  </si>
  <si>
    <t>1801190</t>
  </si>
  <si>
    <t>1801200</t>
  </si>
  <si>
    <t>1801220</t>
  </si>
  <si>
    <t>1801240</t>
  </si>
  <si>
    <t>1801260</t>
  </si>
  <si>
    <t>1801270</t>
  </si>
  <si>
    <t>1801290</t>
  </si>
  <si>
    <t>1801300</t>
  </si>
  <si>
    <t>1801310</t>
  </si>
  <si>
    <t>1801320</t>
  </si>
  <si>
    <t>1801450</t>
  </si>
  <si>
    <t>1801460</t>
  </si>
  <si>
    <t>1801470</t>
  </si>
  <si>
    <t>1801500</t>
  </si>
  <si>
    <t>1801520</t>
  </si>
  <si>
    <t>1801550</t>
  </si>
  <si>
    <t>1801580</t>
  </si>
  <si>
    <t>1801590</t>
  </si>
  <si>
    <t>1802000</t>
  </si>
  <si>
    <t>1802040</t>
  </si>
  <si>
    <t>1805000</t>
  </si>
  <si>
    <t>1805020</t>
  </si>
  <si>
    <t>1806000</t>
  </si>
  <si>
    <t>1806010</t>
  </si>
  <si>
    <t>1806020</t>
  </si>
  <si>
    <t>1806030</t>
  </si>
  <si>
    <t>1806040</t>
  </si>
  <si>
    <t>1806050</t>
  </si>
  <si>
    <t>1806060</t>
  </si>
  <si>
    <t>1806070</t>
  </si>
  <si>
    <t>1807000</t>
  </si>
  <si>
    <t>1807010</t>
  </si>
  <si>
    <t>1810000</t>
  </si>
  <si>
    <t>1811000</t>
  </si>
  <si>
    <t>1811020</t>
  </si>
  <si>
    <t>1900000</t>
  </si>
  <si>
    <t>1901000</t>
  </si>
  <si>
    <t>1901050</t>
  </si>
  <si>
    <t>1901070</t>
  </si>
  <si>
    <t>2100000</t>
  </si>
  <si>
    <t>2101000</t>
  </si>
  <si>
    <t>2101010</t>
  </si>
  <si>
    <t>2101020</t>
  </si>
  <si>
    <t>2101070</t>
  </si>
  <si>
    <t>2101080</t>
  </si>
  <si>
    <t>2101100</t>
  </si>
  <si>
    <t>2101110</t>
  </si>
  <si>
    <t>2101140</t>
  </si>
  <si>
    <t>2101150</t>
  </si>
  <si>
    <t>2101160</t>
  </si>
  <si>
    <t>2101170</t>
  </si>
  <si>
    <t>2101180</t>
  </si>
  <si>
    <t>2101190</t>
  </si>
  <si>
    <t>2101200</t>
  </si>
  <si>
    <t>2101210</t>
  </si>
  <si>
    <t>2101230</t>
  </si>
  <si>
    <t>2101240</t>
  </si>
  <si>
    <t>2101340</t>
  </si>
  <si>
    <t>2101350</t>
  </si>
  <si>
    <t>2200000</t>
  </si>
  <si>
    <t>2201000</t>
  </si>
  <si>
    <t>2201010</t>
  </si>
  <si>
    <t>2201020</t>
  </si>
  <si>
    <t>2201040</t>
  </si>
  <si>
    <t>2201060</t>
  </si>
  <si>
    <t>2201070</t>
  </si>
  <si>
    <t>2201080</t>
  </si>
  <si>
    <t>2201090</t>
  </si>
  <si>
    <t>2201100</t>
  </si>
  <si>
    <t>2201110</t>
  </si>
  <si>
    <t>2201120</t>
  </si>
  <si>
    <t>2201130</t>
  </si>
  <si>
    <t>2201140</t>
  </si>
  <si>
    <t>2201150</t>
  </si>
  <si>
    <t>2201160</t>
  </si>
  <si>
    <t>2201170</t>
  </si>
  <si>
    <t>2201180</t>
  </si>
  <si>
    <t>2201190</t>
  </si>
  <si>
    <t>2201200</t>
  </si>
  <si>
    <t>2201230</t>
  </si>
  <si>
    <t>2201240</t>
  </si>
  <si>
    <t>2201250</t>
  </si>
  <si>
    <t>2201260</t>
  </si>
  <si>
    <t>2201270</t>
  </si>
  <si>
    <t>2201310</t>
  </si>
  <si>
    <t>2201320</t>
  </si>
  <si>
    <t>2201340</t>
  </si>
  <si>
    <t>2201360</t>
  </si>
  <si>
    <t>2201370</t>
  </si>
  <si>
    <t>2201430</t>
  </si>
  <si>
    <t>2201440</t>
  </si>
  <si>
    <t>2201470</t>
  </si>
  <si>
    <t>2201500</t>
  </si>
  <si>
    <t>2201510</t>
  </si>
  <si>
    <t>2201520</t>
  </si>
  <si>
    <t>2201540</t>
  </si>
  <si>
    <t>2201600</t>
  </si>
  <si>
    <t>2202000</t>
  </si>
  <si>
    <t>2204000</t>
  </si>
  <si>
    <t>2204050</t>
  </si>
  <si>
    <t>2204090</t>
  </si>
  <si>
    <t>2204130</t>
  </si>
  <si>
    <t>2204160</t>
  </si>
  <si>
    <t>2204170</t>
  </si>
  <si>
    <t>2204220</t>
  </si>
  <si>
    <t>2204240</t>
  </si>
  <si>
    <t>2204250</t>
  </si>
  <si>
    <t>2204310</t>
  </si>
  <si>
    <t>2204330</t>
  </si>
  <si>
    <t>2204350</t>
  </si>
  <si>
    <t>2204400</t>
  </si>
  <si>
    <t>2204450</t>
  </si>
  <si>
    <t>2204460</t>
  </si>
  <si>
    <t>2204490</t>
  </si>
  <si>
    <t>2206000</t>
  </si>
  <si>
    <t>2206010</t>
  </si>
  <si>
    <t>2206040</t>
  </si>
  <si>
    <t>2206050</t>
  </si>
  <si>
    <t>2210000</t>
  </si>
  <si>
    <t>2211000</t>
  </si>
  <si>
    <t>2300000</t>
  </si>
  <si>
    <t>2301000</t>
  </si>
  <si>
    <t>2301010</t>
  </si>
  <si>
    <t>2301020</t>
  </si>
  <si>
    <t>2301050</t>
  </si>
  <si>
    <t>2301060</t>
  </si>
  <si>
    <t>2301070</t>
  </si>
  <si>
    <t>2301080</t>
  </si>
  <si>
    <t>2301090</t>
  </si>
  <si>
    <t>2301100</t>
  </si>
  <si>
    <t>2301110</t>
  </si>
  <si>
    <t>2301120</t>
  </si>
  <si>
    <t>2301130</t>
  </si>
  <si>
    <t>2301170</t>
  </si>
  <si>
    <t>2301180</t>
  </si>
  <si>
    <t>2301200</t>
  </si>
  <si>
    <t>2301230</t>
  </si>
  <si>
    <t>2301250</t>
  </si>
  <si>
    <t>2301260</t>
  </si>
  <si>
    <t>2301270</t>
  </si>
  <si>
    <t>2301280</t>
  </si>
  <si>
    <t>2301310</t>
  </si>
  <si>
    <t>2301350</t>
  </si>
  <si>
    <t>2301360</t>
  </si>
  <si>
    <t>2301370</t>
  </si>
  <si>
    <t>2301400</t>
  </si>
  <si>
    <t>2301410</t>
  </si>
  <si>
    <t>2301420</t>
  </si>
  <si>
    <t>2301440</t>
  </si>
  <si>
    <t>2301450</t>
  </si>
  <si>
    <t>2301510</t>
  </si>
  <si>
    <t>2301520</t>
  </si>
  <si>
    <t>2301820</t>
  </si>
  <si>
    <t>2301840</t>
  </si>
  <si>
    <t>2301890</t>
  </si>
  <si>
    <t>2302000</t>
  </si>
  <si>
    <t>2302010</t>
  </si>
  <si>
    <t>2304000</t>
  </si>
  <si>
    <t>2304010</t>
  </si>
  <si>
    <t>2305000</t>
  </si>
  <si>
    <t>2305010</t>
  </si>
  <si>
    <t>2310000</t>
  </si>
  <si>
    <t>2311000</t>
  </si>
  <si>
    <t>2311190</t>
  </si>
  <si>
    <t>2311210</t>
  </si>
  <si>
    <t>2311220</t>
  </si>
  <si>
    <t>2311230</t>
  </si>
  <si>
    <t>2400000</t>
  </si>
  <si>
    <t>2401000</t>
  </si>
  <si>
    <t>2401010</t>
  </si>
  <si>
    <t>2401030</t>
  </si>
  <si>
    <t>2401040</t>
  </si>
  <si>
    <t>2401090</t>
  </si>
  <si>
    <t>2401160</t>
  </si>
  <si>
    <t>2401270</t>
  </si>
  <si>
    <t>2401280</t>
  </si>
  <si>
    <t>2401330</t>
  </si>
  <si>
    <t>2401450</t>
  </si>
  <si>
    <t>2401460</t>
  </si>
  <si>
    <t>2402000</t>
  </si>
  <si>
    <t>2404000</t>
  </si>
  <si>
    <t>2404010</t>
  </si>
  <si>
    <t>2404020</t>
  </si>
  <si>
    <t>2405000</t>
  </si>
  <si>
    <t>2405010</t>
  </si>
  <si>
    <t>2406000</t>
  </si>
  <si>
    <t>2406010</t>
  </si>
  <si>
    <t>2407000</t>
  </si>
  <si>
    <t>2407010</t>
  </si>
  <si>
    <t>2407020</t>
  </si>
  <si>
    <t>2407040</t>
  </si>
  <si>
    <t>2407050</t>
  </si>
  <si>
    <t>2407060</t>
  </si>
  <si>
    <t>2407070</t>
  </si>
  <si>
    <t>2407090</t>
  </si>
  <si>
    <t>2407130</t>
  </si>
  <si>
    <t>2500000</t>
  </si>
  <si>
    <t>2501000</t>
  </si>
  <si>
    <t>2501010</t>
  </si>
  <si>
    <t>2501040</t>
  </si>
  <si>
    <t>2501050</t>
  </si>
  <si>
    <t>2501060</t>
  </si>
  <si>
    <t>2501070</t>
  </si>
  <si>
    <t>2501090</t>
  </si>
  <si>
    <t>2501130</t>
  </si>
  <si>
    <t>2501140</t>
  </si>
  <si>
    <t>2501150</t>
  </si>
  <si>
    <t>2501160</t>
  </si>
  <si>
    <t>2501170</t>
  </si>
  <si>
    <t>2501180</t>
  </si>
  <si>
    <t>2501200</t>
  </si>
  <si>
    <t>2501210</t>
  </si>
  <si>
    <t>2501230</t>
  </si>
  <si>
    <t>2501240</t>
  </si>
  <si>
    <t>2501250</t>
  </si>
  <si>
    <t>2501270</t>
  </si>
  <si>
    <t>2501300</t>
  </si>
  <si>
    <t>2501360</t>
  </si>
  <si>
    <t>2501380</t>
  </si>
  <si>
    <t>2501410</t>
  </si>
  <si>
    <t>2501420</t>
  </si>
  <si>
    <t>2501550</t>
  </si>
  <si>
    <t>2501610</t>
  </si>
  <si>
    <t>2501630</t>
  </si>
  <si>
    <t>2503000</t>
  </si>
  <si>
    <t>2503010</t>
  </si>
  <si>
    <t>2505000</t>
  </si>
  <si>
    <t>2505010</t>
  </si>
  <si>
    <t>2505040</t>
  </si>
  <si>
    <t>2505050</t>
  </si>
  <si>
    <t>2506000</t>
  </si>
  <si>
    <t>2506020</t>
  </si>
  <si>
    <t>2506050</t>
  </si>
  <si>
    <t>2507000</t>
  </si>
  <si>
    <t>2507020</t>
  </si>
  <si>
    <t>2507030</t>
  </si>
  <si>
    <t>2507050</t>
  </si>
  <si>
    <t>2507080</t>
  </si>
  <si>
    <t>2507090</t>
  </si>
  <si>
    <t>2510000</t>
  </si>
  <si>
    <t>2511000</t>
  </si>
  <si>
    <t>2511060</t>
  </si>
  <si>
    <t>2511100</t>
  </si>
  <si>
    <t>2750000</t>
  </si>
  <si>
    <t>2751000</t>
  </si>
  <si>
    <t>2751010</t>
  </si>
  <si>
    <t>2751030</t>
  </si>
  <si>
    <t>2751040</t>
  </si>
  <si>
    <t>2751050</t>
  </si>
  <si>
    <t>2751060</t>
  </si>
  <si>
    <t>2751070</t>
  </si>
  <si>
    <t>2751080</t>
  </si>
  <si>
    <t>2751090</t>
  </si>
  <si>
    <t>2751100</t>
  </si>
  <si>
    <t>2751120</t>
  </si>
  <si>
    <t>2751130</t>
  </si>
  <si>
    <t>2751140</t>
  </si>
  <si>
    <t>2751150</t>
  </si>
  <si>
    <t>2751160</t>
  </si>
  <si>
    <t>2751230</t>
  </si>
  <si>
    <t>2751370</t>
  </si>
  <si>
    <t>2751380</t>
  </si>
  <si>
    <t>2751420</t>
  </si>
  <si>
    <t>2751610</t>
  </si>
  <si>
    <t>2751800</t>
  </si>
  <si>
    <t>2751820</t>
  </si>
  <si>
    <t>2752000</t>
  </si>
  <si>
    <t>2752010</t>
  </si>
  <si>
    <t>2760000</t>
  </si>
  <si>
    <t>2761000</t>
  </si>
  <si>
    <t>2761240</t>
  </si>
  <si>
    <t>2761350</t>
  </si>
  <si>
    <t>2761360</t>
  </si>
  <si>
    <t>2761370</t>
  </si>
  <si>
    <t>2801540</t>
  </si>
  <si>
    <t>2801590</t>
  </si>
  <si>
    <t>2801800</t>
  </si>
  <si>
    <t>2802040</t>
  </si>
  <si>
    <t>2802050</t>
  </si>
  <si>
    <t>2802080</t>
  </si>
  <si>
    <t>2803600</t>
  </si>
  <si>
    <t>2804040</t>
  </si>
  <si>
    <t>2804070</t>
  </si>
  <si>
    <t>2807010</t>
  </si>
  <si>
    <t>2809000</t>
  </si>
  <si>
    <t>2809020</t>
  </si>
  <si>
    <t>2809030</t>
  </si>
  <si>
    <t>2809040</t>
  </si>
  <si>
    <t>2809050</t>
  </si>
  <si>
    <t>2809060</t>
  </si>
  <si>
    <t>3101160</t>
  </si>
  <si>
    <t>3101180</t>
  </si>
  <si>
    <t>3103080</t>
  </si>
  <si>
    <t>3107010</t>
  </si>
  <si>
    <t>3108010</t>
  </si>
  <si>
    <t>3108020</t>
  </si>
  <si>
    <t>3108030</t>
  </si>
  <si>
    <t>3108050</t>
  </si>
  <si>
    <t>3111010</t>
  </si>
  <si>
    <t>3111030</t>
  </si>
  <si>
    <t>3201430</t>
  </si>
  <si>
    <t>3202050</t>
  </si>
  <si>
    <t>3202100</t>
  </si>
  <si>
    <t>3202130</t>
  </si>
  <si>
    <t>3202140</t>
  </si>
  <si>
    <t>3209000</t>
  </si>
  <si>
    <t>3209010</t>
  </si>
  <si>
    <t>3501220</t>
  </si>
  <si>
    <t>3501340</t>
  </si>
  <si>
    <t>3501410</t>
  </si>
  <si>
    <t>3501420</t>
  </si>
  <si>
    <t>3501430</t>
  </si>
  <si>
    <t>3501630</t>
  </si>
  <si>
    <t>3501640</t>
  </si>
  <si>
    <t>3501660</t>
  </si>
  <si>
    <t>3504030</t>
  </si>
  <si>
    <t>3504800</t>
  </si>
  <si>
    <t>3506030</t>
  </si>
  <si>
    <t>3506040</t>
  </si>
  <si>
    <t>3506050</t>
  </si>
  <si>
    <t>3507020</t>
  </si>
  <si>
    <t>3507030</t>
  </si>
  <si>
    <t>3507040</t>
  </si>
  <si>
    <t>3507050</t>
  </si>
  <si>
    <t>3511270</t>
  </si>
  <si>
    <t>3511280</t>
  </si>
  <si>
    <t>3511290</t>
  </si>
  <si>
    <t>3511440</t>
  </si>
  <si>
    <t>3511640</t>
  </si>
  <si>
    <t>3511650</t>
  </si>
  <si>
    <t>3601150</t>
  </si>
  <si>
    <t>3601170</t>
  </si>
  <si>
    <t>3608000</t>
  </si>
  <si>
    <t>3608010</t>
  </si>
  <si>
    <t>5030000</t>
  </si>
  <si>
    <t>5031000</t>
  </si>
  <si>
    <t>5271030</t>
  </si>
  <si>
    <t>5271040</t>
  </si>
  <si>
    <t>5500000</t>
  </si>
  <si>
    <t>5501000</t>
  </si>
  <si>
    <t>5501010</t>
  </si>
  <si>
    <t>5501020</t>
  </si>
  <si>
    <t>5530000</t>
  </si>
  <si>
    <t>5531000</t>
  </si>
  <si>
    <t>5560000</t>
  </si>
  <si>
    <t>5561000</t>
  </si>
  <si>
    <t>5561010</t>
  </si>
  <si>
    <t>5960000</t>
  </si>
  <si>
    <t>5961000</t>
  </si>
  <si>
    <t>5961010</t>
  </si>
  <si>
    <t>6122000</t>
  </si>
  <si>
    <t>6122040</t>
  </si>
  <si>
    <t>6122050</t>
  </si>
  <si>
    <t>6122060</t>
  </si>
  <si>
    <t>6170000</t>
  </si>
  <si>
    <t>6171000</t>
  </si>
  <si>
    <t>6381100</t>
  </si>
  <si>
    <t>6381120</t>
  </si>
  <si>
    <t>6381130</t>
  </si>
  <si>
    <t>6381160</t>
  </si>
  <si>
    <t>6441030</t>
  </si>
  <si>
    <t>6450000</t>
  </si>
  <si>
    <t>6451000</t>
  </si>
  <si>
    <t>6451010</t>
  </si>
  <si>
    <t>6500000</t>
  </si>
  <si>
    <t>6501000</t>
  </si>
  <si>
    <t>6501010</t>
  </si>
  <si>
    <t>6511020</t>
  </si>
  <si>
    <t>6521220</t>
  </si>
  <si>
    <t>6541140</t>
  </si>
  <si>
    <t>6550000</t>
  </si>
  <si>
    <t>6551000</t>
  </si>
  <si>
    <t>6551020</t>
  </si>
  <si>
    <t>6551030</t>
  </si>
  <si>
    <t>6551060</t>
  </si>
  <si>
    <t>6551070</t>
  </si>
  <si>
    <t>6551100</t>
  </si>
  <si>
    <t>6560000</t>
  </si>
  <si>
    <t>6561000</t>
  </si>
  <si>
    <t>6561040</t>
  </si>
  <si>
    <t>6561060</t>
  </si>
  <si>
    <t>6561090</t>
  </si>
  <si>
    <t>6570000</t>
  </si>
  <si>
    <t>6571000</t>
  </si>
  <si>
    <t>6571020</t>
  </si>
  <si>
    <t>6571030</t>
  </si>
  <si>
    <t>6580000</t>
  </si>
  <si>
    <t>6581000</t>
  </si>
  <si>
    <t>6581020</t>
  </si>
  <si>
    <t>6581040</t>
  </si>
  <si>
    <t>6591020</t>
  </si>
  <si>
    <t>6591080</t>
  </si>
  <si>
    <t>6591100</t>
  </si>
  <si>
    <t>6601030</t>
  </si>
  <si>
    <t>6620000</t>
  </si>
  <si>
    <t>6621000</t>
  </si>
  <si>
    <t>6621010</t>
  </si>
  <si>
    <t>6621020</t>
  </si>
  <si>
    <t>6621040</t>
  </si>
  <si>
    <t>6641020</t>
  </si>
  <si>
    <t>6641040</t>
  </si>
  <si>
    <t>6641050</t>
  </si>
  <si>
    <t>6650000</t>
  </si>
  <si>
    <t>6651000</t>
  </si>
  <si>
    <t>6651010</t>
  </si>
  <si>
    <t>6731050</t>
  </si>
  <si>
    <t>6800000</t>
  </si>
  <si>
    <t>6801000</t>
  </si>
  <si>
    <t>Ініціали та прізвище керівника</t>
  </si>
  <si>
    <t>Ініціали та прізвище гол.бухгалтера</t>
  </si>
  <si>
    <t>Код </t>
  </si>
  <si>
    <t>1 </t>
  </si>
  <si>
    <t>2 </t>
  </si>
  <si>
    <t>3 </t>
  </si>
  <si>
    <t>4 </t>
  </si>
  <si>
    <t>5 </t>
  </si>
  <si>
    <t>х </t>
  </si>
  <si>
    <t>Інші надходження </t>
  </si>
  <si>
    <t>назва інших надходжень за видами </t>
  </si>
  <si>
    <t>6 </t>
  </si>
  <si>
    <t>7 </t>
  </si>
  <si>
    <t>8 </t>
  </si>
  <si>
    <t>9 </t>
  </si>
  <si>
    <t>10 </t>
  </si>
  <si>
    <t>Надходження коштів до спеціального фонду бюджету </t>
  </si>
  <si>
    <r>
      <t>НАДХОДЖЕННЯ - усього</t>
    </r>
    <r>
      <rPr>
        <sz val="12"/>
        <rFont val="Times New Roman"/>
        <family val="1"/>
      </rPr>
      <t> </t>
    </r>
  </si>
  <si>
    <t>Оплата послуг (крім комунальних)</t>
  </si>
  <si>
    <t>(грн.)</t>
  </si>
  <si>
    <t>(число, місяць, рік)</t>
  </si>
  <si>
    <t>(число, місяць, рік) ЗАТВЕРДЖЕННЯ</t>
  </si>
  <si>
    <t>(число, місяць, рік) ПІДПИСАННЯ</t>
  </si>
  <si>
    <t>Ініціали та прізвище керівника хто ЗАТВЕРДЖУЄ</t>
  </si>
  <si>
    <t>Посада Затверджуючого</t>
  </si>
  <si>
    <t>Разом, спеціальний фонд</t>
  </si>
  <si>
    <t>Код відомчої класифікації</t>
  </si>
  <si>
    <t>Код програмної (державний) або КФК (місцевий)</t>
  </si>
  <si>
    <t>1 - державний,  2 - місцевий</t>
  </si>
  <si>
    <t>11</t>
  </si>
  <si>
    <t>30</t>
  </si>
  <si>
    <t>41</t>
  </si>
  <si>
    <t>60</t>
  </si>
  <si>
    <t>70</t>
  </si>
  <si>
    <t>75</t>
  </si>
  <si>
    <t>3501010</t>
  </si>
  <si>
    <t>3504020</t>
  </si>
  <si>
    <t>2761150</t>
  </si>
  <si>
    <t>2800000</t>
  </si>
  <si>
    <t>2801000</t>
  </si>
  <si>
    <t>2801020</t>
  </si>
  <si>
    <t>2801040</t>
  </si>
  <si>
    <t>2801060</t>
  </si>
  <si>
    <t>2801010</t>
  </si>
  <si>
    <t>2801050</t>
  </si>
  <si>
    <t>2801070</t>
  </si>
  <si>
    <t>2801080</t>
  </si>
  <si>
    <t>2801100</t>
  </si>
  <si>
    <t>2801110</t>
  </si>
  <si>
    <t>2801130</t>
  </si>
  <si>
    <t>2801140</t>
  </si>
  <si>
    <t>2801150</t>
  </si>
  <si>
    <t>2801170</t>
  </si>
  <si>
    <t>2801190</t>
  </si>
  <si>
    <t>2801200</t>
  </si>
  <si>
    <t>2801210</t>
  </si>
  <si>
    <t>2801220</t>
  </si>
  <si>
    <t>2801240</t>
  </si>
  <si>
    <t>2801250</t>
  </si>
  <si>
    <t>2801260</t>
  </si>
  <si>
    <t>2801270</t>
  </si>
  <si>
    <t>2801290</t>
  </si>
  <si>
    <t>2801300</t>
  </si>
  <si>
    <t>2801310</t>
  </si>
  <si>
    <t>2801320</t>
  </si>
  <si>
    <t>2801330</t>
  </si>
  <si>
    <t>2801340</t>
  </si>
  <si>
    <t>2801350</t>
  </si>
  <si>
    <t>2801430</t>
  </si>
  <si>
    <t>2801500</t>
  </si>
  <si>
    <t>2801510</t>
  </si>
  <si>
    <t>2801520</t>
  </si>
  <si>
    <t>2801570</t>
  </si>
  <si>
    <t>2802010</t>
  </si>
  <si>
    <t>2802020</t>
  </si>
  <si>
    <t>2802000</t>
  </si>
  <si>
    <t>2802030</t>
  </si>
  <si>
    <t>2803000</t>
  </si>
  <si>
    <t>2803020</t>
  </si>
  <si>
    <t>2803040</t>
  </si>
  <si>
    <t>2804000</t>
  </si>
  <si>
    <t>2804010</t>
  </si>
  <si>
    <t>2804020</t>
  </si>
  <si>
    <t>2804030</t>
  </si>
  <si>
    <t>2804050</t>
  </si>
  <si>
    <t>2804080</t>
  </si>
  <si>
    <t>2804090</t>
  </si>
  <si>
    <t>2807000</t>
  </si>
  <si>
    <t>2807020</t>
  </si>
  <si>
    <t>3000000</t>
  </si>
  <si>
    <t>3001000</t>
  </si>
  <si>
    <t>3100000</t>
  </si>
  <si>
    <t>3101000</t>
  </si>
  <si>
    <t>3101010</t>
  </si>
  <si>
    <t>3101030</t>
  </si>
  <si>
    <t>3101050</t>
  </si>
  <si>
    <t>3101060</t>
  </si>
  <si>
    <t>3101090</t>
  </si>
  <si>
    <t>3102000</t>
  </si>
  <si>
    <t>3102010</t>
  </si>
  <si>
    <t>3103000</t>
  </si>
  <si>
    <t>3103010</t>
  </si>
  <si>
    <t>3104000</t>
  </si>
  <si>
    <t>3104020</t>
  </si>
  <si>
    <t>3104030</t>
  </si>
  <si>
    <t>3104040</t>
  </si>
  <si>
    <t>3104050</t>
  </si>
  <si>
    <t>3104060</t>
  </si>
  <si>
    <t>3105000</t>
  </si>
  <si>
    <t>3105010</t>
  </si>
  <si>
    <t>3106000</t>
  </si>
  <si>
    <t>3107000</t>
  </si>
  <si>
    <t>3108000</t>
  </si>
  <si>
    <t>3110000</t>
  </si>
  <si>
    <t>3111000</t>
  </si>
  <si>
    <t>3111020</t>
  </si>
  <si>
    <t>3130000</t>
  </si>
  <si>
    <t>3131000</t>
  </si>
  <si>
    <t>3131020</t>
  </si>
  <si>
    <t>3200000</t>
  </si>
  <si>
    <t>3201000</t>
  </si>
  <si>
    <t>3201010</t>
  </si>
  <si>
    <t>3201050</t>
  </si>
  <si>
    <t>3201070</t>
  </si>
  <si>
    <t>3201060</t>
  </si>
  <si>
    <t>3201130</t>
  </si>
  <si>
    <t>3201280</t>
  </si>
  <si>
    <t>3201300</t>
  </si>
  <si>
    <t>3201340</t>
  </si>
  <si>
    <t>3201350</t>
  </si>
  <si>
    <t>3201360</t>
  </si>
  <si>
    <t>3201460</t>
  </si>
  <si>
    <t>3202000</t>
  </si>
  <si>
    <t>3210000</t>
  </si>
  <si>
    <t>3211000</t>
  </si>
  <si>
    <t>3500000</t>
  </si>
  <si>
    <t>3501000</t>
  </si>
  <si>
    <t>3501020</t>
  </si>
  <si>
    <t>3501030</t>
  </si>
  <si>
    <t>3501040</t>
  </si>
  <si>
    <t>3501050</t>
  </si>
  <si>
    <t>3501060</t>
  </si>
  <si>
    <t>3501070</t>
  </si>
  <si>
    <t>3501090</t>
  </si>
  <si>
    <t>3501100</t>
  </si>
  <si>
    <t>3501110</t>
  </si>
  <si>
    <t>3501120</t>
  </si>
  <si>
    <t>3501140</t>
  </si>
  <si>
    <t>3501180</t>
  </si>
  <si>
    <t>3501200</t>
  </si>
  <si>
    <t>3501230</t>
  </si>
  <si>
    <t>3503000</t>
  </si>
  <si>
    <t>3503010</t>
  </si>
  <si>
    <t>3503020</t>
  </si>
  <si>
    <t>3504000</t>
  </si>
  <si>
    <t>3504010</t>
  </si>
  <si>
    <t>3505000</t>
  </si>
  <si>
    <t>3505010</t>
  </si>
  <si>
    <t>3505020</t>
  </si>
  <si>
    <t>3506000</t>
  </si>
  <si>
    <t>3506010</t>
  </si>
  <si>
    <t>3507000</t>
  </si>
  <si>
    <t>3507010</t>
  </si>
  <si>
    <t>3507060</t>
  </si>
  <si>
    <t>3507600</t>
  </si>
  <si>
    <t>3510000</t>
  </si>
  <si>
    <t>3511000</t>
  </si>
  <si>
    <t>3511030</t>
  </si>
  <si>
    <t>3511050</t>
  </si>
  <si>
    <t>3511060</t>
  </si>
  <si>
    <t>3511080</t>
  </si>
  <si>
    <t>3511090</t>
  </si>
  <si>
    <t>3511100</t>
  </si>
  <si>
    <t>3511150</t>
  </si>
  <si>
    <t>3511160</t>
  </si>
  <si>
    <t>3511180</t>
  </si>
  <si>
    <t>3511190</t>
  </si>
  <si>
    <t>3511210</t>
  </si>
  <si>
    <t>3511230</t>
  </si>
  <si>
    <t>3511250</t>
  </si>
  <si>
    <t>3511260</t>
  </si>
  <si>
    <t>3511330</t>
  </si>
  <si>
    <t>3511340</t>
  </si>
  <si>
    <t>3511390</t>
  </si>
  <si>
    <t>3600000</t>
  </si>
  <si>
    <t>3601000</t>
  </si>
  <si>
    <t>3601010</t>
  </si>
  <si>
    <t>3601070</t>
  </si>
  <si>
    <t>3601090</t>
  </si>
  <si>
    <t>3601080</t>
  </si>
  <si>
    <t>3602000</t>
  </si>
  <si>
    <t>3602010</t>
  </si>
  <si>
    <t>3604000</t>
  </si>
  <si>
    <t>3604010</t>
  </si>
  <si>
    <t>5120000</t>
  </si>
  <si>
    <t>5121000</t>
  </si>
  <si>
    <t>5270000</t>
  </si>
  <si>
    <t>5271000</t>
  </si>
  <si>
    <t>5271010</t>
  </si>
  <si>
    <t>5271020</t>
  </si>
  <si>
    <t>5340000</t>
  </si>
  <si>
    <t>5341000</t>
  </si>
  <si>
    <t>5341020</t>
  </si>
  <si>
    <t>5342000</t>
  </si>
  <si>
    <t>5980000</t>
  </si>
  <si>
    <t>5981000</t>
  </si>
  <si>
    <t>5981010</t>
  </si>
  <si>
    <t>5990000</t>
  </si>
  <si>
    <t>5991000</t>
  </si>
  <si>
    <t>5991010</t>
  </si>
  <si>
    <t>6010000</t>
  </si>
  <si>
    <t>6011000</t>
  </si>
  <si>
    <t>6011010</t>
  </si>
  <si>
    <t>6011020</t>
  </si>
  <si>
    <t>6070000</t>
  </si>
  <si>
    <t>6071000</t>
  </si>
  <si>
    <t>6110000</t>
  </si>
  <si>
    <t>6111000</t>
  </si>
  <si>
    <t>6120000</t>
  </si>
  <si>
    <t>6121000</t>
  </si>
  <si>
    <t>6121010</t>
  </si>
  <si>
    <t>6121020</t>
  </si>
  <si>
    <t>6121030</t>
  </si>
  <si>
    <t>6150000</t>
  </si>
  <si>
    <t>6151000</t>
  </si>
  <si>
    <t>6151010</t>
  </si>
  <si>
    <t>6151020</t>
  </si>
  <si>
    <t>6151030</t>
  </si>
  <si>
    <t>6360000</t>
  </si>
  <si>
    <t>6361000</t>
  </si>
  <si>
    <t>6370000</t>
  </si>
  <si>
    <t>6371000</t>
  </si>
  <si>
    <t>6371010</t>
  </si>
  <si>
    <t>6380000</t>
  </si>
  <si>
    <t>6381000</t>
  </si>
  <si>
    <t>6381010</t>
  </si>
  <si>
    <t>6381020</t>
  </si>
  <si>
    <t>6381030</t>
  </si>
  <si>
    <t>6381040</t>
  </si>
  <si>
    <t>6381050</t>
  </si>
  <si>
    <t>6440000</t>
  </si>
  <si>
    <t>6441000</t>
  </si>
  <si>
    <t>6441010</t>
  </si>
  <si>
    <t>6510000</t>
  </si>
  <si>
    <t>6511000</t>
  </si>
  <si>
    <t>6511010</t>
  </si>
  <si>
    <t>6520000</t>
  </si>
  <si>
    <t>6521000</t>
  </si>
  <si>
    <t>6521010</t>
  </si>
  <si>
    <t>6521030</t>
  </si>
  <si>
    <t>6521040</t>
  </si>
  <si>
    <t>6521050</t>
  </si>
  <si>
    <t>6521070</t>
  </si>
  <si>
    <t>6521090</t>
  </si>
  <si>
    <t>6521100</t>
  </si>
  <si>
    <t>6521200</t>
  </si>
  <si>
    <t>6524000</t>
  </si>
  <si>
    <t>6524010</t>
  </si>
  <si>
    <t>6540000</t>
  </si>
  <si>
    <t>6541000</t>
  </si>
  <si>
    <t>6541020</t>
  </si>
  <si>
    <t>6541030</t>
  </si>
  <si>
    <t>6541080</t>
  </si>
  <si>
    <t>6541100</t>
  </si>
  <si>
    <t>6541200</t>
  </si>
  <si>
    <t>6590000</t>
  </si>
  <si>
    <t>6591000</t>
  </si>
  <si>
    <t>6591060</t>
  </si>
  <si>
    <t>6600000</t>
  </si>
  <si>
    <t>6601000</t>
  </si>
  <si>
    <t>6601020</t>
  </si>
  <si>
    <t>6640000</t>
  </si>
  <si>
    <t>6641000</t>
  </si>
  <si>
    <t>6641010</t>
  </si>
  <si>
    <t>6641030</t>
  </si>
  <si>
    <t>6730000</t>
  </si>
  <si>
    <t>6731000</t>
  </si>
  <si>
    <t>6731010</t>
  </si>
  <si>
    <t>6740000</t>
  </si>
  <si>
    <t>6741000</t>
  </si>
  <si>
    <t>6741020</t>
  </si>
  <si>
    <t>7710000</t>
  </si>
  <si>
    <t>7711000</t>
  </si>
  <si>
    <t>7711010</t>
  </si>
  <si>
    <t>7720000</t>
  </si>
  <si>
    <t>7721000</t>
  </si>
  <si>
    <t>7721010</t>
  </si>
  <si>
    <t>7730000</t>
  </si>
  <si>
    <t>7731000</t>
  </si>
  <si>
    <t>7731010</t>
  </si>
  <si>
    <t>7740000</t>
  </si>
  <si>
    <t>7741000</t>
  </si>
  <si>
    <t>7741010</t>
  </si>
  <si>
    <t>7750000</t>
  </si>
  <si>
    <t>7751000</t>
  </si>
  <si>
    <t>7751010</t>
  </si>
  <si>
    <t>7760000</t>
  </si>
  <si>
    <t>7761000</t>
  </si>
  <si>
    <t>7761010</t>
  </si>
  <si>
    <t>7770000</t>
  </si>
  <si>
    <t>7771000</t>
  </si>
  <si>
    <t>7771010</t>
  </si>
  <si>
    <t>7780000</t>
  </si>
  <si>
    <t>7781010</t>
  </si>
  <si>
    <t>7790000</t>
  </si>
  <si>
    <t>7781000</t>
  </si>
  <si>
    <t>7791000</t>
  </si>
  <si>
    <t>7791010</t>
  </si>
  <si>
    <t>7800000</t>
  </si>
  <si>
    <t>7801000</t>
  </si>
  <si>
    <t>7801010</t>
  </si>
  <si>
    <t>7810000</t>
  </si>
  <si>
    <t>7811000</t>
  </si>
  <si>
    <t>7811010</t>
  </si>
  <si>
    <t>7820000</t>
  </si>
  <si>
    <t>7821000</t>
  </si>
  <si>
    <t>7821010</t>
  </si>
  <si>
    <t>7830000</t>
  </si>
  <si>
    <t>7831000</t>
  </si>
  <si>
    <t>7831010</t>
  </si>
  <si>
    <t>7840000</t>
  </si>
  <si>
    <t>7841000</t>
  </si>
  <si>
    <t>7841010</t>
  </si>
  <si>
    <t>7850000</t>
  </si>
  <si>
    <t>7851000</t>
  </si>
  <si>
    <t>7851010</t>
  </si>
  <si>
    <t>7860000</t>
  </si>
  <si>
    <t>7861000</t>
  </si>
  <si>
    <t>7861010</t>
  </si>
  <si>
    <t>7870000</t>
  </si>
  <si>
    <t>7871000</t>
  </si>
  <si>
    <t>7871010</t>
  </si>
  <si>
    <t>7880000</t>
  </si>
  <si>
    <t>7881000</t>
  </si>
  <si>
    <t>7881010</t>
  </si>
  <si>
    <t>7890000</t>
  </si>
  <si>
    <t>7891000</t>
  </si>
  <si>
    <t>7891010</t>
  </si>
  <si>
    <t>7900000</t>
  </si>
  <si>
    <t>7901000</t>
  </si>
  <si>
    <t>7901010</t>
  </si>
  <si>
    <t>7910000</t>
  </si>
  <si>
    <t>7911000</t>
  </si>
  <si>
    <t>7911010</t>
  </si>
  <si>
    <t>7920000</t>
  </si>
  <si>
    <t>7921000</t>
  </si>
  <si>
    <t>7921010</t>
  </si>
  <si>
    <t>7930000</t>
  </si>
  <si>
    <t>7931000</t>
  </si>
  <si>
    <t>7931010</t>
  </si>
  <si>
    <t>7940000</t>
  </si>
  <si>
    <t>7941000</t>
  </si>
  <si>
    <t>7941010</t>
  </si>
  <si>
    <t>7950000</t>
  </si>
  <si>
    <t>7951000</t>
  </si>
  <si>
    <t>7951010</t>
  </si>
  <si>
    <t>7970000</t>
  </si>
  <si>
    <t>7971000</t>
  </si>
  <si>
    <t>7971010</t>
  </si>
  <si>
    <t>65</t>
  </si>
  <si>
    <t>Поточні видатки</t>
  </si>
  <si>
    <t>Оплата праці і нарахування на заробітну плату</t>
  </si>
  <si>
    <t>Оплата праці</t>
  </si>
  <si>
    <t>Заробітна плата</t>
  </si>
  <si>
    <t>Нарахування на оплату праці</t>
  </si>
  <si>
    <t>Використання товарів і послуг</t>
  </si>
  <si>
    <t>Предмети, матеріали, обладнання та інвентар</t>
  </si>
  <si>
    <t>Видатки та заходи спеціального призначення</t>
  </si>
  <si>
    <t>Оплата теплопостачання</t>
  </si>
  <si>
    <t>Оплата водопостачання та водовідведення</t>
  </si>
  <si>
    <t>Оплата електроенергії</t>
  </si>
  <si>
    <t>Оплата природного газу</t>
  </si>
  <si>
    <t>Оплата інших енергоносіїв</t>
  </si>
  <si>
    <t>Обслуговування боргових зобов'язань</t>
  </si>
  <si>
    <t>Обслуговування внутрішніх боргових зобов'язань</t>
  </si>
  <si>
    <t>Обслуговування зовнішніх боргових зобов'язань</t>
  </si>
  <si>
    <t>Поточні трансферти</t>
  </si>
  <si>
    <t>Субсидії та поточні трансферти підприємствам (установам, організаціям)</t>
  </si>
  <si>
    <t>Соціальне забезпечення</t>
  </si>
  <si>
    <t>Виплата пенсій і допомоги</t>
  </si>
  <si>
    <t>Стипендії</t>
  </si>
  <si>
    <t>Інші виплати населенню</t>
  </si>
  <si>
    <t>Нерозподілені видатки</t>
  </si>
  <si>
    <t>Капітальні видатки</t>
  </si>
  <si>
    <t>Капітальне будівництво (придбання) житла</t>
  </si>
  <si>
    <t>Капітальне будівництво (придбання) інших об'єктів</t>
  </si>
  <si>
    <t>Капітальний ремонт житлового фонду (приміщень)</t>
  </si>
  <si>
    <t>Капітальний ремонт інших об'єктів</t>
  </si>
  <si>
    <t>Реконструкція житлового фонду (приміщень)</t>
  </si>
  <si>
    <t>Реконструкція та реставрація інших об'єктів</t>
  </si>
  <si>
    <t>Реставрація пам'яток культури, історії та архітектури</t>
  </si>
  <si>
    <t>Придбання землі та нематеріальних активів</t>
  </si>
  <si>
    <t>Капітальні трансферти органам державного управління інших рівнів</t>
  </si>
  <si>
    <t>Дослідження і розробки, окремі заходи по реалізації державних (регіональних) програм</t>
  </si>
  <si>
    <t>Поточні трансферти урядам іноземних держав та міжнародним організаціям</t>
  </si>
  <si>
    <t>Інші поточні видатки</t>
  </si>
  <si>
    <t>Капітальні трансферти урядам іноземних держав та міжнародним організаціям</t>
  </si>
  <si>
    <t>-</t>
  </si>
  <si>
    <t>(сума словами і цифрами)</t>
  </si>
  <si>
    <t>ЗАТВЕРДЖЕНО
Наказ Міністерства фінансів України
28 січня 2002 року № 57
(у редакції наказу Міністерства фінансів України
від 26 листопада 2012 року № 1220)</t>
  </si>
  <si>
    <t>Найменування</t>
  </si>
  <si>
    <t>інші доходи (розписати за кодами класифікації доходів бюджету)</t>
  </si>
  <si>
    <t>фінансування (розписати за кодами класифікації фінансування бюджету  за типом боргового зобов'язання)</t>
  </si>
  <si>
    <t>повернення кредитів до бюджету (розписати за кодами програмної класифікації видатків та кредитування бюджету, класифікації кредитування бюджету)</t>
  </si>
  <si>
    <t xml:space="preserve">Найменування </t>
  </si>
  <si>
    <t>* Технічний код, який включає в себе всі коди економічної класифікації видатків бюджету, крім тих, що виділені окремо.
** Заповнюється розпорядниками нижчого рівня, крім головних розпорядників та національних вищих навчальних закладів, яким безпосередньо встановлені призначення у державному бюджеті.</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</si>
  <si>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</si>
  <si>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Позицію виключено</t>
  </si>
  <si>
    <t>Державне агентство автомобільних доріг України</t>
  </si>
  <si>
    <t>Державне агентство автомобільних доріг України (загальнодержавні витрати)</t>
  </si>
  <si>
    <t>Національна комісія, що здійснює державне регулювання у сфері ринків фінансових послуг</t>
  </si>
  <si>
    <t>Державна служба України з контролю за наркотиками</t>
  </si>
  <si>
    <t>Національна комісія, що здійснює державне регулювання у сфері зв'язку та інформатизації</t>
  </si>
  <si>
    <t>Національне агентство України з питань державної служби</t>
  </si>
  <si>
    <t>Національна комісія з цінних паперів та фондового ринку</t>
  </si>
  <si>
    <t>Державне агентство з інвестицій та управління національними проектами України</t>
  </si>
  <si>
    <t>Державне агентство екологічних інвестицій України</t>
  </si>
  <si>
    <t>Національна комісія, що здійснює державне регулювання у сфері енергетики</t>
  </si>
  <si>
    <t>Національна комісія, що здійснює державне регулювання у сфері комунальних послуг</t>
  </si>
  <si>
    <t>Фонд державного майна України</t>
  </si>
  <si>
    <t>Загальноосвітні школи-інтернати для дітей-сиріт та дітей, які залишилися без піклування батьків</t>
  </si>
  <si>
    <t>Спеціальні загальноосвітні школи-інтернати, школи та інші заклади освіти для дітей з вадами у фізичному чи розумовому розвитку</t>
  </si>
  <si>
    <t>Перинатальні центри, пологові будинки</t>
  </si>
  <si>
    <t>Центри екстреної медичної допомоги та медицини катастроф, станції екстреної (швидкої) медичної допомоги</t>
  </si>
  <si>
    <t>Загальні і спеціалізовані стоматологічні поліклініки</t>
  </si>
  <si>
    <t>Центри первинної медичної (медико-санітарної) допомоги</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</si>
  <si>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</si>
  <si>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Субсидії населенню для відшкодування витрат на оплату житлово-комунальних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</si>
  <si>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</si>
  <si>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Кошти на забезпечення побутовим вугіллям окремих категорій населення</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</si>
  <si>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</si>
  <si>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Готельне господарство</t>
  </si>
  <si>
    <t>Творчі спілки</t>
  </si>
  <si>
    <t>Бібліотеки</t>
  </si>
  <si>
    <t>Музеї і виставки</t>
  </si>
  <si>
    <t>Телебачення і радіомовлення</t>
  </si>
  <si>
    <t>Періодичні видання (газети та журнали)</t>
  </si>
  <si>
    <t>Книговидання</t>
  </si>
  <si>
    <t>Інші засоби масової інформації</t>
  </si>
  <si>
    <t>Виплата компенсації на здешевлення вартості будівництва житла молодіжним житловим комплексам</t>
  </si>
  <si>
    <t>Компенсація селянським (фермерським) господарствам вартості будівництва об'єктів виробничого і невиробничого призначення</t>
  </si>
  <si>
    <t>Житлове будівництво та придбання житла для окремих категорій населення</t>
  </si>
  <si>
    <t>Інвестиційні проекти</t>
  </si>
  <si>
    <t>Фінансування енергозберігаючих заходів</t>
  </si>
  <si>
    <t>Платежі за кредитними угодами, укладеними під гарантії Уряду</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</si>
  <si>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літакобудування, суднобудування та кінематографії</t>
  </si>
  <si>
    <t>Додаткова дотація з державного бюджету місцевим бюджетам на забезпечення пальним станцій (відділень) екстреної, швидкої та невідкладної медичної допомоги</t>
  </si>
  <si>
    <t>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медичного об'єднання</t>
  </si>
  <si>
    <t>Додаткова дотація з державного бюджету місцевим бюджетам на оплату праці працівників бюджетних установ</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</si>
  <si>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</si>
  <si>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Додаткова дотація з державного бюджету місцевим бюджетам на покращення надання соціальних послуг найуразливішим верствам населення</t>
  </si>
  <si>
    <t>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для закладів охорони здоров'я</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</si>
  <si>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</si>
  <si>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Субвенція з державного бюджету районному бюджету Шацького району Волинської області на будівництво та капітальний ремонт доріг Шацьк - Світязь - Залісся - Пульмо - Шацьк</t>
  </si>
  <si>
    <t>Субвенція з державного бюджету місцевим бюджетам на капітальний ремонт систем централізованого водопостачання та водовідведення</t>
  </si>
  <si>
    <t>Субвенція з державного бюджету обласному бюджету Одеської області на проведення першочергових робіт з будівництва системи відводу стічних вод від станції біологічної очистки "Північна" у місті Одесі на об'єкті "Глибоководний випуск"</t>
  </si>
  <si>
    <t>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t>
  </si>
  <si>
    <t>Субвенція з державного бюджету місцевим бюджетам на часткове відшкодування вартості лікарських засобів для лікування осіб з гіпертонічною хворобою</t>
  </si>
  <si>
    <t>Субвенція з державного бюджету обласному бюджету Волинської області на соціально-економічний розвиток Волинської області</t>
  </si>
  <si>
    <t>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t>
  </si>
  <si>
    <t>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 у Вінницькій, Дніпропетровській, Донецькій областях та м. Києві</t>
  </si>
  <si>
    <t>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t>
  </si>
  <si>
    <t>Субвенція з державного бюджету місцевим бюджетам на придбання медичного автотранспорту та обладнання для закладів охорони здоров'я</t>
  </si>
  <si>
    <t>Субвенція з державного бюджету міському бюджету міста Києва для здійснення заходів з деодорації на спорудах Бортницької станції аерації</t>
  </si>
  <si>
    <t>Субвенція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</si>
  <si>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Субвенція з державного бюджету міському бюджету міста Донецька на придбання сучасного медичного обладнання для закладів охорони здоров'я</t>
  </si>
  <si>
    <t>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t>
  </si>
  <si>
    <t>Субвенція з державного бюджету міському бюджету міста Дзержинськ Донецької області на придбання сучасного лікувально-діагностичного обладнання для закладів охорони здоров'я</t>
  </si>
  <si>
    <t>Субвенція з державного бюджету обласному бюджету Дніпропетровської області на придбання медичного обладнання та автомобілів швидкої медичної допомоги для закладів охорони здоров'я</t>
  </si>
  <si>
    <t>Субвенція з державного бюджету обласному бюджету Київської області на придбання медичного обладнання для Київської обласної клінічної лікарні</t>
  </si>
  <si>
    <t>Субвенція з державного бюджету обласному бюджету Закарпатської області на придбання сучасного високовартісного лікувального та діагностичного обладнання для закладів охорони здоров'я</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</si>
  <si>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</si>
  <si>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t>
  </si>
  <si>
    <t>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t>
  </si>
  <si>
    <t>Надання пільгового кредиту членам житлово-будівельних кооперативів</t>
  </si>
  <si>
    <t>Надання державного пільгового кредиту індивідуальним сільським забудовникам</t>
  </si>
  <si>
    <t>Повернення коштів, наданих для кредитування індивідуальних сільських забудовників</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</si>
  <si>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</si>
  <si>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Витрати, пов'язані з наданням та обслуговуванням державних пільгових кредитів, наданих індивідуальним сільським забудовникам</t>
  </si>
  <si>
    <t>Апарат Верховної Ради України</t>
  </si>
  <si>
    <t>Здійснення законотворчої діяльності Верховної Ради України</t>
  </si>
  <si>
    <t>Обслуговування та організаційне, інформаційно-аналітичне, матеріально-технічне забезпечення діяльності Верховної Ради України</t>
  </si>
  <si>
    <t>Організація та здійснення офіційних прийомів Верховною Радою України</t>
  </si>
  <si>
    <t>Візити народних депутатів України за кордон</t>
  </si>
  <si>
    <t>Обслуговування діяльності Верховної Ради України</t>
  </si>
  <si>
    <t>Створення автоматизованої інформаційно-аналітичної системи органів законодавчої влади</t>
  </si>
  <si>
    <t>Фінансова підтримка санаторно-курортного комплексу Управління справами Верховної Ради України</t>
  </si>
  <si>
    <t>Висвітлення діяльності народних депутатів України через засоби телебачення і радіомовлення</t>
  </si>
  <si>
    <t>Висвітлення діяльності  Верховної  Ради  України через  засоби  телебачення  і радіомовлення та фінансова підтримка видання газети "Голос України" і журналу "Віче"</t>
  </si>
  <si>
    <t>Капітальний ремонт житлового фонду Верховної Ради України</t>
  </si>
  <si>
    <t>Державне управління справами</t>
  </si>
  <si>
    <t>Апарат Державного управління справами</t>
  </si>
  <si>
    <t>Обслуговування та організаційне, інформаційно-аналітичне, матеріально-технічне забезпечення діяльності Президента України та Адміністрації Президента України</t>
  </si>
  <si>
    <t>Організаційне, інформаційно-аналітичне та матеріально-технічне забезпечення діяльності  Президента України</t>
  </si>
  <si>
    <t>Обслуговування діяльності Президента України, Адміністрації Президента України та інших державних органів</t>
  </si>
  <si>
    <t>Візити Президента України за кордон</t>
  </si>
  <si>
    <t>Виготовлення державних нагород та пам'ятних знаків</t>
  </si>
  <si>
    <t>Виконання загальнодержавних організаційних, інформаційно-аналітичних та науково-методологічних заходів з питань євроатлантичної інтеграції</t>
  </si>
  <si>
    <t>Ліквідація аварійного стану, реконструкція, реставрація, капітальний ремонт будівель, споруд і систем інженерного забезпечення з оновленням обладнання державного підприємства "Санаторій "Гурзуфський"</t>
  </si>
  <si>
    <t>Підготовка науково-педагогічних і наукових кадрів з питань стратегічних проблем внутрішньої і зовнішньої політики</t>
  </si>
  <si>
    <t>Заходи щодо зміцнення матеріально-технічної бази Національного палацу мистецтв "Україна"</t>
  </si>
  <si>
    <t>Фінансова підтримка Національного камерного ансамблю "Київські солісти", Національного культурно-мистецького та музейного комплексу "Мистецький арсенал", інформаційного бюлетеня "Офіційний вісник Президента України"</t>
  </si>
  <si>
    <t>Надання науково-методичної та консультативної підтримки розвитку місцевого самоврядування</t>
  </si>
  <si>
    <t>Забезпечення перевезень вищих посадових осіб держави авіаційним транспортом</t>
  </si>
  <si>
    <t>Відновлення у державній власності будівель і споруд пансіонату "Гліцинія"</t>
  </si>
  <si>
    <t>Фінансова підтримка Національного комплексу "Експоцентр України"</t>
  </si>
  <si>
    <t>Заходи з обміну та вивчення досвіду у провідних клініках світу</t>
  </si>
  <si>
    <t>Створення Національного культурно-мистецького та музейного комплексу "Мистецький арсенал"</t>
  </si>
  <si>
    <t>Конкурсний відбір та присудження Національної премії України імені Тараса Шевченка</t>
  </si>
  <si>
    <t>Виплата Державних премій України</t>
  </si>
  <si>
    <t>Капітальний ремонт житлового фонду</t>
  </si>
  <si>
    <t>Реконструкція корпусу N 1 Державного підприємства "Санаторій "Кришталевий палац"</t>
  </si>
  <si>
    <t>Реконструкція та реставрація об'єктів Державного підприємства "Санаторій "Гурзуфський" та парку-пам'ятника загальнодержавного значення</t>
  </si>
  <si>
    <t>Реконструкція будинку для розміщення Представництва Президента України в Автономній Республіці  Крим, Ради представників кримськотатарського народу у м.Сімферополі</t>
  </si>
  <si>
    <t>Реставрація та пристосування Маріїнського палацу в м. Києві</t>
  </si>
  <si>
    <t>Аварійно-відновлювальні роботи з ліквідації аварійного стану житлового будинку по вул. Срібнокільській, 20 у м. Києві</t>
  </si>
  <si>
    <t>Прикладні розробки з питань посередництва і примирення при вирішенні колективних трудових спорів (конфліктів)</t>
  </si>
  <si>
    <t>Господарсько-фінансовий департамент Секретаріату Кабінету Міністрів України</t>
  </si>
  <si>
    <t>Секретаріат Кабінету Міністрів України</t>
  </si>
  <si>
    <t>Обслуговування та організаційне, інформаційно-аналітичне та матеріально-технічне забезпечення діяльності Кабінету Міністрів України</t>
  </si>
  <si>
    <t>Організація та здійснення офіційних прийомів керівництвом Кабінету Міністрів України</t>
  </si>
  <si>
    <t>Обслуговування діяльності Кабінету Міністрів України</t>
  </si>
  <si>
    <t>Створення спеціальної інформаційно-телекомунікаційної системи органів виконавчої влади, розвиток та інтеграція інформаційних ресурсів і технологій органів державної влади</t>
  </si>
  <si>
    <t>Візити урядових делегацій та відрядження працівників органів державної влади за кордон  за рішенням Кабінету Міністрів України</t>
  </si>
  <si>
    <t>Перепідготовка та підвищення кваліфікації працівників Секретаріату Кабінету Міністрів України</t>
  </si>
  <si>
    <t>Фінансова підтримка газети "Урядовий кур'єр"</t>
  </si>
  <si>
    <t>Забезпечення функціонування та розвитку системи спеціальної інформації</t>
  </si>
  <si>
    <t>Забезпечення діяльності Українського інституту національної пам'яті</t>
  </si>
  <si>
    <t>Забезпечення розслідування авіаційних подій та інцидентів з цивільними повітряними суднами Національним бюро</t>
  </si>
  <si>
    <t>Державна судова адміністрація України</t>
  </si>
  <si>
    <t>Апарат Державної судової адміністрації України</t>
  </si>
  <si>
    <t>Організаційне забезпечення діяльності судів та установ судової системи</t>
  </si>
  <si>
    <t>Здійснення правосуддя місцевими господарськими судами</t>
  </si>
  <si>
    <t>Здійснення правосуддя апеляційними загальними судами</t>
  </si>
  <si>
    <t>Здійснення правосуддя місцевими загальними судами</t>
  </si>
  <si>
    <t>Здійснення правосуддя військовими судами</t>
  </si>
  <si>
    <t>Здійснення правосуддя апеляційними господарськими судами</t>
  </si>
  <si>
    <t>Забезпечення діяльності Вищої кваліфікаційної комісії суддів України</t>
  </si>
  <si>
    <t>Організація спеціальної підготовки кандидатів на посаду судді, підготовка суддів та працівників апарату судів Національною школою суддів України</t>
  </si>
  <si>
    <t>Виконання рішень судів на користь суддів</t>
  </si>
  <si>
    <t>Здійснення правосуддя апеляційними адміністративними судами</t>
  </si>
  <si>
    <t>Здійснення правосуддя місцевими адміністративними судами</t>
  </si>
  <si>
    <t>Придбання (будівництво) житла для суддів Апеляційного суду України, апеляційних і місцевих судів</t>
  </si>
  <si>
    <t>Створення автоматизованої системи документообігу у судах та забезпечення її функціонування</t>
  </si>
  <si>
    <t>Проведення санації будівель бюджетних установ Державної судової адміністрації, у тому числі розроблення проектно-кошторисної документації</t>
  </si>
  <si>
    <t>Підтримка судової реформи</t>
  </si>
  <si>
    <t>Забезпечення судів належними приміщеннями та суддів службовим житлом</t>
  </si>
  <si>
    <t>Реконструкція  з добудовою приміщення Шацького районного суду Волинської області</t>
  </si>
  <si>
    <t>Верховний Суд України</t>
  </si>
  <si>
    <t>Апарат Верховного Суду України</t>
  </si>
  <si>
    <t>Здійснення правосуддя Верховним Судом України</t>
  </si>
  <si>
    <t>Підвищення кваліфікації суддів та працівників апарату Верховного Суду України</t>
  </si>
  <si>
    <t>Вищий спеціалізований суд України з розгляду цивільних і кримінальних справ</t>
  </si>
  <si>
    <t>Апарат Вищого спеціалізованого суду України з розгляду цивільних і кримінальних справ</t>
  </si>
  <si>
    <t>Здійснення правосуддя Вищим спеціалізованим судом України з розгляду цивільних і кримінальних справ</t>
  </si>
  <si>
    <t>Вищий господарський суд України</t>
  </si>
  <si>
    <t>Здійснення правосуддя Вищим господарським судом України</t>
  </si>
  <si>
    <t>Вищий адміністративний суд України</t>
  </si>
  <si>
    <t>Апарат Вищого адміністративного суду України</t>
  </si>
  <si>
    <t>Здійснення правосуддя Вищим адміністративним судом України</t>
  </si>
  <si>
    <t>Конституційний Суд України</t>
  </si>
  <si>
    <t>Забезпечення конституційної юрисдикції в Україні</t>
  </si>
  <si>
    <t>Генеральна прокуратура України</t>
  </si>
  <si>
    <t>Здійснення прокурорсько-слідчої діяльності, підготовка та підвищення кваліфікації кадрів прокуратури</t>
  </si>
  <si>
    <t>Підготовка кадрів та підвищення кваліфікації прокурорсько-слідчих кадрів Національною академією прокуратури України</t>
  </si>
  <si>
    <t>Міністерство внутрішніх справ України</t>
  </si>
  <si>
    <t>Апарат Міністерства внутрішніх справ України</t>
  </si>
  <si>
    <t>Керівництво та управління діяльністю органів внутрішніх справ</t>
  </si>
  <si>
    <t>Створення та функціонування Державної інформаційної системи реєстраційного обліку фізичних осіб та їх документування</t>
  </si>
  <si>
    <t>Створення та впровадження Національної автоматизованої інформаційної системи Департаменту державної автомобільної інспекції України</t>
  </si>
  <si>
    <t>Участь органів внутрішніх справ у боротьбі з нелегальною міграцією, створення та утримання пунктів розміщення незаконних мігрантів</t>
  </si>
  <si>
    <t>Забезпечення захисту прав і свобод громадян, суспільства і держави від протиправних посягань, охорона громадського порядку та протидія незаконній міграції</t>
  </si>
  <si>
    <t>Створення та впровадження єдиної системи цифрового зв'язку органів та підрозділів внутрішніх справ</t>
  </si>
  <si>
    <t>Участь органів внутрішніх справ у міжнародних миротворчих операціях</t>
  </si>
  <si>
    <t>Медичне забезпечення працівників, осіб рядового і начальницького складу органів внутрішніх справ</t>
  </si>
  <si>
    <t>Закупівля і модернізація озброєння, військової та спеціальної техніки за державним оборонним замовленням Міністерства внутрішніх справ</t>
  </si>
  <si>
    <t>Дошкільна освіта та заходи з позашкільної роботи з дітьми працівників,  осіб рядового та начальницького складу органів внутрішніх справ</t>
  </si>
  <si>
    <t>Забезпечення заходів спеціальними підрозділами  по боротьбі  з організованою злочинністю Міністерства внутрішніх справ України</t>
  </si>
  <si>
    <t>Наукове та інформаційно-аналітичне забезпечення заходів по боротьбі з організованою злочинністю і корупцією</t>
  </si>
  <si>
    <t>Забезпечення особистої безпеки суддів і членів їх сімей, охорони приміщень суду, громадського порядку під час здійснення правосуддя</t>
  </si>
  <si>
    <t>Будівництво (придбання) житла для осіб рядового і начальницького складу органів внутрішніх справ</t>
  </si>
  <si>
    <t>Державна підтримка фізкультурно-спортивного товариства "Динамо" України на організацію та проведення роботи з розвитку фізичної культури і спорту серед працівників і військовослужбовців правоохоронних органів</t>
  </si>
  <si>
    <t>Охорона особливо важливих державних об'єктів, дипломатичних та консульських представництв іноземних держав на території України, супроводження перевезення ядерних матеріалів по території України</t>
  </si>
  <si>
    <t>Фінансове забезпечення зобов'язань по сплаті земельного податку військовими частинами, закладами, установами та організаціями внутрішніх військ Міністерства внутрішніх справ, які утримуються за рахунок бюджету</t>
  </si>
  <si>
    <t>Заходи, пов'язані із переходом на військову службу за контрактом</t>
  </si>
  <si>
    <t>Державна міграційна служба України</t>
  </si>
  <si>
    <t>Керівництво та управління у сфері міграції, громадянства, імміграції та реєстрації фізичних осіб</t>
  </si>
  <si>
    <t>Забезпечення виконання завдань та функцій у сфері громадянства, імміграції та реєстрації фізичних осіб</t>
  </si>
  <si>
    <t>Створення та впровадження єдиної національної бази даних управління міграційними потоками</t>
  </si>
  <si>
    <t>Утримання установ тимчасового розміщення біженців та інших категорій мігрантів, виконання міжнародних угод про реадмісію</t>
  </si>
  <si>
    <t>Надання допомоги біженцям</t>
  </si>
  <si>
    <t>Створення та утримання пунктів розміщення незаконних мігрантів та інформаційної системи обліку та аналізу міграційних потоків</t>
  </si>
  <si>
    <t>Міністерство внутрішніх справ України (загальнодержавні витрати)</t>
  </si>
  <si>
    <t>Міністерство енергетики та вугільної промисловості України</t>
  </si>
  <si>
    <t>Апарат Міністерства енергетики та вугільної промисловості України</t>
  </si>
  <si>
    <t>Загальне керівництво та управління у сфері паливно-енергетичного комплексу та вугільної промисловості</t>
  </si>
  <si>
    <t>Прикладні наукові та науково-технічні розробки, виконання робіт за державними цільовими програмами і державним замовленням, підготовка наукових кадрів та фінансова підтримка розвитку наукової інфраструктури у сфері паливно-енергетичного комплексу й вугіл</t>
  </si>
  <si>
    <t>Підготовка фахівців для підприємств ядерно-промислового комплексу Севастопольським національним університетом ядерної енергії та промисловості</t>
  </si>
  <si>
    <t>Гірничорятувальні заходи на вугледобувних підприємствах</t>
  </si>
  <si>
    <t>Створення резерву ядерного палива та ядерних матеріалів</t>
  </si>
  <si>
    <t>Фінансова підтримка розвитку наукової інфраструктури у сфері енергетики</t>
  </si>
  <si>
    <t>Фізичний захист ядерних установок та ядерних матеріалів</t>
  </si>
  <si>
    <t>Заходи з охорони праці та підвищення техніки безпеки на вугледобувних підприємствах, а саме оснащення новітніми приладами контролю за параметрами шахтної атмосфери та засобами контролю параметрів дегазації</t>
  </si>
  <si>
    <t>Реалізація заходів, передбачених Державною цільовою економічною програмою енергоефективності на 2010 - 2015 роки</t>
  </si>
  <si>
    <t>Заходи з реалізації Державної цільової  екологічної програми  приведення в безпечний стан уранових об'єктів виробничого об'єднання "Придніпровський хімічний завод"</t>
  </si>
  <si>
    <t>Державна підтримка будівництва вугле- та торфодобувних підприємств, технічне переоснащення зазначених підприємств</t>
  </si>
  <si>
    <t>Технічне переоснащення державних вугле- та торфодобувних підприємств, в тому числі через здешевлення кредитів, отриманих у 2010 - 2011 роках, а також фінансування програми реновації гірничошахтного обладнання</t>
  </si>
  <si>
    <t>Облаштування Одеського і Безіменного газових родовищ та Субботінського нафтового родовища для введення їх в експлуатацію</t>
  </si>
  <si>
    <t>Заходи по передачі об'єктів соціальної інфраструктури, які перебувають на балансі вугледобувних підприємств, у комунальну власність</t>
  </si>
  <si>
    <t>Будівництво енергоблоків атомних, гідроакумулюючих, інших електростанцій, теплоелектроцентралей, будівництво та реконструкція ліній електропередачі та підстанцій</t>
  </si>
  <si>
    <t>Часткова компенсація Національній акціонерній компанії "Нафтогаз України" різниці між цінами закупівлі імпортованого природного газу та його реалізації суб'єктам господарювання на виробництво теплової енергії, яка споживається населенням, у тому числі не</t>
  </si>
  <si>
    <t>Виконання першочергових екологічних заходів у м. Дніпродзержинськ</t>
  </si>
  <si>
    <t>Внесок України до Енергетичного Співтовариства</t>
  </si>
  <si>
    <t>Реконструкція гідроелектростанцій ПАТ "Укргідроенерго"</t>
  </si>
  <si>
    <t>Впровадження Програми реформування та розвитку енергетичного сектора</t>
  </si>
  <si>
    <t>Підвищення надійності постачання електроенергії в Україні</t>
  </si>
  <si>
    <t>Будівництво ПЛ 750 кВ Рівненська АЕС - Київська</t>
  </si>
  <si>
    <t>Підтримка впровадження Енергетичної стратегії України на період до 2030 року</t>
  </si>
  <si>
    <t>Будівництво повітряної лінії 750 кВ Запорізька - Каховська</t>
  </si>
  <si>
    <t>Підвищення ефективності передачі електроенергії (Модернізація підстанцій)</t>
  </si>
  <si>
    <t>Модернізація та реконструкція магістрального газопроводу Уренгой-Помари-Ужгород</t>
  </si>
  <si>
    <t>Будівництво першої черги Дністровської гідроакумулюючої електростанції</t>
  </si>
  <si>
    <t>Міністерство економічного розвитку і торгівлі України</t>
  </si>
  <si>
    <t>Апарат Міністерства економічного розвитку і торгівлі України</t>
  </si>
  <si>
    <t>Керівництво та управління у сфері економічного розвитку і торгівлі</t>
  </si>
  <si>
    <t>Забезпечення двостороннього співробітництва України з іноземними державами та міжнародними організаціями, інформаційне та організаційне забезпечення участі України у міжнародних форумах, конференціях, виставках</t>
  </si>
  <si>
    <t>Проведення науково-практичних конференцій і семінарів з економічних проблем</t>
  </si>
  <si>
    <t>Підвищення кваліфікації державних службовців у сфері економіки та перепідготовка управлінських кадрів для сфери підприємництва</t>
  </si>
  <si>
    <t>Перепідготовка управлінських кадрів для сфери підприємництва</t>
  </si>
  <si>
    <t>Фінансова підтримка видань з економічних питань і забезпечення функціонування веб-порталу з питань державних закупівель</t>
  </si>
  <si>
    <t>Капітальний ремонт відомчого житлового фонду</t>
  </si>
  <si>
    <t>Забезпечення видання інформаційного бюлетеня "Вісник державних закупівель" та створення і забезпечення функціонування веб-порталу з питань державних закупівель</t>
  </si>
  <si>
    <t>Реалізація проектів, спрямованих на скорочення викидів або збільшення поглинання парникових газів</t>
  </si>
  <si>
    <t>Збереження та функціонування національної еталонної бази, забезпечення функціонування державних служб,  прикладні наукові і науково-технічні розробки, виконання робіт за державними цільовими програмами і державним замовленням у сфері стандартизації, метр</t>
  </si>
  <si>
    <t>Прикладні розробки у сфері державного контролю за цінами</t>
  </si>
  <si>
    <t>Заходи по реалізації Національної програми сприяння розвитку малого підприємництва в Україні</t>
  </si>
  <si>
    <t>Часткове відшкодування відсоткових ставок за кредитами, що надаються суб'єктам малого та середнього бізнесу на реалізацію інвестиційних проектів</t>
  </si>
  <si>
    <t>Мікрокредитування суб'єктів малого підприємництва</t>
  </si>
  <si>
    <t>Підготовка та проведення Міжнародного чемпіонату із стратегічного менеджменту в Україні</t>
  </si>
  <si>
    <t>Державний метрологічний нагляд</t>
  </si>
  <si>
    <t>Заходи щодо запобігання катастрофи техногенного характеру на державному підприємстві "Горлівський хімічний завод"</t>
  </si>
  <si>
    <t>Прикладні наукові і науково-технічні розробки, виконання робіт за державними цільовими програмами і державним замовленням, наукові розробки у сфері стандартизації та сертифікації промислової продукції, фінансова підтримка розвитку наукової інфраструктури</t>
  </si>
  <si>
    <t>Забезпечення міжнародного співробітництва та участь у міжнародних виставках</t>
  </si>
  <si>
    <t>Формування статутного капіталу Державного концерну "Укроборонпром"</t>
  </si>
  <si>
    <t>Заходи щодо зміцнення інформаційної бази для прийняття рішень і прогнозування</t>
  </si>
  <si>
    <t>Розвиток приватного сектора</t>
  </si>
  <si>
    <t>Державна інспекція України з питань захисту прав споживачів</t>
  </si>
  <si>
    <t>Керівництво та управління у сфері захисту прав споживачів</t>
  </si>
  <si>
    <t>Збереження та функціонування національної еталонної бази</t>
  </si>
  <si>
    <t>Здійснення державного контролю за додержанням законодавства про захист прав споживачів</t>
  </si>
  <si>
    <t>Гармонізація національних стандартів з міжнародними та європейськими</t>
  </si>
  <si>
    <t>Виробництво та розповсюдження соціальної реклами щодо шкоди тютюнопаління та зловживання алкоголем</t>
  </si>
  <si>
    <t>Придбання та функціонування пересувних лабораторій з контролю якості та безпеки нафтопродуктів</t>
  </si>
  <si>
    <t>Створення та вдосконалення електронних інформаційних систем та ресурсів Держспоживстандарту України</t>
  </si>
  <si>
    <t>Створення національної системи геомоніторингу та дистанційного зондування землі</t>
  </si>
  <si>
    <t>Забезпечення функціонування державних служб</t>
  </si>
  <si>
    <t>Проведення незалежної експертизи (випробувань) якості товарів, сировини, матеріалів, напівфабрикатів та комплектуючих виробів</t>
  </si>
  <si>
    <t>Державне агентство резерву України</t>
  </si>
  <si>
    <t>Керівництво та управління у сфері державного резерву</t>
  </si>
  <si>
    <t>Обслуговування державного матеріального резерву</t>
  </si>
  <si>
    <t>Відшкодування підприємствам, установам та організаціям витрат, пов'язаних з обслуговуванням матеріальних цінностей державного резерву</t>
  </si>
  <si>
    <t>Накопичення (приріст) матеріальних цінностей державного матеріального резерву</t>
  </si>
  <si>
    <t>Повернення коштів, наданих з державного бюджету на закупівлю сільськогосподарської продукції</t>
  </si>
  <si>
    <t>Заходи щодо  формування державного замовлення на ринку продовольчих товарів</t>
  </si>
  <si>
    <t>Створення державних запасів світлих нафтопродуктів та цукру</t>
  </si>
  <si>
    <t>Проведення державним підприємством "Ресурспостач" розрахунків за надання послуг у галузі права щодо повернення бюджетних коштів</t>
  </si>
  <si>
    <t>Державна програма розвитку Національної депозитарної системи України</t>
  </si>
  <si>
    <t>Надання кредитів на реалізацію інноваційних та інвестиційних проектів в галузях економіки, у першу чергу з впровадження передових енергозберігаючих технологій і технологій з виробництва альтернативних джерел палива</t>
  </si>
  <si>
    <t>Фінансова підтримка інноваційних та інвестиційних проектів, у першу чергу з впровадження передових технологій, які реалізуються в галузях економіки, через механізм здешевлення кредитів</t>
  </si>
  <si>
    <t>Повернення кредитів, наданих на фінансову підтримку інноваційної та інвестиційної діяльності суб'єктів підприємництва</t>
  </si>
  <si>
    <t>Збільшення статутного капіталу Державної іпотечної установи</t>
  </si>
  <si>
    <t>Державне агентство з енергоефективності та енергозбереження України</t>
  </si>
  <si>
    <t>Керівництво та управління у сфері ефективного використання енергетичних ресурсів</t>
  </si>
  <si>
    <t>Наукові та науково-технічні розробки за державними цільовими програмами і державним замовленням у сфері енергоефективності та енергозбереження</t>
  </si>
  <si>
    <t>Розробки найважливіших новітніх технологій у сфері ефективного використання енергетичних ресурсів та енергозбереження</t>
  </si>
  <si>
    <t>Державна підтримка заходів з енергозбереження через механізм здешевлення кредитів</t>
  </si>
  <si>
    <t>Заходи з реалізації Комплексної програми будівництва вітрових електростанцій</t>
  </si>
  <si>
    <t>Реалізація Державної цільової економічної програми енергоефективності на 2010 - 2015 роки</t>
  </si>
  <si>
    <t>Державна служба статистики України</t>
  </si>
  <si>
    <t>Керівництво та управління у сфері статистики</t>
  </si>
  <si>
    <t>Статистичні спостереження та переписи</t>
  </si>
  <si>
    <t>Обстеження умов життя домогосподарств</t>
  </si>
  <si>
    <t>Прикладні розробки, підготовка наукових кадрів у сфері державної статистики</t>
  </si>
  <si>
    <t>Підвищення кваліфікації працівників органів державної статистики</t>
  </si>
  <si>
    <t>Створення та розвиток інтегрованої інформаційно-аналітичної системи державної статистики</t>
  </si>
  <si>
    <t>Фінансова підтримка підготовки наукових кадрів у сфері державної статистики</t>
  </si>
  <si>
    <t>Реформування державної статистики</t>
  </si>
  <si>
    <t>Державна служба експортного контролю України</t>
  </si>
  <si>
    <t>Керівництво та управління у сфері експортного контролю</t>
  </si>
  <si>
    <t>Прикладні розробки у сфері розвитку експортного контролю</t>
  </si>
  <si>
    <t>Державна інспекція України з контролю за цінами</t>
  </si>
  <si>
    <t>Керівництво та управління у сфері контролю за цінами</t>
  </si>
  <si>
    <t>Міністерство економічного розвитку і торгівлі України (загальнодержавні витрати)</t>
  </si>
  <si>
    <t>Мобілізаційна підготовка галузей національної економіки України</t>
  </si>
  <si>
    <t>Субвенція з державного бюджету обласному бюджету Одеської області на берегоукріплювальні роботи і на розвиток інфраструктури селища Біле на о. Зміїний</t>
  </si>
  <si>
    <t>Міністерство вугільної промисловості України</t>
  </si>
  <si>
    <t>Апарат Міністерства вугільної промисловості України</t>
  </si>
  <si>
    <t>Загальне керівництво та управління у вугільній промисловості</t>
  </si>
  <si>
    <t>Прикладні наукові та науково-технічні розробки, виконання робіт за державними цільовими програмами і державним замовленням у вугледобувній промисловості</t>
  </si>
  <si>
    <t>Державна підтримка підприємств з видобутку кам'яного вугілля, лігніту (бурого вугілля) і торфу на будівництво, технічне переоснащення та капітальний ремонт гірничошахтного обладнання, а також на здешевлення кредитів для будівництва та технічного переосна</t>
  </si>
  <si>
    <t>Охорона праці та підвищення техніки безпеки на вугледобувних та шахтобудівельних підприємствах (включаючи підприємства з видобутку бурого вугілля), у тому числі дегазація вугільних пластів</t>
  </si>
  <si>
    <t>Заходи по передачі об'єктів соціальної інфраструктури, які перебувають на балансі вугледобувних підприємств</t>
  </si>
  <si>
    <t>Погашення простроченої заборгованості за спожиту в минулих періодах електричну енергію державних вугледобувних підприємств, в тому числі підприємств, які готуються до ліквідації, та вугледобувних господарських товариств, 100 відсотків акцій яких належать</t>
  </si>
  <si>
    <t>Видатки із Стабілізаційного фонду на підтримку вугільної галузі</t>
  </si>
  <si>
    <t>Міністерство вугільної промисловості України (загальнодержавні витрати)</t>
  </si>
  <si>
    <t>Міністерство закордонних справ України</t>
  </si>
  <si>
    <t>Апарат Міністерства закордонних справ України</t>
  </si>
  <si>
    <t>Керівництво та управління у сфері державної політики щодо зовнішніх відносин</t>
  </si>
  <si>
    <t>Внески України до бюджетів ООН, органів і спеціалізованих установ системи ООН, інших міжнародних організацій та конвенційних органів</t>
  </si>
  <si>
    <t>Функціонування закордонних дипломатичних установ України та розширення мережі власності України для потреб цих установ</t>
  </si>
  <si>
    <t>Розширення мережі власності України за кордоном для потреб дипломатичних установ України</t>
  </si>
  <si>
    <t>Реалізація Міністерством закордонних справ України повноважень з проведення зовнішньої політики України, організація і контроль за діяльністю закордонних дипломатичних установ України</t>
  </si>
  <si>
    <t>Забезпечення головування України у міжнародних інституціях</t>
  </si>
  <si>
    <t>Внески до установ і організацій СНД</t>
  </si>
  <si>
    <t>Забезпечення перебування в Україні іноземних делегацій, пов'язаних з офіційними візитами</t>
  </si>
  <si>
    <t>Підготовка та підвищення кваліфікації кадрів для сфери міжнародних відносин, підвищення кваліфікації працівників дипломатичної служби, які віднесені до п'ятої-сьомої категорій державних службовців, проведення прикладних досліджень у галузі міжнародних ві</t>
  </si>
  <si>
    <t>Фінансова підтримка забезпечення міжнародного позитивного іміджу України, заходи щодо підтримки зв'язків з українцями, які проживають за межами України</t>
  </si>
  <si>
    <t>Підвищення кваліфікації працівників дипломатичної служби, які віднесені до посад  п'ятої-сьомої категорій державних службовців</t>
  </si>
  <si>
    <t>Документування громадян та створення і забезпечення функціонування інформаційно-телекомунікаційних систем консульської служби</t>
  </si>
  <si>
    <t>Забезпечення представництва України під час розгляду справ у Міжнародному Cуді ООН</t>
  </si>
  <si>
    <t>Заходи щодо підтримки зв'язків з українцями, які проживають за межами України</t>
  </si>
  <si>
    <t>Реалізація Українським агентством міжнародного розвитку повноважень щодо надання міжнародної технічної допомоги</t>
  </si>
  <si>
    <t>Здійснення заходів з підтримання зв'язків із закордонними українцями за рахунок коштів Стабілізаційного фонду</t>
  </si>
  <si>
    <t>Державний комітет телебачення і радіомовлення України</t>
  </si>
  <si>
    <t>Апарат Державного комітету телебачення і радіомовлення України</t>
  </si>
  <si>
    <t>Керівництво та управління у сфері телебачення і радіомовлення</t>
  </si>
  <si>
    <t>Прикладні розробки у сфері засобів масової інформації, книговидавничої справи та інформаційно-бібліографічної діяльності, фінансова підтримка розвитку наукової інфраструктури</t>
  </si>
  <si>
    <t>Забезпечення населення засобами приймання сигналів цифрового телерадіомовлення</t>
  </si>
  <si>
    <t>Підвищення кваліфікації працівників засобів масової інформації в Укртелерадіопресінституті</t>
  </si>
  <si>
    <t>Виробництво та трансляція телерадіопрограм для державних потреб, збирання, обробка та розповсюдження офіційної інформаційної продукції, створення та функціонування україномовної версії міжнародного каналу "EuroNews"</t>
  </si>
  <si>
    <t>Фінансова підтримка преси</t>
  </si>
  <si>
    <t>Випуск книжкової продукції за програмою "Українська книга"</t>
  </si>
  <si>
    <t>Збирання, обробка та розповсюдження офіційної інформаційної продукції</t>
  </si>
  <si>
    <t>Державні стипендії видатним діячам інформаційної галузі, дітям журналістів, які загинули або стали інвалідами у зв'язку з виконанням службових обов'язків  та премії в інформаційній галузі</t>
  </si>
  <si>
    <t>Трансляція телерадіопрограм, вироблених для державних потреб</t>
  </si>
  <si>
    <t>Здійснення контролю у сфері захисту суспільної моралі</t>
  </si>
  <si>
    <t>Технічне переоснащення обласних державних телерадіокомпаній</t>
  </si>
  <si>
    <t>Державна адресна підтримка періодичних видань літературно-художнього напряму</t>
  </si>
  <si>
    <t>Фінансова підтримка державних музичних колективів</t>
  </si>
  <si>
    <t>Виконання заходів з питань європейської інтеграції в інформаційній сфері</t>
  </si>
  <si>
    <t>Оплата послуг, наданих Концерном радіомовлення, радіозв'язку та телебачення і відкритим акціонерним товариством "Укртелеком", з трансляції телепрограм Національної телекомпанії в обсязі 1167,96 години на умовах державного замовлення</t>
  </si>
  <si>
    <t>Погашення заборгованості Національної телекомпанії  перед каналом "EuroNews"</t>
  </si>
  <si>
    <t>Створення та функціонування україномовної версії міжнародного каналу "EuroNews"</t>
  </si>
  <si>
    <t>Створення міжнародних телерадіоцентрів</t>
  </si>
  <si>
    <t>Міністерство культури України</t>
  </si>
  <si>
    <t>Апарат Міністерства культури України</t>
  </si>
  <si>
    <t>Загальне керівництво та управління у сфері культури</t>
  </si>
  <si>
    <t>Прикладні розробки у сфері розвитку культури</t>
  </si>
  <si>
    <t>Надання загальної та спеціальної музичної освіти у загальноосвітніх спеціалізованих школах-інтернатах</t>
  </si>
  <si>
    <t>Підвищення кваліфікації, перепідготовка кадрів та підготовка науково-педагогічних кадрів у сфері культури і мистецтва, підготовка кадрів акторської майстерності для національних мистецьких та творчих колективів</t>
  </si>
  <si>
    <t>Методичне забезпечення діяльності навчальних закладів у галузі культури і мистецтва</t>
  </si>
  <si>
    <t>Підготовка кадрів акторської майстерності для національних мистецьких та творчих колективів</t>
  </si>
  <si>
    <t>Фінансова підтримка національних творчих спілок у сфері культури і мистецтва та заходи Всеукраїнського товариства "Просвіта"</t>
  </si>
  <si>
    <t>Фінансова підтримка національних театрів</t>
  </si>
  <si>
    <t>Гранти Президента України молодим діячам мистецтва для створення і реалізації творчих проектів, премії і стипендії за видатні досягнення у галузі культури, літератури, мистецтва</t>
  </si>
  <si>
    <t>Премії і стипендії за видатні досягнення у галузі культури, літератури і мистецтва</t>
  </si>
  <si>
    <t>Поповнення експозицій музеїв та репертуарів театрів і концертних та циркових організацій</t>
  </si>
  <si>
    <t>Фінансова підтримка гастрольної діяльності вітчизняних виконавців</t>
  </si>
  <si>
    <t>Здійснення концертно-мистецьких та культурологічних загальнодержавних заходів, заходів з вшанування пам'яті, заходів з виявлення та підтримки творчо обдарованих дітей та молоді, заходів, пов'язаних із забезпеченням свободи совісті та релігії, державна пі</t>
  </si>
  <si>
    <t>Заходи щодо зміцнення матеріально-технічної бази закладів культури системи Міністерства культури і туризму України</t>
  </si>
  <si>
    <t>Музейна справа та виставкова діяльність</t>
  </si>
  <si>
    <t>Підготовка кадрів Дитячою хореографічною школою при Національному заслуженому академічному ансамблі танцю України ім. Вірського</t>
  </si>
  <si>
    <t>Здійснення культурно-інформаційної та культурно-просвітницької діяльності</t>
  </si>
  <si>
    <t>Реставрація, реконструкція, капітальний ремонт будівель і споруд Меморіального комплексу "Національний музей історії Великої вітчизняної війни 1941-1945 років" та придбання необхідного обладнання"</t>
  </si>
  <si>
    <t>Заходи щодо встановлення культурних зв'язків з українською діаспорою</t>
  </si>
  <si>
    <t>Капітальний ремонт та реконструкція виробничих майстерень Одеського національного академічного театру опери та балету, розташованих за адресою: м. Одеса, вул. Садіковська, 18, та виготовлення проектно-кошторисної документації для забезпечення житлом прац</t>
  </si>
  <si>
    <t>Заходи Всеукраїнського товариства "Просвіта"</t>
  </si>
  <si>
    <t>Фінансова підтримка друкованих періодичних видань культурологічного напрямку, газет мовами національних меншин, фінансова підтримка гастрольної діяльності вітчизняних виконавців</t>
  </si>
  <si>
    <t>Забезпечення розвитку та застосування української мови</t>
  </si>
  <si>
    <t>Заходи з виявлення та підтримки творчо обдарованих дітей та молоді</t>
  </si>
  <si>
    <t>Підготовка кадрів для сфери культури і мистецтва Київським національним університетом культури і мистецтв</t>
  </si>
  <si>
    <t>Проведення санації будівель бюджетних установ Міністерства культури і туризму України, у тому числі розроблення проектно-кошторисної документації</t>
  </si>
  <si>
    <t>Державні науково-технічні програми та наукові частини державних цільових програм у сфері розвитку туризму</t>
  </si>
  <si>
    <t>Фінансова підтримка створення умов для забезпечення безпеки туристів та розбудови туристичної інфраструктури міжнародних транспортних коридорів та магістралей в Україні</t>
  </si>
  <si>
    <t>Проектування та створення музейної експозиції в будинку-музеї Т.Г.Шевченка в Шевченківському національному заповіднику в м. Каневі Черкаської області</t>
  </si>
  <si>
    <t>Заходи з вшанування пам'яті</t>
  </si>
  <si>
    <t>Функціонування національних історико-меморіальних заповідників</t>
  </si>
  <si>
    <t>Функціонування національних меморіальних музеїв</t>
  </si>
  <si>
    <t>Розробка впровадження комплексної інформаційної системи Міністерства культури України</t>
  </si>
  <si>
    <t>Заходи Української Всесвітньої Координаційної Ради</t>
  </si>
  <si>
    <t>Заходи, пов'язані із забезпеченням свободи совісті та релігії</t>
  </si>
  <si>
    <t>Заходи щодо зміцнення зв'язків закордонних українців з Україною та забезпечення міжнародної діяльності у сфері міжнаціональних відносин</t>
  </si>
  <si>
    <t>Спорудження Меморіалу жертв тоталітаризму на території Національного історико-меморіального заповідника іБиківнянські могилиі</t>
  </si>
  <si>
    <t>Державна служба з питань національної культурної спадщини</t>
  </si>
  <si>
    <t>Заходи з охорони культурної спадщини, паспортизація, інвентаризація та реставрація пам'яток культурної спадщини</t>
  </si>
  <si>
    <t>Комітет з Національної премії України імені Тараса Шевченка</t>
  </si>
  <si>
    <t>Державна служба туризму і курортів</t>
  </si>
  <si>
    <t>Державна служба контролю за переміщенням культурних цінностей через державний кордон України</t>
  </si>
  <si>
    <t>Заходи щодо запобігання незаконному переміщенню культурних цінностей через державний кордон України та сприяння їх поверненню державам, яким вони належали</t>
  </si>
  <si>
    <t>Державне агентство України з питань кіно</t>
  </si>
  <si>
    <t>Керівництво та управління у сфері кінематографії</t>
  </si>
  <si>
    <t>Створення та розповсюдження національних фільмів</t>
  </si>
  <si>
    <t>Створення та розповсюдження національних фільмів, фінансова підтримка державного підприємства "Національний центр Олександра Довженка"</t>
  </si>
  <si>
    <t>Здійснення концертно-мистецьких та культурологічних заходів у сфері кінематографії</t>
  </si>
  <si>
    <t>Здійснення концертно-мистецьких, культурологічних заходів у сфері кінематографії, фінансова підтримка Національної спілки кінематографістів України</t>
  </si>
  <si>
    <t>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t>
  </si>
  <si>
    <t>Премії за видатні досягнення у галузі кінематографії</t>
  </si>
  <si>
    <t>Реконструкція та технічне переоснащення Будинку кіно Національної спілки кінематографістів України</t>
  </si>
  <si>
    <t>Плата за послуги, що надаються бюджетними установами згідно з їх основною діяльністю</t>
  </si>
  <si>
    <t>Надходження бюджетних установ від додаткової (господарської) діяльності</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</si>
  <si>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</si>
  <si>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</si>
  <si>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t>Благодійні внески, гранти та дарунки</t>
  </si>
  <si>
    <t>Кошти, що отримують вищі та професійно-технічні навчальні заклади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t>
  </si>
  <si>
    <t>Надходження від плати за послуги, що надаються бюджетними установами згідно із законодавством</t>
  </si>
  <si>
    <t>Назва головного розпорядника коштів</t>
  </si>
  <si>
    <r>
      <t>Апарат місцевої ради</t>
    </r>
    <r>
      <rPr>
        <sz val="12"/>
        <rFont val="Times New Roman"/>
        <family val="1"/>
      </rPr>
      <t xml:space="preserve"> (Управління справами Верховної Ради; Автономної Республіки Крим, обласні, Київська та Севастопольська міські ради, районні ради і ради міст обласного та республіканського підпорядкування (для АР Крим), селищні, сільські ради)</t>
    </r>
  </si>
  <si>
    <r>
      <t>Державна адміністрація</t>
    </r>
    <r>
      <rPr>
        <sz val="12"/>
        <rFont val="Times New Roman"/>
        <family val="1"/>
      </rPr>
      <t xml:space="preserve"> (Управління справами Ради міністрів Автономної Республіки Крим, обласні державні адміністрації (господарські управління, відділи), Київська, Севастопольська міські державні адміністрації, районні державні адміністрації (управління, відділи), виконавчі органи місцевих рад)</t>
    </r>
  </si>
  <si>
    <t>Рахункова палата Верховної Ради Автономної Республіки Крим</t>
  </si>
  <si>
    <t>Виборча комісія Автономної Республіки Крим</t>
  </si>
  <si>
    <t>Постійне представництво Автономної Республіки Крим в столиці України - місті Києві</t>
  </si>
  <si>
    <t>Орган* з питань внутрішньої політики та зв'язків з громадянами</t>
  </si>
  <si>
    <t>Орган* з питань зовнішньоекономічної діяльності</t>
  </si>
  <si>
    <t>Орган* з питань освіти і науки, молоді та спорту</t>
  </si>
  <si>
    <t>Орган* у справах сім'ї, молоді та спорту</t>
  </si>
  <si>
    <t>Орган* з питань фізичної культури та спорту</t>
  </si>
  <si>
    <t>Орган* з питань охорони здоров'я</t>
  </si>
  <si>
    <t>Орган* з питань праці та соціального захисту населення</t>
  </si>
  <si>
    <t>Орган* з питань надання субсидій</t>
  </si>
  <si>
    <t>Орган* з питань праці та зайнятості</t>
  </si>
  <si>
    <t>Орган* у справах сім'ї, жінок, інвалідів, ветеранів війни та праці</t>
  </si>
  <si>
    <t>Орган* у справах дітей</t>
  </si>
  <si>
    <t>Розвиток комплексної системи електронного документообігу та створення інформаційно-аналітичної системи обліку лісових ресурсів</t>
  </si>
  <si>
    <t>Міністерство оборони України</t>
  </si>
  <si>
    <t>Апарат Міністерства оборони України</t>
  </si>
  <si>
    <t>Керівництво та військове управління Збройними Силами України</t>
  </si>
  <si>
    <t>Забезпечення діяльності Збройних Сил України та підготовка військ</t>
  </si>
  <si>
    <t>Забезпечення Збройних Сил України зв'язком, створення та розвиток командних пунктів та автоматизованих систем управління</t>
  </si>
  <si>
    <t>Медичне лікування, реабілітація та санаторне забезпечення особового складу Збройних Сил України, ветеранів військової служби та членів їх сімей, ветеранів війни</t>
  </si>
  <si>
    <t>Проведення мобілізаційної роботи і призову до Збройних Сил України та інших військових формувань</t>
  </si>
  <si>
    <t>Реформування та розвиток Збройних Сил України</t>
  </si>
  <si>
    <t>Розвиток озброєння та військової техніки Збройних Сил України</t>
  </si>
  <si>
    <t>Прикладні дослідження у сфері військової оборони держави</t>
  </si>
  <si>
    <t>Відновлення боєздатності, утримання, експлуатація, ремонт озброєння та військової техніки</t>
  </si>
  <si>
    <t>Будівництво і капітальний ремонт військових об'єктів</t>
  </si>
  <si>
    <t>Будівництво (придбання) житла для військовослужбовців Збройних Сил України</t>
  </si>
  <si>
    <t>Забезпечення живучості та вибухопожежобезпеки арсеналів, баз і складів озброєння ракет і боєприпасів Збройних Сил України</t>
  </si>
  <si>
    <t>Утилізація боєприпасів та рідинних компонентів ракетного палива, забезпечення живучості та вибухопожежобезпеки арсеналів, баз і складів Збройних Сил України</t>
  </si>
  <si>
    <t>Забезпечення участі у міжнародних миротворчих операціях</t>
  </si>
  <si>
    <t>Забезпечення виконання міжнародних угод у військовій сфері</t>
  </si>
  <si>
    <t>Створення, закупівля і модернізація озброєння та військової техніки за державним оборонним замовленням Міністерства оборони</t>
  </si>
  <si>
    <t>Підготовка курсантів льотних спеціалізацій для Збройних Сил України Харківським аероклубом Товариства сприяння обороні України</t>
  </si>
  <si>
    <t>Орган* у справах національностей, депортованих громадян та міграції</t>
  </si>
  <si>
    <t>Орган* з питань культури</t>
  </si>
  <si>
    <t>Орган* з питань курортів і туризму</t>
  </si>
  <si>
    <t>Орган* з питань охорони культурної спадщини</t>
  </si>
  <si>
    <t>Орган* з питань релігій</t>
  </si>
  <si>
    <t>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t>
  </si>
  <si>
    <t>Забезпечення діяльності Державного фонду фундаментальних досліджень</t>
  </si>
  <si>
    <t>Наукові та науково-технічні розробки за державними цільовими програмами і державними замовленнями</t>
  </si>
  <si>
    <t>Виконання міжнародних наукових та науково-технічних програм та проектів вищими навчальними закладами та науковими установами</t>
  </si>
  <si>
    <t>Фінансова підтримка наукових об'єктів, що становлять національне надбання</t>
  </si>
  <si>
    <t>Надання освіти у загальноосвітніх школах соціальної реабілітації</t>
  </si>
  <si>
    <t>Підготовка робітничих кадрів у професійно-технічних навчальних закладах соціальної реабілітації та адаптації</t>
  </si>
  <si>
    <t>Здійснення методичного та матеріально-технічного забезпечення діяльності навчальних закладів</t>
  </si>
  <si>
    <t>Пільговий проїзд студентів вищих навчальних закладів і учнів професійно-технічних училищ у залізничному, автомобільному та водному транспорті</t>
  </si>
  <si>
    <t>Державне пільгове довгострокове кредитування на здобуття освіти</t>
  </si>
  <si>
    <t>Видання, придбання, зберігання і доставка підручників і посібників для студентів вищих навчальних закладів, учнів загальноосвітніх і професійно-технічних навчальних закладів та вихованців дошкільних навчальних закладів</t>
  </si>
  <si>
    <t>Методичне забезпечення діяльності навчальних закладів</t>
  </si>
  <si>
    <t>Амбулаторне медичне обслуговування працівників Кримської астрофізичної обсерваторії</t>
  </si>
  <si>
    <t>Функціонування музеїв</t>
  </si>
  <si>
    <t>Підготовка кадрів Київським національним університетом імені Тараса Шевченка</t>
  </si>
  <si>
    <t>Дослідження, наукові та науково-технічні розробки, проведення наукових заходів Київським національним університетом імені Тараса Шевченка</t>
  </si>
  <si>
    <t>Спецінформації</t>
  </si>
  <si>
    <t>Фізична і спортивна підготовка учнівської та студентської молоді</t>
  </si>
  <si>
    <t>Підвищення кваліфікації керівних працівників і спеціалістів харчової і переробної промисловості</t>
  </si>
  <si>
    <t>Фінансова підтримка розвитку інфраструктури у сфері наукової діяльності</t>
  </si>
  <si>
    <t>Підготовка фахівців Національним університетом "Юридична академія України  імені Ярослава Мудрого"</t>
  </si>
  <si>
    <t>Будівництво, реконструкція та ремонт гуртожитків для учнів професійно-технічних та студентів вищих навчальних закладів</t>
  </si>
  <si>
    <t>Підготовка кадрів Національним технічним університетом "Київський політехнічний інститут"</t>
  </si>
  <si>
    <t>Забезпечення діяльності Національного центру "Мала академія наук України"</t>
  </si>
  <si>
    <t>Надання кредитів на будівництво (придбання) житла для науково-педагогічних та педагогічних працівників</t>
  </si>
  <si>
    <t>Здійснення зовнішнього оцінювання та моніторинг якості освіти Українським центром оцінювання якості освіти та його регіональними підрозділами</t>
  </si>
  <si>
    <t>Повернення коштів, наданих з державного бюджету для кредитування окремих категорій громадян, які відповідно до чинного законодавства мають право на отримання таких кредитів на будівництво (придбання) житла, та науково-педагогічних і педагогічних працівни</t>
  </si>
  <si>
    <t>Підготовка кадрів Національним авіаційним університетом</t>
  </si>
  <si>
    <t>Фінансова підтримка пропаганди України за кордоном</t>
  </si>
  <si>
    <t>Підготовка кадрів для гуманітарної сфери Національним університетом "Острозька академія"</t>
  </si>
  <si>
    <t>Придбання шкільних автобусів для перевезення дітей, що проживають у сільській місцевості</t>
  </si>
  <si>
    <t>Фундаментальні дослідження у сфері державного управління</t>
  </si>
  <si>
    <t>Заходи щодо модернізації системи загальної середньої освіти</t>
  </si>
  <si>
    <t>Будівництво, ремонт та реконструкція закладів і об'єктів Міністерства освіти і науки України</t>
  </si>
  <si>
    <t>Виконання робіт із будівництва об'єктів Національного медичного університету ім. О.О. Богомольця</t>
  </si>
  <si>
    <t>Добудова до навчального корпусу НТУ "Київський політехнічний інститут" для розміщення Українсько-Японського центру</t>
  </si>
  <si>
    <t>Завершення будівництва учбового корпусу Шосткинського інституту Сумського державного університету</t>
  </si>
  <si>
    <t>Державна служба інтелектуальної власності України</t>
  </si>
  <si>
    <t>Керівництво у сфері інтелектуальної власності</t>
  </si>
  <si>
    <t>Заходи з легалізації комп'ютерних програм, що використовуються в органах виконавчої влади</t>
  </si>
  <si>
    <t>Державна інспекція навчальних закладів України</t>
  </si>
  <si>
    <t>Здійснення державного нагляду за діяльністю навчальних закладів</t>
  </si>
  <si>
    <t>Керівництво та управління у сфері молоді та спорту</t>
  </si>
  <si>
    <t>Підвищення кваліфікації працівників державних органів, установ і організацій у справах сім'ї, молоді та спорту</t>
  </si>
  <si>
    <t>Здійснення заходів державної політики з питань молоді та державна підтримка молодіжних та дитячих громадських організацій</t>
  </si>
  <si>
    <t>Фінансова підтримка Спортивного комітету України</t>
  </si>
  <si>
    <t>Розвиток спорту інвалідів та їх фізкультурно-спортивна реабілітація</t>
  </si>
  <si>
    <t>Підготовка і участь національних збірних команд в Паралімпійських  і Дефлімпійських іграх</t>
  </si>
  <si>
    <t>Фінансова підтримка паралімпійського руху в Україні</t>
  </si>
  <si>
    <t>Здійснення заходів з реалізації державної політики з питань дітей та заходів, спрямованих на подолання дитячої бездоглядності і безпритульності</t>
  </si>
  <si>
    <t>Надання державних пільгових довгострокових кредитів на підготовку кадрів для сфери спорту вищими навчальними закладами</t>
  </si>
  <si>
    <t>Фінансова підтримка програм і заходів аерокосмічного профілю серед дітей та молоді</t>
  </si>
  <si>
    <t>Державна підтримка молодіжних і дитячих громадських організацій на виконання загальнодержавних програм і заходів стосовно дітей, молоді, жінок, сім'ї</t>
  </si>
  <si>
    <t>Прикладні розробки у сфері сім'ї та молоді, розвитку спорту та методики підготовки спортсменів</t>
  </si>
  <si>
    <t>Здійснення державними органами централізованих заходів по організації відпочинку та оздоровлення дітей</t>
  </si>
  <si>
    <t>Пільговий проїзд дітей віком від 6 до 14 років у залізничному транспорті</t>
  </si>
  <si>
    <t>Державна підтримка дитячих громадських організацій на виконання загальнодержавних програм і заходів стосовно дітей</t>
  </si>
  <si>
    <t>Розвиток фізичної культури, спорту вищих досягнень та резервного спорту</t>
  </si>
  <si>
    <t>Функціонування музею спортивної слави України</t>
  </si>
  <si>
    <t>Забезпечення підготовки спортсменів вищих категорій</t>
  </si>
  <si>
    <t>Створення та розвиток матеріально-технічної бази спорту</t>
  </si>
  <si>
    <t>Прикладні розробки у сфері розвитку окремих видів спорту та методики підготовки спортсменів</t>
  </si>
  <si>
    <t>Розвиток авіаційних видів спорту</t>
  </si>
  <si>
    <t>Фінансова підтримка громадських організацій фізкультурно-спортивного спрямування</t>
  </si>
  <si>
    <t>Видатки на облаштування спортивних та футбольних майданчиків</t>
  </si>
  <si>
    <t>Проведення навчально-тренувальних зборів і змагань з олімпійських видів спорту</t>
  </si>
  <si>
    <t>Проведення заходів з неолімпійських видів спорту і масових заходів з фізичної культури</t>
  </si>
  <si>
    <t>Забезпечення діяльності Всеукраїнського центру фізичного здоров'я населення іСпорт для всіхі</t>
  </si>
  <si>
    <t>Оздоровлення і відпочинок дітей в дитячих оздоровчих таборах та МДЦ "Артек" і ДЦ "Молода Гвардія"</t>
  </si>
  <si>
    <t>Фінансова підтримка Національного олімпійського комітету України</t>
  </si>
  <si>
    <t>Виготовлення посвідчень для батьків та дітей багатодітних родин</t>
  </si>
  <si>
    <t>Підготовка і участь національних збірних команд в Юнацьких Олімпійських іграх</t>
  </si>
  <si>
    <t>Надання загальної та поглибленої освіти з фізкультури і спорту загальноосвітніми спеціалізованими школами-інтернатами</t>
  </si>
  <si>
    <t>Проведення протизсувних робіт з укріплення схилу, реконструкції та реставрації адміністративного будинку по вул. Десятинній, 14</t>
  </si>
  <si>
    <t>Реконструкція стадіону Національного спортивного комплексу "Олімпійський"</t>
  </si>
  <si>
    <t>Реконструкція та капітальний ремонт об'єктів Міжнародного дитячого центру "Артек" та Українського дитячого центру "Молода гвардія"</t>
  </si>
  <si>
    <t>Реконструкція стадіону комунального підприємства "Обласний спортивний комплекс "Металіст" в  м. Харкові</t>
  </si>
  <si>
    <t>Фундаментальні дослідження у сфері природничих і технічних, гуманітарних і суспільних наук</t>
  </si>
  <si>
    <t>Проведення з'їздів, симпозіумів, конференцій і семінарів Київським національним університетом імені Тараса Шевченка</t>
  </si>
  <si>
    <t>Державне агентство з питань науки, інновацій та інформатизації України</t>
  </si>
  <si>
    <t>Фінансова підтримка розвитку інфраструктури науково-технічної, інноваційної діяльності та інформатизації, наукової преси, наукових об'єктів, що становлять національне надбання, забезпечення діяльності Державного фонду фундаментальних досліджень</t>
  </si>
  <si>
    <t>Дослідження, прикладні наукові і науково-технічні розробки, виконання робіт за державними цільовими програмами та державним замовленням</t>
  </si>
  <si>
    <t>Виконання зобов'язань України у сфері міжнародного науково-технічного співробітництва</t>
  </si>
  <si>
    <t>Державні премії, стипендії та гранти в галузі науки і техніки</t>
  </si>
  <si>
    <t>Дослідження на антарктичній станції "Академік Вернадський"</t>
  </si>
  <si>
    <t>Міністерство освіти і науки, молоді та спорту України (загальнодержавні витрати)</t>
  </si>
  <si>
    <t>Субвенція з державного бюджету місцевим бюджетам на 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t>
  </si>
  <si>
    <t>Субвенція з державного бюджету місцевим бюджетам на придбання шкільних автобусів для перевезення дітей, що проживають у сільській місцевості</t>
  </si>
  <si>
    <t>Субвенція з державного бюджету місцевим бюджетам на реалізацію державної цільової соціальної програми "Школа майбутнього"</t>
  </si>
  <si>
    <t>Субвенція з державного бюджету місцевим бюджетам на комп'ютеризацію та інформатизацію загальноосвітніх навчальних закладів районів</t>
  </si>
  <si>
    <t>Субвенція з державного бюджету обласному бюджету Київської області на проведення експерименту за принципом "гроші ходять за дитиною"</t>
  </si>
  <si>
    <t>Субвенція з державного бюджету місцевим бюджетам на завершення ремонтних робіт в закладах, що надають соціальні послуги  дітям та молоді, створення яких було розпочато в 2007 році</t>
  </si>
  <si>
    <t>Субвенція з державного бюджету місцевим бюджетам на завершення розпочатих у 2007 році робіт з облаштування закладів, які надають соціальні послуги дітям та молоді</t>
  </si>
  <si>
    <t>Субвенція з державного бюджету обласному бюджету Одеської області на реконструкцію з розширенням палацу спорту в місті Одесі</t>
  </si>
  <si>
    <t>Субвенція з державного бюджету місцевим бюджетам Донецької області на підготовку спортивних об'єктів, на яких проводитиметься чемпіонат світу з легкої атлетики у 2013 році</t>
  </si>
  <si>
    <t>Міністерство охорони здоров'я України</t>
  </si>
  <si>
    <t>Апарат Міністерства охорони здоров'я України</t>
  </si>
  <si>
    <t>Керівництво та управління у сфері охорони здоров'я</t>
  </si>
  <si>
    <t>Дослідження, наукові і науково-технічні розробки, виконання робіт за державними цільовими програмами і державним замовленням, підготовка та підвищення кваліфікації наукових кадрів у сфері охорони здоров'я, фінансова підтримка розвитку наукової інфраструк</t>
  </si>
  <si>
    <t>Прикладні наукові та науково-технічні розробки, виконання робіт за державними цільовими програмами і державним замовленням, фінансова підтримка підготовки наукових кадрів у сфері охорони здоров'я</t>
  </si>
  <si>
    <t>Фінансова підтримка розвитку інфраструктури наукової діяльності у сфері профілактичної та клінічної медицини</t>
  </si>
  <si>
    <t>Підвищення кваліфікації медичних та фармацевтичних кадрів  та підготовка наукових і науково-педагогічних кадрів у сфері охорони здоров'я</t>
  </si>
  <si>
    <t>Методичне забезпечення діяльності медичних (фармацевтичних) вищих навчальних закладів та закладів післядипломної освіти</t>
  </si>
  <si>
    <t>Стаціонарне медичне обслуговування  працівників водного транспорту та нафтопереробної промисловості</t>
  </si>
  <si>
    <t>Спеціалізована та високоспеціалізована медична допомога, що надається загальнодержавними закладами охорони здоров'я</t>
  </si>
  <si>
    <t>Стипендії Президента України для видатних діячів галузі охорони здоров'я</t>
  </si>
  <si>
    <t>Капітальний ремонт приміщень Центру реконструктивної та відновної медицини (Університетської клініки) Одеського національного медичного університету та придбання медичного обладнання</t>
  </si>
  <si>
    <t>Створення центрів позитронно-емісійної томографії та придбання ПЕТ-КТ сканерів</t>
  </si>
  <si>
    <t>Діагностика і лікування захворювань  із впровадженням експериментальних та нових медичних технологій у закладах охорони здоров'я науково-дослідних установ та  вищих навчальних медичних закладах Міністерства охорони здоров'я України</t>
  </si>
  <si>
    <t>Санаторне лікування хворих на туберкульоз та дітей і підлітків з соматичними захворюваннями</t>
  </si>
  <si>
    <t>Створення оперативно-диспетчерських служб з використанням сучасних GPS-технологій</t>
  </si>
  <si>
    <t>Спеціалізована консультативна амбулаторно-поліклінічна та стоматологічна допомога, що надається вищими навчальними закладами, науково-дослідними установами та загальнодержавними закладами охорони здоров'я</t>
  </si>
  <si>
    <t>Надання послуг у стоматологічних поліклініках вищих навчальних медичних закладів та інших загальнодержавних стоматологічних закладах</t>
  </si>
  <si>
    <t>Державний санітарно-епідеміологічний нагляд, дезінфекційні заходи та заходи по боротьбі з епідеміями</t>
  </si>
  <si>
    <t>Заходи по боротьбі з епідеміями</t>
  </si>
  <si>
    <t>Програми і централізовані заходи з імунопрофілактики</t>
  </si>
  <si>
    <t>Централізована закупівля рентгенологічного, діагностичного та іншого обладнання для закладів охорони здоров'я</t>
  </si>
  <si>
    <t>Централізовані заходи з трансплантації органів та тканин</t>
  </si>
  <si>
    <t>Проведення державним підприємством "Укрвакцина" розрахунків за надання послуг у галузі права щодо повернення бюджетних коштів</t>
  </si>
  <si>
    <t>Державний контроль за якістю лікарських засобів</t>
  </si>
  <si>
    <t>Організація і регулювання діяльності установ та окремі заходи у системі охорони здоров'я</t>
  </si>
  <si>
    <t>Лікування громадян України за кордоном</t>
  </si>
  <si>
    <t>Функціонування Національної наукової медичної бібліотеки, збереження та популяризація історії медицини</t>
  </si>
  <si>
    <t>Збереження та популяризація історії медицини</t>
  </si>
  <si>
    <t>Забезпечення окремих централізованих заходів з лікування цукрового діабету</t>
  </si>
  <si>
    <t>Компенсація виробникам додаткових витрат, пов'язаних з підвищенням з 1 січня 2004 р. ставки акцизного збору на спирт етиловий, що використовується для виготовлення лікарських засобів</t>
  </si>
  <si>
    <t>Заходи із реабілітації хворих на дитячий церебральний параліч у Міжнародній клініці відновного лікування</t>
  </si>
  <si>
    <t>Фінансова підтримка служб Товариства Червоного Хреста України та внесок до Міжнародної федерації Товариств Червоного Хреста та Червоного Півмісяця</t>
  </si>
  <si>
    <t>Надання державних пільгових довгострокових кредитів на підготовку медичних та фармацевтичних кадрів вищими навчальними закладами</t>
  </si>
  <si>
    <t>Заходи із запобігання поширенню та лікування грипу типу А/Н1N1/Каліфорнія/04/09 і гострих респіраторних захворювань</t>
  </si>
  <si>
    <t>Заходи щодо створення державної клініки високих медичних технологій у Запорізькій області</t>
  </si>
  <si>
    <t>Будівництво сучасного лікувально-діагностичного комплексу Національної дитячої спеціалізованої лікарні "Охматдит"</t>
  </si>
  <si>
    <t>Завершення реконструкції харчоблоку Українського державного медико-соціального центру ветеранів війни с.Циблі</t>
  </si>
  <si>
    <t>Реконструкція і розширення Національного інституту раку</t>
  </si>
  <si>
    <t>Розроблення проектно-кошторисної документації та виконання робіт з реконструкції будівель та споруд Українського науково-практичного центру ендокринної хірургії, трансплантології ендокринних органів і тканин</t>
  </si>
  <si>
    <t>Реконструкція та капітальний ремонт навчальних корпусів і гуртожитків Донецького національного медичного університету ім. М.Горького</t>
  </si>
  <si>
    <t>Державна служба України з лікарських засобів</t>
  </si>
  <si>
    <t>Керівництво та управління у сфері лікарських засобів</t>
  </si>
  <si>
    <t>Заходи по боротьбі з виробництвом та розповсюдженням фальсифікованих та субстандартних лікарських засобів</t>
  </si>
  <si>
    <t>Створення державної інформаційно-аналітичної системи контролю за лікарськими засобами і медичною продукцією</t>
  </si>
  <si>
    <t>Керівництво та управління у сфері контролю за наркотиками</t>
  </si>
  <si>
    <t>Державна санітарно-епідеміологічна служба України</t>
  </si>
  <si>
    <t>Керівництво та управління у сфері санітарно-епідеміологічної служби</t>
  </si>
  <si>
    <t>Міністерство охорони здоров'я України (загальнодержавні витрати)</t>
  </si>
  <si>
    <t>Субвенція з державного бюджету місцевим бюджетам на оснащення сільських амбулаторій та фельдшерсько-акушерських пунктів, придбання автомобілів швидкої медичної допомоги для сільських закладів охорони здоров'я</t>
  </si>
  <si>
    <t>Субвенція з державного бюджету обласному бюджету Черкаської області на дооснащення медичним обладнанням для введення в експлуатацію дитячої обласної лікарні</t>
  </si>
  <si>
    <t>Субвенція з державного бюджету обласному бюджету Донецької області на забезпечення лікування інвалідів-спинальників у Донецькій обласній лікарні відновного лікування</t>
  </si>
  <si>
    <t>Субвенція з державного бюджету місцевим бюджетам на фінансування заходів із запобігання поширенню та лікування грипу типу А/Н1N1/Каліфорнія/04/09 і гострих респіраторних захворювань</t>
  </si>
  <si>
    <t>Субвенція з державного бюджету міському бюджету міста Києва на реконструкцію з розширенням будівель Київської міської клінічної лікарні N 6 з перепрофілюванням її під лікарню швидкої медичної допомоги</t>
  </si>
  <si>
    <t>Субвенція з державного бюджету обласному бюджету Донецької області на будівництво та капітальний ремонт окремих об'єктів обласних закладів охорони здоров'я</t>
  </si>
  <si>
    <t>Субвенція з державного бюджету міському бюджету м. Києва на капітальний ремонт Київського міського центру репродуктивної та перинатальної медицини</t>
  </si>
  <si>
    <t>Субвенція з державного бюджету обласному бюджету Чернівецької області на придбання обладнання для закладів охорони здоров'я Чернівецької області</t>
  </si>
  <si>
    <t>Субвенція з державного бюджету міському бюджету міста Києва на реконструкцію та ремонт приміщення з подальшим обладнанням Київського міського центру репродуктивної та перинатальної медицини</t>
  </si>
  <si>
    <t>Субвенція з державного бюджету міському бюджету міста Одеси на будівництво, реконструкцію, реставрацію і капітальний ремонт Одеської міської клінічної інфекційної лікарні</t>
  </si>
  <si>
    <t>Субвенція з державного бюджету обласному бюджету Кіровоградської області на придбання високовартісного медичного обладнання</t>
  </si>
  <si>
    <t>Субвенція з державного бюджету обласному бюджету Волинської області на закупівлю рентген-діагностичного обладнання, в тому числі ангіографу</t>
  </si>
  <si>
    <t>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t>
  </si>
  <si>
    <t>Субвенція з державного бюджету обласному бюджету Одеської області на закупівлю рентген-діагностичного та іншого медичного обладнання</t>
  </si>
  <si>
    <t>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t>
  </si>
  <si>
    <t>Субвенція з державного бюджету місцевим бюджетам на придбання витратних матеріалів та медичного обладнання для закладів охорони здоров'я</t>
  </si>
  <si>
    <t>Субвенція з державного бюджету місцевим бюджетам на поліпшення умов оплати праці медичних працівників, які надають медичну допомогу хворим на туберкульоз</t>
  </si>
  <si>
    <t>Субвенція з державного бюджету місцевим бюджетам на підтримку реформування системи охорони здоров'я у Вінницькій, Дніпропетровській, Донецькій областях та м. Києві</t>
  </si>
  <si>
    <t>Субвенція з державного бюджету місцевим бюджетам на придбання медикаментів та виробів медичного призначення для реалізації заходів державних цільових програм та комплексних заходів програмного характеру</t>
  </si>
  <si>
    <t>Субвенція з державного бюджету міському бюджету міста Києва на забезпечення функціонування Київської міської клінічної лікарні "Київський міський центр серця"</t>
  </si>
  <si>
    <t>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t>
  </si>
  <si>
    <t>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 центру екстреної медичної допомоги та медицини катастроф</t>
  </si>
  <si>
    <t>Субвенція з державного бюджету місцевим бюджетам на придбання медичного обладнання та  автотранспорту для закладів охорони здоров'я </t>
  </si>
  <si>
    <t>Міністерство екології та природних ресурсів України</t>
  </si>
  <si>
    <t>Апарат Міністерства екології та природних ресурсів України</t>
  </si>
  <si>
    <t>Загальне керівництво та управління у сфері екології та природних ресурсів</t>
  </si>
  <si>
    <t>Управління та контроль у сфері охорони навколишнього природного середовища на регіональному рівні</t>
  </si>
  <si>
    <t>Розробка та впровадження комплексної інформаційної системи Міністерства екології та природних ресурсів України</t>
  </si>
  <si>
    <t>Прикладні наукові та науково-технічні розробки, виконання робіт за державними цільовими програмами і державним замовленням у сфері природоохоронної діяльності, фінансова підтримка підготовки наукових кадрів</t>
  </si>
  <si>
    <t>Підвищення кваліфікації та перепідготовка у сфері екології та природних ресурсів, підготовка наукових та науково-педагогічних кадрів</t>
  </si>
  <si>
    <t>Заходи із створення і збереження природно-заповідного фонду, ведення кадастрів тваринного і рослинного світу, Червоної книги</t>
  </si>
  <si>
    <t>Моніторинг навколишнього природного середовища та забезпечення державного контролю за додержанням вимог природоохоронного законодавства</t>
  </si>
  <si>
    <t>Очистка стічних вод</t>
  </si>
  <si>
    <t>Міжнародне співробітництво у сфері охорони навколишнього природного середовища, сприяння сталому розвитку, екологічній освіті та поширенню екологічної інформації</t>
  </si>
  <si>
    <t>Поводження з відходами та небезпечними хімічними речовинами</t>
  </si>
  <si>
    <t>Формування національної екологічної мережі</t>
  </si>
  <si>
    <t>Здійснення природоохоронних заходів</t>
  </si>
  <si>
    <t>Здійснення природоохоронних заходів, направлених на упередження та ліквідацію наслідків негативних природних явищ</t>
  </si>
  <si>
    <t>Підвищення якості атмосферного повітря</t>
  </si>
  <si>
    <t>Фінансова підтримка природоохоронної діяльності, у тому числі через механізм здешевлення кредитів комерційних банків</t>
  </si>
  <si>
    <t>Заходи щодо очистки стічних вод в місті Одесі</t>
  </si>
  <si>
    <t>Загальнодержавні топографо-геодезичні та картографічні роботи, демаркація та делімітація державного кордону</t>
  </si>
  <si>
    <t>Демаркація та делімітація державного кордону</t>
  </si>
  <si>
    <t>Керівництво та управління у сфері геодезії, картографії та кадастру</t>
  </si>
  <si>
    <t>Фінансове забезпечення цільових проектів екологічної модернізації підприємств</t>
  </si>
  <si>
    <t>Державна служба геології та надр України</t>
  </si>
  <si>
    <t>Керівництво та управління у сфері геологічного вивчення та використання надр</t>
  </si>
  <si>
    <t>Розвиток мінерально-сировинної бази</t>
  </si>
  <si>
    <t>Геолого-екологічні дослідження та заходи</t>
  </si>
  <si>
    <t>Державна екологічна інспекція України</t>
  </si>
  <si>
    <t>Керівництво та управління у сфері екологічного контролю</t>
  </si>
  <si>
    <t>Зміцнення матеріально-технічної бази і методологічне забезпечення Державної екологічної інспекції України та її територіальних органів</t>
  </si>
  <si>
    <t>Національна комісія з радіаційного захисту населення України</t>
  </si>
  <si>
    <t>Керівництво та управління у сфері радіаційного захисту населення</t>
  </si>
  <si>
    <t>Державне агентство водних ресурсів України</t>
  </si>
  <si>
    <t>Керівництво та управління у сфері водного господарства</t>
  </si>
  <si>
    <t>Прикладні наукові та науково-технічні розробки, виконання робіт за державним замовленням у сфері розвитку водного господарства</t>
  </si>
  <si>
    <t>Розробки найважливіших новітніх технологій у сфері екологічного оздоровлення водних ресурсів</t>
  </si>
  <si>
    <t>Підвищення кваліфікації кадрів у сфері водного господарства</t>
  </si>
  <si>
    <t>Експлуатація державного водогосподарського комплексу та управління водними ресурсами</t>
  </si>
  <si>
    <t>Ведення державного моніторингу поверхневих вод, водного кадастру, паспортизація, управління водними ресурсами</t>
  </si>
  <si>
    <t>Комплексний протипаводковий захист в басейні р. Тиса у Закарпатській області</t>
  </si>
  <si>
    <t>Першочергове забезпечення населених пунктів централізованим водопостачанням</t>
  </si>
  <si>
    <t>Комплексний протипаводковий захист Прикарпатського регіону</t>
  </si>
  <si>
    <t>Розвиток та поліпшення екологічного стану зрошуваних та осушених угідь</t>
  </si>
  <si>
    <t>Виконання боргових зобов'язань за кредитом, залученим ДП "Львівська обласна дирекція з протипаводкового захисту" під державну гарантію</t>
  </si>
  <si>
    <t>Здійснення заходів щодо запобігання можливому затопленню територій внаслідок льодоходу та повені</t>
  </si>
  <si>
    <t>Міністерство соціальної політики України</t>
  </si>
  <si>
    <t>Апарат Міністерства соціальної політики України</t>
  </si>
  <si>
    <t>Керівництво та управління у сфері соціальної політики</t>
  </si>
  <si>
    <t>Підвищення кваліфікації працівників органів соціального захисту та соціальна адаптація військовослужбовців, звільнених у запас або у відставку</t>
  </si>
  <si>
    <t>Спеціалізована протезно-ортопедична та медично-реабілітаційна допомога інвалідам у клініці Науково-дослідного інституту протезування, протезобудування та відновлення працездатності</t>
  </si>
  <si>
    <t>Санаторно-курортне лікування ветеранів війни, осіб, на яких поширюється чинність законів України "Про статус ветеранів війни, гарантії їх соціального захисту", "Про жертви нацистських переслідувань" та інвалідів</t>
  </si>
  <si>
    <t>Створення і програмно-технічне забезпечення системи інформаційно-аналітичної підтримки, інформаційно-методичне забезпечення та виготовлення бланків посвідчень і нагрудних знаків для системи соціального захисту</t>
  </si>
  <si>
    <t>Фінансова підтримка заходів із соціального захисту дітей</t>
  </si>
  <si>
    <t>Розселення та облаштування депортованих кримських татар та осіб інших національностей, які були  депортовані з території України</t>
  </si>
  <si>
    <t>Одноразові виплати жінкам, яким присвоєно почесне звання України "Мати-героїня", інвалідам і непрацюючим малозабезпеченим особам та особам, які постраждали від торгівлі людьми</t>
  </si>
  <si>
    <t>Створення і програмно-технічне забезпечення системи інформаційно-аналітичної підтримки та інформаційно-методичне забезпечення установ системи Міністерства соціальної політики України</t>
  </si>
  <si>
    <t>Щорічна разова грошова допомога ветеранам війни та жертвам нацистських переслідувань</t>
  </si>
  <si>
    <t>Довічні державні стипендії</t>
  </si>
  <si>
    <t>Розробка нових видів протезно-ортопедичних виробів та обслуговування інвалідів у стаціонарах при протезних підприємствах</t>
  </si>
  <si>
    <t>Соціальний захист працівників, що  вивільняються у зв'язку з виведенням з експлуатації Чорнобильської АЕС</t>
  </si>
  <si>
    <t>Соціальний захист громадян, які постраждали внаслідок Чорнобильської катастрофи</t>
  </si>
  <si>
    <t>Компенсація сім'ям з дітьми та видатки на безплатне харчування дітей, які постраждали внаслідок Чорнобильської катастрофи</t>
  </si>
  <si>
    <t>Щомісячна грошова допомога у зв'язку з обмеженням споживання продуктів харчування місцевого виробництва та компенсації за пільгове забезпечення продуктами харчування громадян, які постраждали внаслідок Чорнобильської катастрофи</t>
  </si>
  <si>
    <t>Компенсації за втрачене майно та оплата витрат у зв'язку з переїздом на нове місце проживання громадянам, які постраждали внаслідок Чорнобильської катастрофи</t>
  </si>
  <si>
    <t>Компенсації за шкоду, заподіяну здоров'ю, та допомоги на оздоровлення, у разі звільнення з роботи громадян, які постраждали внаслідок Чорнобильської катастрофи</t>
  </si>
  <si>
    <t>Допомога по тимчасовій непрацездатності громадянам, які постраждали внаслідок Чорнобильської катастрофи</t>
  </si>
  <si>
    <t>Обслуговування банківських позик, наданих на пільгових умовах до 1999 року громадянам, які постраждали внаслідок Чорнобильської катастрофи</t>
  </si>
  <si>
    <t>Оздоровлення громадян, які постраждали внаслідок Чорнобильської катастрофи</t>
  </si>
  <si>
    <t>Впровадження інноваційних технологій у виробництві технічних засобів реабілітації інвалідів</t>
  </si>
  <si>
    <t>Санаторно-курортне лікування ветеранів війни,  осіб, на яких поширюється чинність законів України "Про статус ветеранів війни, гарантії їх соціального захисту", "Про жертви нацистських переслідувань" та інвалідів, хворих на туберкульоз</t>
  </si>
  <si>
    <t>Часткове покриття видатків Фонду загальнообов'язкового державного соціального страхування України на випадок безробіття на створення нових робочих місць для забезпечення зайнятості мешканців вугледобувних регіонів</t>
  </si>
  <si>
    <t>Реєстрація державною службою зайнятості трудових договорів, укладених між працівниками та фізичними особами</t>
  </si>
  <si>
    <t>Одноразова виплата жінкам, яким присвоєно почесне звання України "Мати-героїня"</t>
  </si>
  <si>
    <t>Реалізація державної політики з питань сім'ї та дітей</t>
  </si>
  <si>
    <t>Придбання (будівництво) житла для інвалідів-сліпих та інвалідів глухих</t>
  </si>
  <si>
    <t>Розробка та впровадження моделей соціального інвестування</t>
  </si>
  <si>
    <t>Підвищення  ефективності  управління реформою системи соціального захисту</t>
  </si>
  <si>
    <t>Створення єдиної системи збору та обліку внесків на загальнообов'язкове державне соціальне страхування та подальше формування системи накопичувального пенсійного забезпечення</t>
  </si>
  <si>
    <t>Державна інспекція України з питань праці</t>
  </si>
  <si>
    <t>Керівництво та управління у сфері нагляду за додержанням законодавства про працю</t>
  </si>
  <si>
    <t>Фінансова підтримка громадських організацій інвалідів та ветеранів, заходи з відвідування військових поховань і військових пам'ятників та з увічнення Перемоги у Великій Вітчизняній війні 1941 - 1945 років</t>
  </si>
  <si>
    <t>Фінансова підтримка санаторно-курортних закладів</t>
  </si>
  <si>
    <t>Фундаментальні і прикладні розробки та дослідження у сфері державного управління, стратегічних проблем внутрішньої і зовнішньої політики та з питань посередництва і примирення при вирішенні колективних трудових спорів (конфліктів)</t>
  </si>
  <si>
    <t>Прикладні розробки у сфері державного управління</t>
  </si>
  <si>
    <t>Оздоровлення і відпочинок дітей в дитячих закладах оздоровлення</t>
  </si>
  <si>
    <t>Підготовка кадрів, підвищення кваліфікації керівних працівників, спеціалістів державного управління, підготовка науково-педагогічних і наукових кадрів з питань стратегічних проблем внутрішньої і зовнішньої політики</t>
  </si>
  <si>
    <t>Збереження природно-заповідного фонду в національних природних парках та заповідниках</t>
  </si>
  <si>
    <t>Прикладні дослідження і розробки у сфері профілактичної та клінічної медицини</t>
  </si>
  <si>
    <t>Створення автоматизованої системи інформаційно-аналітичного забезпечення Адміністрації Президента України</t>
  </si>
  <si>
    <t>Надання  медичних  послуг  медичними  закладами</t>
  </si>
  <si>
    <t>Поліклінічно-амбулаторне обслуговування, діагностика та лікування народних депутатів України та керівного складу органів державної влади</t>
  </si>
  <si>
    <t>Державний санітарно-епідеміологічний нагляд в  лікувально-оздоровчих закладах Державного управління справами та на об'єктах органів державної влади</t>
  </si>
  <si>
    <t>Підвищення кваліфікації лікарів та середнього медичного персоналу в системі лікувально-оздоровчих закладів Державного управління справами</t>
  </si>
  <si>
    <t>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</si>
  <si>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Ведення лісового та мисливського господарства та забезпечення утримання резиденції</t>
  </si>
  <si>
    <t>Фінансова підтримка інформаційного бюлетеня "Офіційний вісник Президента України"</t>
  </si>
  <si>
    <t>Видатки для забезпечення доплат до заробітної плати працівникам бюджетної сфери до рівня прожиткового мінімуму для працездатних осіб</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</si>
  <si>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t>
  </si>
  <si>
    <t>Субвенція з державного бюджету обласному бюджету Луганської області на капітальний ремонт управління соціального захисту населення</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</si>
  <si>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t>
  </si>
  <si>
    <t>Функціонування Центральної державної науково-технічної бібліотеки та Державного металургійного музею України</t>
  </si>
  <si>
    <t>Консервація виробничих потужностей промислових підприємств</t>
  </si>
  <si>
    <t>Реструктуризація та ліквідація об'єктів підприємств гірничої хімії і здійснення невідкладних природоохоронних заходів в зоні їх діяльності, а також реструктуризація підприємств з підземного видобутку залізної руди</t>
  </si>
  <si>
    <t>Забезпечення життєдіяльності Криворізького гірничо-збагачувального комбінату окислених руд</t>
  </si>
  <si>
    <t>Міністерство з питань житлово-комунального господарства України</t>
  </si>
  <si>
    <t>Апарат Міністерства з питань житлово-комунального господарства України</t>
  </si>
  <si>
    <t>Керівництво та управління у сфері житлово-комунального господарства</t>
  </si>
  <si>
    <t>Прикладні наукові та науково-технічні розробки, виконання робіт за державними цільовими програмами і державним замовленням  у сфері розвитку житлово-комунального господарства</t>
  </si>
  <si>
    <t>Наукові розробки із нормування та стандартизації у сфері житлової політики</t>
  </si>
  <si>
    <t>Реклама та інформування громадськості щодо створення та діяльності об'єднань співвласників багатоквартирних будинків</t>
  </si>
  <si>
    <t>Нагородження переможців всеукраїнського конкурсу "Населений пункт найкращого благоустрою і підтримки громадського порядку" за 2009 рік</t>
  </si>
  <si>
    <t>Капітальний ремонт будівель Державного підприємства "Санаторій "Південний"</t>
  </si>
  <si>
    <t>Будівництво Реабілітаційного центру на базі Державного підприємства "Санаторій "Конча-Заспа"</t>
  </si>
  <si>
    <t>Представництво Президента України в Автономній Республіці Крим</t>
  </si>
  <si>
    <t>Здійснення повноважень постійним представником Президента України в Автономній Республіці Крим</t>
  </si>
  <si>
    <t>Національна служба посередництва і примирення України</t>
  </si>
  <si>
    <t>Сприяння врегулюванню колективних трудових спорів (конфліктів)</t>
  </si>
  <si>
    <t>Державна архітектурно-будівельна інспекція</t>
  </si>
  <si>
    <t>Міністерство з питань житлово-комунального господарства України (загальнодержавні витрати)</t>
  </si>
  <si>
    <t>Субвенція з державного бюджету місцевим бюджетам на придбання вагонів для комунального електротранспорту (тролейбусів і трамваїв)</t>
  </si>
  <si>
    <t>Субвенція з державного бюджету місцевим бюджетам на заходи з енергозбереження, у тому числі оснащення інженерних вводів багатоквартирних житлових будинків засобами обліку споживання води і теплової енергії, ремонт і реконструкцію теплових мереж та котеле</t>
  </si>
  <si>
    <t>Субвенція з державного бюджету місцевим бюджетам на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t>
  </si>
  <si>
    <t>Субвенція з державного бюджету міському бюджету м. Алчевськ на соціально-економічний розвиток</t>
  </si>
  <si>
    <t>Міністерство регіонального розвитку, будівництва та житлово-комунального господарства України</t>
  </si>
  <si>
    <t>Апарат Міністерства регіонального розвитку, будівництва та житлово-комунального господарства України</t>
  </si>
  <si>
    <t>Керівництво та управління у сфері регіонального розвитку, будівництва та житлово-комунального господарства</t>
  </si>
  <si>
    <t>Наукові розробки із нормування та стандартизації у сфері будівництва та житлової політики</t>
  </si>
  <si>
    <t>Заходи з реалізації Загальнодержавної цільової програми "Питна вода України" та реконструкція та будівництво систем централізованого водовідведення</t>
  </si>
  <si>
    <t>Відзначення Державною премією у сфері архітектури та фінансова підтримка творчих спілок</t>
  </si>
  <si>
    <t>Функціонування Державної науково-технічної бібліотеки</t>
  </si>
  <si>
    <t>Збереження архітектурної спадщини в заповідниках</t>
  </si>
  <si>
    <t>Паспортизація, інвентаризація та реставрація пам'яток архітектури</t>
  </si>
  <si>
    <t>Поповнення статутних капіталів державних банків з метою збільшення ними іпотечного кредитування у першу чергу працівників освіти, культури, охорони здоров'я та інших працівників бюджетної сфери</t>
  </si>
  <si>
    <t>Підготовка фахівців для органів місцевого самоврядування</t>
  </si>
  <si>
    <t>Реалізація пілотних проектів у сфері житлово-комунального господарства</t>
  </si>
  <si>
    <t>Державний насіннєвий контроль у сфері зеленого будівництва та квітникарства</t>
  </si>
  <si>
    <t>Збереження і вивчення у спеціально створених умовах різноманітних видів дерев і чагарників</t>
  </si>
  <si>
    <t>Відзначення Державною премією в галузі архітектури</t>
  </si>
  <si>
    <t>Реконструкція систем водопостачання м. Львова</t>
  </si>
  <si>
    <t>Забезпечення інформування органів місцевого самоврядування</t>
  </si>
  <si>
    <t>Надання державної підтримки для будівництва (придбання) доступного житла</t>
  </si>
  <si>
    <t>Надання пільгового довгострокового державного кредиту молодим сім'ям та одиноким молодим громадянам на будівництво (реконструкцію) та придбання житла за рахунок стабілізаційного фонду</t>
  </si>
  <si>
    <t>Пошук і впорядкування поховань жертв війни та політичних репресій</t>
  </si>
  <si>
    <t>Державне пільгове кредитування будівництва (придбання) житла для окремих категорій громадян, які відповідно до чинного законодавства мають право на отримання таких кредитів</t>
  </si>
  <si>
    <t>Здійснення заходів з підготовки та відзначення 925 - річчя заснування м. Бродів Львівської області та 425 - річчя надання місту Магдебурзького права</t>
  </si>
  <si>
    <t>Державні капітальні вкладення на реалізацію Чорнобильської будівельної програми</t>
  </si>
  <si>
    <t>Фінансова підтримка статутної діяльності всеукраїнських асоціацій</t>
  </si>
  <si>
    <t>Забезпечення житлом інвалідів війни</t>
  </si>
  <si>
    <t>Погашення кредиторської заборгованості, зареєстрованої станом на 1 січня 2010 року за програмами реалізації інвестиційних проектів соціально-економічного розвитку регіонів та іншими програмами розвитку регіонів</t>
  </si>
  <si>
    <t>Облаштування багатоквартирних будинків сучасними засобами обліку і регулювання води та теплової енергії</t>
  </si>
  <si>
    <t>Пільгове кредитування юридичних осіб, в тому числі ОСББ, для проведення реконструкції, капітальних та поточних ремонтів об'єктів житлово-комунального господарства</t>
  </si>
  <si>
    <t>Повернення кредитів, наданих з державного бюджету молодим сім'ям та одиноким молодим громадянам на будівництво (реконструкцію) та придбання житла, і пеня</t>
  </si>
  <si>
    <t>Фінансова підтримка Державного фонду сприяння молодіжному житловому будівництву</t>
  </si>
  <si>
    <t>Надання пільгового довгострокового державного кредиту молодим сім'ям та одиноким молодим громадянам на будівництво (реконструкцію) та придбання житла</t>
  </si>
  <si>
    <t>Збільшення статутного капіталу Державної спеціалізованої фінансової установи "Державний фонд сприяння молодіжному житловому будівництву" з подальшим використанням на реалізацію Державної програми забезпечення молоді житлом</t>
  </si>
  <si>
    <t>Державне пільгове кредитування індивідуальних сільських забудовників на будівництво (реконструкцію) та придбання житла</t>
  </si>
  <si>
    <t>Повернення кредитів, наданих з державного бюджету індивідуальним сільським забудовникам на будівництво (реконструкцію) та придбання житла</t>
  </si>
  <si>
    <t>Реконструкція та будівництво систем централізованого водовідведення</t>
  </si>
  <si>
    <t>Капітальний ремонт гуртожитків, що передаються з державної власності у власність територіальних громад</t>
  </si>
  <si>
    <t>Здешевлення вартості іпотечних кредитів для забезпечення доступним житлом громадян, які потребують поліпшення житлових умов</t>
  </si>
  <si>
    <t>Видатки із Стабілізаційного фонду за напрямом здійснення інвестицій в об'єкти розвитку соціально-культурної сфери</t>
  </si>
  <si>
    <t>Підтримка статутної діяльності Всеукраїнських асоціацій органів місцевого самоврядування</t>
  </si>
  <si>
    <t>Розвиток системи водопостачання та водовідведення в м. Миколаєві</t>
  </si>
  <si>
    <t>Проведення протизсувних заходів, інженерного захисту, протиаварійних та ремонтно-реставраційних робіт на території Києво-Печерської Лаври</t>
  </si>
  <si>
    <t>Реконструкція та будівництво очисних споруд та інших обієктів з метою захисту акваторії Азово-Чорноморського узбережжя та басейнів річок Дніпро і Сіверський Донець від забруднення</t>
  </si>
  <si>
    <t>Державна архітектурно-будівельна інспекція України</t>
  </si>
  <si>
    <t>Керівництво та управління у сфері архітектурно-будівельного контролю</t>
  </si>
  <si>
    <t>Міністерство регіонального розвитку, будівництва та житлово-комунального господарства України (загальнодержавні витрати)</t>
  </si>
  <si>
    <t>Субвенція з державного бюджету місцевим бюджетам на фінансування проектів транскордонного співробітництва</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</si>
  <si>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здоровія, віком, вислугою років та у звіязку із скороченням штаті</t>
  </si>
  <si>
    <t>Субвенція з державного бюджету бюджету Василівського району на соціально-економічний розвиток смт. Степногірськ</t>
  </si>
  <si>
    <t>Субвенція з державного бюджету міському бюджету м. Львова на відновлення історичної спадщини міста</t>
  </si>
  <si>
    <t>Субвенція з державного бюджету місцевим бюджетам на соціально-економічний розвиток</t>
  </si>
  <si>
    <t>Субвенція з державного бюджету обласному бюджету Тернопільської області на продовження будівництва житлових будинків у м. Почаєві Кременецького району з метою відселення сторонніх осіб з території Свято-Успенської Почаївської Лаври</t>
  </si>
  <si>
    <t>Субвенція з державного бюджету місцевим бюджетам на забезпечення житлом працівників бюджетної сфери, які заключили контракт на 20 років</t>
  </si>
  <si>
    <t>Субвенція з державного бюджету міському бюджету міста Дніпродзержинська на проведення протизсувних заходів у Шамишиній балці</t>
  </si>
  <si>
    <t>Субвенція з державного бюджету місцевим бюджетам на фінансування Програм-переможців Всеукраїнського конкурсу проектів та програм розвитку місцевого самоврядування</t>
  </si>
  <si>
    <t>Субвенція з державного бюджету бюджету Новоград-Волинського району Житомирської області на соціально-економічний розвиток району</t>
  </si>
  <si>
    <t>Субвенція з державного бюджету міському бюджету міста Макіївка Донецької області на соціально-економічний розвиток</t>
  </si>
  <si>
    <t>Субвенція з державного бюджету обласному бюджету Чернігівської області на газифікацію (будівництво підвідних газопроводів до сільських населених пунктів)</t>
  </si>
  <si>
    <t>Субвенція з державного бюджету міському бюджету міста Бердянськ Запорізької області на укріплення Бердянської коси</t>
  </si>
  <si>
    <t>Субвенція з державного бюджету міському бюджету міста Жовті Води Дніпропетровської області на соціально-економічний розвиток</t>
  </si>
  <si>
    <t>Субвенція з державного бюджету місцевим бюджетам на соціально-економічний розвиток міст районного значення та селищ міського типу - районних центрів</t>
  </si>
  <si>
    <t>Субвенція з державного бюджету міському бюджету міста Львова на реалізацію заходів з цілодобового водозабезпечення міста Львова</t>
  </si>
  <si>
    <t>Субвенція з державного бюджету міському бюджету міста Канева Черкаської області на завершення у 2009 році ремонтно-реставраційних робіт і створення музейної експозиції на об'єкті Шевченківського національного заповідника в місті Каневі "Будинок-музей Т.Г</t>
  </si>
  <si>
    <t>Субвенція з державного бюджету міському бюджету міста Славутича на виконання заходів із запобігання аваріям та техногенним катастрофам у житлово-комунальному господарстві міста Славутича</t>
  </si>
  <si>
    <t>Субвенція з державного бюджету міському бюджету міста Дніпропетровська на соціально-економічний розвиток</t>
  </si>
  <si>
    <t>Субвенція з державного бюджету міському бюджету міста Харцизьк Донецької області на соціально-економічний розвиток</t>
  </si>
  <si>
    <t>Субвенція з державного бюджету районному бюджету Кілійського району Одеської області на соціально-економічний розвиток Кілійського району</t>
  </si>
  <si>
    <t>Субвенція з державного бюджету районному бюджету Шахтарського району Донецької області на соціально-економічний розвиток Шахтарського району</t>
  </si>
  <si>
    <t>Субвенція з державного бюджету обласному бюджету Волинської області на введення в експлуатацію блоку "Б" Центру радіаційного захисту населення в м. Луцьку</t>
  </si>
  <si>
    <t>Субвенція з державного бюджету міському бюджету міста Києва на будівництво дошкільного та загальноосвітнього навчальних закладів у Голосіївському районі</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</si>
  <si>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t>
  </si>
  <si>
    <t>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 Чемерне та Довге</t>
  </si>
  <si>
    <t>Субвенція з державного бюджету міському бюджету м. Глухів Сумської області на проведення ремонтно-реставраційних робіт пам'яток культурної спадщини</t>
  </si>
  <si>
    <t>Субвенція з державного бюджету районному бюджету Баранівського району Житомирської області на соціально-економічний розвиток</t>
  </si>
  <si>
    <t>Субвенція з державного бюджету міському бюджету міста Новоград-Волинський Житомирської області на соціально-економічний розвиток</t>
  </si>
  <si>
    <t>Субвенція з державного бюджету районному бюджету Новоград-Волинського району Житомирської області на соціально-економічний розвиток</t>
  </si>
  <si>
    <t>Субвенція з державного бюджету районному бюджету Червоноармійського району Житомирської області на соціально-економічний розвиток</t>
  </si>
  <si>
    <t>Субвенція з державного бюджету міському бюджету міста Феодосія на будівництво та реконструкцію водогонів Фронтового та Феодосійського водосховищ</t>
  </si>
  <si>
    <t>Субвенція з державного бюджету міському бюджету міста Добропілля Донецької області на розроблення техніко-економічного обгрунтування проекту захисту території міста Білозерське, що зазнало небезпечного впливу гірничих виробок діючої шахти "Білозерська" т</t>
  </si>
  <si>
    <t>Субвенція з державного бюджету міському бюджету міста Горлівка Донецької області на розроблення техніко-економічного обірунтування проекту захисту території міста Горлівка від впливу гірничих виробок</t>
  </si>
  <si>
    <t>Субвенція з державного бюджету обласному бюджету Донецької області на здійснення природоохоронних заходів по оздоровленню басейну річки Сіверський Донець та реконструкцію каналу Сіверський Донець-Донбас</t>
  </si>
  <si>
    <t>Субвенція з державного бюджету міському бюджету міста Бровари на будівництво тролейбусної лінії  Бровари - Київ</t>
  </si>
  <si>
    <t>Субвенція з державного бюджету міському бюджету міста Судака на відзначення 1800-річчя міста Судака</t>
  </si>
  <si>
    <t>Міністерство аграрної політики та продовольства України</t>
  </si>
  <si>
    <t>Апарат Міністерства аграрної політики та продовольства України</t>
  </si>
  <si>
    <t>Загальне керівництво та управління у сфері агропромислового комплексу</t>
  </si>
  <si>
    <t>Створення та впровадження комплексної автоматизованої системи Міністерства аграрної політики та продовольства України</t>
  </si>
  <si>
    <t>Часткове відшкодування суб'єктам господарювання вартості будівництва та реконструкції тваринницьких ферм і комплексів та підприємств з виробництва комбікормів</t>
  </si>
  <si>
    <t>Дослідження, прикладні наукові та науково-технічні розробки, виконання робіт за державними цільовими програмами і державним замовленням у сфері розвитку агропромислового комплексу, підготовка наукових кадрів, наукові розробки у сфері стандартизації та се</t>
  </si>
  <si>
    <t>Наукові розробки у сфері стандартизації та сертифікації сільськогосподарської продукції</t>
  </si>
  <si>
    <t>Оздоровлення та відпочинок дітей працівників агропромислового комплексу</t>
  </si>
  <si>
    <t>Суцільна паспортизація сільських населених пунктів</t>
  </si>
  <si>
    <t>Методичне забезпечення діяльності аграрних навчальних закладів</t>
  </si>
  <si>
    <t>Повернення коштів, наданих на формування Аграрним фондом державного інтервенційного фонду, а також для закупівлі матеріально-технічних ресурсів для потреб сільськогосподарських товаровиробників</t>
  </si>
  <si>
    <t>Підвищення кваліфікації кадрів агропромислового комплексу закладами післядипломної освіти</t>
  </si>
  <si>
    <t>Державна підтримка сільськогосподарських обслуговуючих кооперативів</t>
  </si>
  <si>
    <t>Ліквідація та екологічна реабілітація території впливу гірничих робіт державного підприємства "Солотвинський солерудник" Тячівського району Закарпатської області</t>
  </si>
  <si>
    <t>Фінансування заходів по захисту, відтворенню та підвищенню родючості ірунтів</t>
  </si>
  <si>
    <t>Фінансова підтримка заходів в агропромисловому комплексі</t>
  </si>
  <si>
    <t>Селекція в тваринництві та птахівництві на підприємствах агропромислового комплексу</t>
  </si>
  <si>
    <t>Заходи по боротьбі з шкідниками та хворобами сільськогосподарських рослин, запобігання розповсюдженню збудників інфекційних хвороб тварин</t>
  </si>
  <si>
    <t>Бюджетна тваринницька дотація та державна підтримка виробництва продукції рослинництва</t>
  </si>
  <si>
    <t>Селекція в рослинництві</t>
  </si>
  <si>
    <t>Фінансова підтримка фермерських господарств</t>
  </si>
  <si>
    <t>Здійснення фінансової підтримки підприємств агропромислового комплексу через механізм здешевлення кредитів та компенсації лізингових платежів</t>
  </si>
  <si>
    <t>Витрати Аграрного фонду пов'язані з комплексом заходів із  зберігання, перевезення, переробки та експортом об'єктів державного цінового регулювання державного інтервенційного фонду</t>
  </si>
  <si>
    <t>Заходи з охорони і захисту, раціонального використання лісів, наданих в постійне користування агропромисловим підприємствам</t>
  </si>
  <si>
    <t>Державна підтримка сільськогосподарської дорадчої служби</t>
  </si>
  <si>
    <t>Фінансова підтримка агропромислових підприємств, що знаходяться в особливо складних кліматичних умовах</t>
  </si>
  <si>
    <t>Проведення державних виставкових заходів у сфері агропромислового комплексу</t>
  </si>
  <si>
    <t>Реформування та розвиток комунального господарства у сільській місцевості</t>
  </si>
  <si>
    <t>Організація і регулювання діяльності установ в системі агропромислового комплексу та забезпечення діяльності Аграрного фонду</t>
  </si>
  <si>
    <t>Дослідження і експериментальні розробки в системі агропромислового комплексу</t>
  </si>
  <si>
    <t>Створення і забезпечення резервного запасу сортового та гібридного насіння</t>
  </si>
  <si>
    <t>Запобігання розповсюдженню збудників інфекційних хвороб тварин</t>
  </si>
  <si>
    <t>Державна підтримка розвитку хмелярства, закладення молодих садів, виноградників та ягідників і нагляд за ними</t>
  </si>
  <si>
    <t>Часткова компенсація вартості електроенергії, використаної для поливу на зрошуваних землях</t>
  </si>
  <si>
    <t>Повернення бюджетних позичок, наданих на закупівлю сільськогосподарської продукції за державним замовленням (контрактом) 1994-1997 років</t>
  </si>
  <si>
    <t>Повернення коштів, наданих Міністерству аграрної політики та продовольства України для фінансової підтримки заходів в агропромисловому комплексі на умовах фінансового лізингу, а також закупівлі племінних нетелів та корів, вітчизняної техніки і обладнання</t>
  </si>
  <si>
    <t>Повернення кредитів, наданих з державного бюджету фермерським господарствам</t>
  </si>
  <si>
    <t>Часткова компенсація вартості складної сільськогосподарської техніки вітчизняного виробництва</t>
  </si>
  <si>
    <t>Надання кредитів фермерським господарствам</t>
  </si>
  <si>
    <t>Фінансова підтримка Української лабораторії якості і безпеки продукції агропромислового комплексу</t>
  </si>
  <si>
    <t>Створення Державного земельного банку</t>
  </si>
  <si>
    <t>Фінансова підтримка заходів в агропромисловому комплексі на умовах фінансового лізингу</t>
  </si>
  <si>
    <t>Державна підтримка Всеукраїнського фізкультурно-спортивного товариства "Колос" на організацію та проведення роботи з розвитку фізичної культури і спорту серед сільського населення</t>
  </si>
  <si>
    <t>Державна підтримка розвитку хмелярства</t>
  </si>
  <si>
    <t>Фінансова підтримка створення оптових ринків сільськогосподарської продукції</t>
  </si>
  <si>
    <t>Повернення коштів, наданих Міністерству аграрної політики та продовольства України для кредитування Аграрного фонду</t>
  </si>
  <si>
    <t>Державна підтримка галузі тваринництва</t>
  </si>
  <si>
    <t>Повернення коштів, наданих як часткова фінансова допомога сільськогосподарським підприємствам, які зазнали збитків внаслідок стихійного лиха у 2007 році</t>
  </si>
  <si>
    <t>Формування Аграрним фондом державного інтервенційного фонду, а також закупівлі матеріально-технічних ресурсів для потреб сільськогосподарських товаровиробників</t>
  </si>
  <si>
    <t>Забезпечення діяльності Аграрного фонду</t>
  </si>
  <si>
    <t>Здешевлення вартості страхових премій (внесків) фактично сплачених суб'єктами аграрного ринку</t>
  </si>
  <si>
    <t>Часткове відшкодування вартості будівництва нових тепличних комплексів</t>
  </si>
  <si>
    <t>Заходи з ліквідації наслідків затоплення шахти N 9 та аварійного ствола шахти N 8 Солотвинського солерудника Тячівського району Закарпатської області</t>
  </si>
  <si>
    <t>Видатки із Стабілізаційного фонду на підтримку АПК</t>
  </si>
  <si>
    <t>Державна ветеринарна та фітосанітарна служба України</t>
  </si>
  <si>
    <t>Керівництво та управління у сфері ветеринарної медицини та фітосанітарної служби України</t>
  </si>
  <si>
    <t>Протиепізоотичні заходи та участь у Міжнародному епізоотичному бюро</t>
  </si>
  <si>
    <t>Організація і регулювання діяльності установ агропромислового комплексу з карантину рослин</t>
  </si>
  <si>
    <t>Організація і регулювання діяльності установ в системі охорони прав на сорти рослин</t>
  </si>
  <si>
    <t>Формування національних сортових рослинних ресурсів</t>
  </si>
  <si>
    <t>Участь у міжнародному союзі по охороні нових сортів рослин (УПОВ)</t>
  </si>
  <si>
    <t>Погашення зобовіязань Державною службою з охорони прав на сорти рослин за кредитами, наданими з державного бюджету за рахунок коштів, залучених від міжнародних фінансових організацій на розвиток насінництва</t>
  </si>
  <si>
    <t>Державне агентство земельних ресурсів України</t>
  </si>
  <si>
    <t>Підвищення кваліфікації працівників Державного агентства земельних ресурсів</t>
  </si>
  <si>
    <t>Проведення земельної реформи</t>
  </si>
  <si>
    <t>Збереження, відтворення та забезпечення раціонального використання земельних ресурсів</t>
  </si>
  <si>
    <t>Повернення кредиту наданого на розвиток системи кадастру</t>
  </si>
  <si>
    <t>Видача державних актів на право приватної власності на землю в сільській місцевості</t>
  </si>
  <si>
    <t>Надання кредитів на розвиток системи кадастру</t>
  </si>
  <si>
    <t>Державне агентство рибного господарства України</t>
  </si>
  <si>
    <t>Керівництво та управління у сфері рибного господарства</t>
  </si>
  <si>
    <t>Селекція у рибному господарстві та відтворення водних біоресурсів у внутрішніх водоймах та Азово-Чорноморському басейні</t>
  </si>
  <si>
    <t>Селекція у рибному господарстві</t>
  </si>
  <si>
    <t>Міжнародна діяльність у галузі рибного  господарства</t>
  </si>
  <si>
    <t>Заходи по операціях фінансового лізингу суден рибопромислового флоту</t>
  </si>
  <si>
    <t>Створення та впровадження комплексної системи електронного документообігу та інформаційно-аналітичних підсистем Державного агентства рибного господарства України</t>
  </si>
  <si>
    <t>Створення захисних лісових насаджень та полезахисних лісових смуг</t>
  </si>
  <si>
    <t>Збереження природно-заповідного фонду</t>
  </si>
  <si>
    <t>Національна акціонерна компанія "Украгролізинг"</t>
  </si>
  <si>
    <t>Заходи по операціях фінансового лізингу вітчизняної сільськогосподарської техніки</t>
  </si>
  <si>
    <t>Повернення коштів в частині відшкодування вартості сільськогосподарської техніки, переданої суб'єктам господарювання на умовах фінансового лізингу</t>
  </si>
  <si>
    <t>Придбання сільськогосподарської техніки на умовах фінансового лізингу та заходи по операціях фінансового лізингу</t>
  </si>
  <si>
    <t>Кошти, що надійдуть в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сільгоспвиробникам та іншим суб'єктам господарюван</t>
  </si>
  <si>
    <t>Ремонт сільськогосподарської техніки та обладнання для агропромислового комплексу, що вилучені з фінансового лізингу у лізингоотримувачів, визначених банкрутами або такими, що порушили договір лізингу</t>
  </si>
  <si>
    <t>Повернення коштів у частині відшкодування вартості сільськогосподарської техніки, переданої суб'єктам господарювання на умовах фінансового лізингу</t>
  </si>
  <si>
    <t>Збільшення статутного фонду НАК "Украгролізинг" для придбання сільськогосподарської техніки, обладнання та племінної худоби</t>
  </si>
  <si>
    <t>Кошти, що надійдуть у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сільгосптоваровиробникам та іншим суб'єктам господ</t>
  </si>
  <si>
    <t>Державна інспекція сільського господарства України</t>
  </si>
  <si>
    <t>Здійснення державного контролю у галузі сільського господарства</t>
  </si>
  <si>
    <t>Організація та регулювання діяльності установ в системі Державної інспекції сільського господарства України</t>
  </si>
  <si>
    <t>Національний університет біоресурсів і природокористування</t>
  </si>
  <si>
    <t>Фундаментальні дослідження Національного університету біоресурсів і природокористування у сфері сільськогосподарських наук</t>
  </si>
  <si>
    <t>Прикладні розробки Національного університету біоресурсів і природокористування у сфері сільськогосподарських наук</t>
  </si>
  <si>
    <t>Апарат Державної служби статистики України</t>
  </si>
  <si>
    <t>Міністерство інфраструктури України</t>
  </si>
  <si>
    <t>Апарат Міністерства інфраструктури України</t>
  </si>
  <si>
    <t>Загальне керівництво та управління у сфері інфраструктури</t>
  </si>
  <si>
    <t>Прикладні наукові та науково-технічні розробки, виконання робіт за державними цільовими програмами і державним замовленням у сфері розвитку національної транспортної мережі та туризму</t>
  </si>
  <si>
    <t>Підвищення кваліфікації державних службовців п'ятої - сьомої категорій у сфері транспорту</t>
  </si>
  <si>
    <t>Придбання літаків АН-148 через державне лізингове підприємство</t>
  </si>
  <si>
    <t>Створення навчально-тренувального центру підготовки авіаційного персоналу літака АН-148 на ДП "Лізингтехтранс"</t>
  </si>
  <si>
    <t>Будівництво залізнично-автомобільного мостового переходу через р. Дніпро у м. Києві</t>
  </si>
  <si>
    <t>Будівництво та розвиток мережі метрополітенів</t>
  </si>
  <si>
    <t>Прикладні розробки у сфері розвитку туризму</t>
  </si>
  <si>
    <t>Фінансова підтримка розвитку туризму</t>
  </si>
  <si>
    <t>Запобігання можливому затопленню територій внаслідок льодоходу, повені та паводків у 2010 році</t>
  </si>
  <si>
    <t>Проектування робіт по будівництву транспортного переходу через Керченську протоку</t>
  </si>
  <si>
    <t>Державна інспекція України з безпеки на наземному транспорті</t>
  </si>
  <si>
    <t>Здійснення державного контролю з питань безпеки на наземному транспорті</t>
  </si>
  <si>
    <t>Державна інспекція України з безпеки на морському та річковому транспорті</t>
  </si>
  <si>
    <t>Здійснення державного контролю з питань безпеки на морському та річковому транспорті</t>
  </si>
  <si>
    <t>Реконструкція , модернізація та придбання спеціального флоту для використання на внутрішніх водних шляхах</t>
  </si>
  <si>
    <t>Забезпечення функціонування національної системи пошуку і рятування в морському пошуково-рятувальному районі України</t>
  </si>
  <si>
    <t>Державна адміністрація залізничного транспорту</t>
  </si>
  <si>
    <t>Методичне забезпечення діяльності вищих навчальних закладів Державної адміністрації залізничного транспорту</t>
  </si>
  <si>
    <t>Медичне обслуговування працівників та пасажирів залізничного транспорту</t>
  </si>
  <si>
    <t>Створення банків крові та її компонентів для лікування працівників залізничного транспорту</t>
  </si>
  <si>
    <t>Амбулаторно-поліклінічне обслуговування працівників та пасажирів залізничного транспорту</t>
  </si>
  <si>
    <t>Забезпечення діяльності Державної спеціальної служби транспорту</t>
  </si>
  <si>
    <t>Спецоб'єкти</t>
  </si>
  <si>
    <t>Компенсація витрат УДППЗ "Укрпошта", пов'язаних з наданням послуг на пільгових умовах</t>
  </si>
  <si>
    <t>Будівництво та облаштування функціональних зон на території, прилеглій до стадіону Національного спортивного комплексу "Олімпійський"</t>
  </si>
  <si>
    <t>Будівництво, реконструкція, капітальний ремонт мереж і споруд централізованого водопостачання і водовідведення у містах, в яких відбуватимуться матчі чемпіонату</t>
  </si>
  <si>
    <t>Будівництво спортивних споруд з штучним льодом відповідно до Державної цільової соціальної програми "Хокей України"</t>
  </si>
  <si>
    <t>Капітальний ремонт (перша черга), технічне переоснащення інженерних та функціональних систем, поточний ремонт приміщень і територій Палацу спорту в м. Києві</t>
  </si>
  <si>
    <t>Державна авіаційна служба України</t>
  </si>
  <si>
    <t>Керівництво та управління у сфері авіаційного транспорту</t>
  </si>
  <si>
    <t>Медичне обслуговування та сертифікація льотно-диспетчерського складу працівників авіаційного транспорту та надання первинної медичної допомоги пасажирам</t>
  </si>
  <si>
    <t>Передпольотний та передзмінний контроль льотно-диспетчерського складу працівників авіаційного транспорту та надання первинної медичної допомоги пасажирам</t>
  </si>
  <si>
    <t>Придбання повітряних суден</t>
  </si>
  <si>
    <t>Придбання літаків на умовах фінансового лізингу</t>
  </si>
  <si>
    <t>Будівництво, реконструкція та ремонт аеропортів державної і комунальної власності</t>
  </si>
  <si>
    <t>Державне агентство України з туризму та курортів</t>
  </si>
  <si>
    <t>Керівництво та управління у сфері туризму та курортів</t>
  </si>
  <si>
    <t>Фінансова підтримка розвитку туризму, створення умов безпеки туристів, розбудови туристичної інфраструктури міжнародних транспортних коридорів та магістралей в Україні</t>
  </si>
  <si>
    <t>Апарат Державного агентства автомобільних доріг України</t>
  </si>
  <si>
    <t>Керівництво та управління у сфері будівництва, ремонту та утримання автомобільних доріг</t>
  </si>
  <si>
    <t>Розвиток мережі та утримання автомобільних доріг загального користування</t>
  </si>
  <si>
    <t>Розвиток автомагістралей та реформа дорожнього сектору</t>
  </si>
  <si>
    <t>Міністерство інфраструктури України (загальнодержавні витрати)</t>
  </si>
  <si>
    <t>Субвенція з державного бюджету місцевим бюджетам на  будівництво та розвиток мережі метрополітенів</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</si>
  <si>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</si>
  <si>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Міністерство надзвичайних ситуацій України</t>
  </si>
  <si>
    <t>Апарат Міністерства надзвичайних ситуацій України</t>
  </si>
  <si>
    <t>Керівництво та управління у сфері надзвичайних ситуацій</t>
  </si>
  <si>
    <t>Створення оперативного резерву для забезпечення ліквідації надзвичайних ситуацій</t>
  </si>
  <si>
    <t>Авіаційні роботи з пошуку і рятування</t>
  </si>
  <si>
    <t>Гідрометеорологічна діяльність</t>
  </si>
  <si>
    <t>Прикладні наукові та науково-технічні розробки, виконання робіт за державними цільовими програмами і державним замовленням у сфері гідрометеорології, підготовка наукових кадрів</t>
  </si>
  <si>
    <t>Проведення розрахунків з міжнародними експертами за надання юридичних послуг</t>
  </si>
  <si>
    <t>Забезпечення житлом громадян, які постраждали внаслідок Чорнобильської катастрофи</t>
  </si>
  <si>
    <t>Розвиток та супроводження Урядової інформаційно-аналітичної системи з питань надзвичайних ситуацій</t>
  </si>
  <si>
    <t>Забезпечення діяльності сил цивільного захисту</t>
  </si>
  <si>
    <t>Заходи щодо ліквідації наслідків надзвичайної ситуації на території Мелітопольського району Запорізької області</t>
  </si>
  <si>
    <t>Медичне забезпечення та санаторно-курортне лікування працівників, військовослужбовців та осіб рядового і начальницького складу Міністерства надзвичайних ситуацій України та членів їх сімей, здійснення санітарних та протиепідемічних заходів</t>
  </si>
  <si>
    <t>Експертно-аналітичне супроводження та моніторинг наукових проектів з екологічної безпеки</t>
  </si>
  <si>
    <t>Прикладні дослідження і розробки та науково-дослідні роботи у сфері цивільного захисту і пожежної безпеки</t>
  </si>
  <si>
    <t>Знешкодження вибухонебезпечних предметів, що залишилися з часів Другої світової війни в районі міст Севастополя та Керчі</t>
  </si>
  <si>
    <t>Підготовка кадрів у сфері цивільного захисту</t>
  </si>
  <si>
    <t>Державний комітет України у справах національностей та релігій</t>
  </si>
  <si>
    <t>Керівництво та управління у сфері національностей та релігій</t>
  </si>
  <si>
    <t>Міністерство культури України (загальнодержавні витрати)</t>
  </si>
  <si>
    <t>Субвенція з державного бюджету міському бюджету міста Києва на проведення консервації та сучасної музеєфікації, завершення археологічних досліджень Старокиївської гори із залишками фундаменту Десятинної церкви території пам'ятки археології національного</t>
  </si>
  <si>
    <t>Субвенція з державного бюджету місцевим бюджетам на створення рекреаційних зон, меморіальних та музейних комплексів, а також розвиток історико-культурних паміяток та заповідників</t>
  </si>
  <si>
    <t>Субвенція з державного бюджету обласному бюджету Полтавської області на проведення заходів з підготовки та відзначення 200- річчя від дня народження М.В.Гоголя</t>
  </si>
  <si>
    <t>Субвенція з державного бюджету обласному бюджету Кіровоградської області на завершення реконструкції будівлі Кіровоградського академічного обласного українського музично-драматичного театру імені М.Л. Кропивницького</t>
  </si>
  <si>
    <t>Субвенція з державного бюджету обласному бюджету Черкаської області на реконструкцію та реставрацію, здійснення ремонтних робіт обієктів Шевченківського національного заповідника (м. Канів)</t>
  </si>
  <si>
    <t>Державне агентство лісових ресурсів України</t>
  </si>
  <si>
    <t>Апарат Державного агентства лісових ресурсів України</t>
  </si>
  <si>
    <t>Керівництво та управління у сфері лісового господарства</t>
  </si>
  <si>
    <t>Дослідження, прикладні розробки  та підготовка наукових кадрів у сфері лісового господарства</t>
  </si>
  <si>
    <t>Ведення лісового і мисливського господарства, охорона і захист лісів в лісовому фонді</t>
  </si>
  <si>
    <t>Радіологічний захист населення та екологічне оздоровлення території, що зазнала радіоактивного забруднення</t>
  </si>
  <si>
    <t>Наукове забезпечення робіт та інформаційні системи щодо ліквідації наслідків Чорнобильської катастрофи</t>
  </si>
  <si>
    <t>Здійснення заходів громадськими організаціями по соціальному захисту громадян, які постраждали внаслідок Чорнобильської катастрофи</t>
  </si>
  <si>
    <t>Підтримка екологічно безпечного стану у зонах відчуження і безумовного (обов'язкового) відселення</t>
  </si>
  <si>
    <t>Підтримка у безпечному стані енергоблоків та об'єкта "Укриття" та заходи щодо підготовки до зняття з експлуатації Чорнобильської АЕС</t>
  </si>
  <si>
    <t>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t>
  </si>
  <si>
    <t>Державна спеціальна (воєнізована) аварійно-рятувальна служба</t>
  </si>
  <si>
    <t>Державна служба гірничого нагляду та промислової безпеки України</t>
  </si>
  <si>
    <t>Керівництво та управління у сфері гірничого нагляду та промислової безпеки</t>
  </si>
  <si>
    <t>Підвищення кваліфікації кадрів у сфері промислової безпеки та наглядової діяльності</t>
  </si>
  <si>
    <t>Прикладні дослідження та розробки, підготовка наукових кадрів у сфері промислової безпеки та охорони праці</t>
  </si>
  <si>
    <t>Фінансування проектів, пов'язаних з підвищенням техніки безпеки шахт шляхом впровадження уніфікованих телекомунікаційних систем диспетчерського контролю та автоматизованого керування гірничими машинами і технологічними комплексами (УТАС) та проектів моде</t>
  </si>
  <si>
    <t>Створення Центру навчання теоретичним та практичним знанням з роботи уніфікованих телекомунікаційних систем диспетчерського контролю та автоматизованого керування гірничими машинами і технологічними комплексами (УТАС)</t>
  </si>
  <si>
    <t>Державна інспекція техногенної безпеки України</t>
  </si>
  <si>
    <t>Керівництво та управління у сфері техногенної безпеки</t>
  </si>
  <si>
    <t>Забезпечення діяльності підрозділів техногенної безпеки</t>
  </si>
  <si>
    <t>Прикладні наукові та науково-технічні розробки, виконання робіт за державними цільовими програмами і державним замовленням у сфері цивільного захисту та пожежної безпеки, підготовка наукових кадрів</t>
  </si>
  <si>
    <t>Відшкодування Фонду соціального страхування на випадок безробіття додаткових витрат, пов'язаних з виплатою військовослужбовцям, звільненим у зв'язку з реформуванням Збройних Сил України, допомоги по безробіттю та матеріальної допомоги у період професійно</t>
  </si>
  <si>
    <t>Захист важливих державних об'єктів</t>
  </si>
  <si>
    <t>Соціальна та професійна адаптація військовослужбовців, що звільняються в запас або відставку</t>
  </si>
  <si>
    <t>Здійснення заходів, пов'язаних  з проведенням землевпорядних робіт, оформленням правовстановлюючих документів на нерухоме військове майно та земельні ділянки</t>
  </si>
  <si>
    <t>Забезпечення речовим майном військовослужбовців та задоволення інших невідкладних потреб Збройних Сил України</t>
  </si>
  <si>
    <t>Забезпечення житлом військовослужбовців Збройних Сил України</t>
  </si>
  <si>
    <t>Видатки із Стабілізаційного фонду за напрямом оборони та придбання пожежної техніки</t>
  </si>
  <si>
    <t>Головне управління розвідки Міністерства оборони України</t>
  </si>
  <si>
    <t>Міністерство оборони України (загальнодержавні витрати)</t>
  </si>
  <si>
    <t>Заходи щодо поступової компенсації громадянам втрат від знецінення грошових заощаджень</t>
  </si>
  <si>
    <t>Обслуговування зовнішнього державного боргу</t>
  </si>
  <si>
    <t>Оплата послуг юридичних осіб, які залучаються для стягнення простроченої заборгованості перед державою за кредитами, залученими державою або під державні гарантії, та бюджетними позичками, а також банкрутством позичальника</t>
  </si>
  <si>
    <t>Науково-методичне забезпечення у сфері виробництва і використання дорогоцінного і напівдорогоцінного каміння</t>
  </si>
  <si>
    <t>Здійснення м. Києвом функцій столиці</t>
  </si>
  <si>
    <t>Збільшення статутного капіталу ВАТ "Державний ощадний банк"</t>
  </si>
  <si>
    <t>Збільшення статутного капіталу ВАТ "Державний експортно-імпортний банк"</t>
  </si>
  <si>
    <t>Поповнення статутного капіталу Державної іпотечної установи</t>
  </si>
  <si>
    <t>Реалізація інвестиційних проектів соціально-економічного розвитку м. Києва</t>
  </si>
  <si>
    <t>Заходи по імплементації Бюджетного та Податкового кодексів</t>
  </si>
  <si>
    <t>Поповнення Фонду гарантування вкладів фізичних осіб</t>
  </si>
  <si>
    <t>Заходи щодо організації функціонування на Поліграфкомбінаті "Україна" обладнання з персоніфікації бланків паспорта громадянина України для виїзду за кордон</t>
  </si>
  <si>
    <t>Створення єдиної інформаційно-аналітичної системи обліку та управління коштами соціальної сфери та пенсійного забезпечення і запровадження електронної соціальної картки</t>
  </si>
  <si>
    <t>Оплата послуг радника та проведення заходів, пов'язаних з продажем пакетів акцій банків, що належать державі у статутному капіталі банків, у капіталізації яких взяла участь держава</t>
  </si>
  <si>
    <t>Заходи щодо розвитку фінансового сектора та управління Проектом</t>
  </si>
  <si>
    <t>Модернізація, удосконалення та раціоналізація  механізмів збору даних для статистики державних фінансів</t>
  </si>
  <si>
    <t>Забезпечення діяльності Наглядової Ради по впровадженню проекту модернізації податкових інспекцій</t>
  </si>
  <si>
    <t>Надання кредитів в рамках Проекту "Розширення доступу до ринків фінансових послуг"</t>
  </si>
  <si>
    <t>Модернізація державних фінансів</t>
  </si>
  <si>
    <t>Державна пробірна служба України</t>
  </si>
  <si>
    <t>Керівництво та управління у сфері пробірного контролю</t>
  </si>
  <si>
    <t>Наукове забезпечення у сфері пробірного контролю</t>
  </si>
  <si>
    <t>Державна казначейська служба України</t>
  </si>
  <si>
    <t>Керівництво та управління у сфері казначейського обслуговування</t>
  </si>
  <si>
    <t>Підвищення кваліфікації працівників органів Державної казначейської служби України</t>
  </si>
  <si>
    <t>Відшкодування шкоди, завданої громадянинові незаконними діями органів дізнання, досудового слідства, прокуратури і суду, відшкодування громадянинові вартості конфіскованого та безхазяйного майна стягнутого в дохід держави, відшкодування шкоди, завданої ф</t>
  </si>
  <si>
    <t>Забезпечення виконання рішень суду, що гарантовані державою</t>
  </si>
  <si>
    <t>Забезпечення органів Державної казначейської служби України приміщеннями</t>
  </si>
  <si>
    <t>Державна фінансова інспекція України</t>
  </si>
  <si>
    <t>Керівництво та управління у сфері контролю за витрачанням бюджетних коштів</t>
  </si>
  <si>
    <t>Підвищення кваліфікації працівників Державної фінансової інспекції України</t>
  </si>
  <si>
    <t>Проведення міжнародного аудиту державних банків, ефективності використання державних коштів, отриманих під час капіталізації державою банків, перевірка фінансово-господарської діяльності Фонду соціального страхування з тимчасової втрати працездатності, Ф</t>
  </si>
  <si>
    <t>Державна митна служба України</t>
  </si>
  <si>
    <t>Керівництво та управління у сфері митної справи</t>
  </si>
  <si>
    <t>Розбудова та модернізація об'єктів митної системи</t>
  </si>
  <si>
    <t>Прикладні дослідження і розробки у сфері митної служби</t>
  </si>
  <si>
    <t>Підвищення кваліфікації працівників органів державної митної служби</t>
  </si>
  <si>
    <t>Впровадження системи захисту транзитних переміщень</t>
  </si>
  <si>
    <t>Створення багатофункціональної комплексної системи "Електронна митниця"</t>
  </si>
  <si>
    <t>Державна податкова служба України</t>
  </si>
  <si>
    <t>Керівництво та управління у сфері контролю за дотриманням та виконанням податкового законодавства</t>
  </si>
  <si>
    <t>Прикладні розробки у сфері оподаткування, фінансового права та діяльності податкової служби</t>
  </si>
  <si>
    <t>Підготовка кадрів та підвищення кваліфікації Національним університетом державної податкової служби</t>
  </si>
  <si>
    <t>Підвищення кваліфікації керівних кадрів та працівників органів державної податкової служби</t>
  </si>
  <si>
    <t>Підвищення кваліфікації працівників органів податкової служби</t>
  </si>
  <si>
    <t>Модернізація податкової служби</t>
  </si>
  <si>
    <t>Державна служба фінансового моніторингу України</t>
  </si>
  <si>
    <t>Керівництво та управління у сфері фінансового моніторингу</t>
  </si>
  <si>
    <t>Перепідготовка та підвищення кваліфікації у сфері боротьби з легалізацією (відмиванням) доходів, одержаних злочинним шляхом, і фінансуванням тероризму</t>
  </si>
  <si>
    <t>Здійснення капітального ремонту будинку по вул.Білоруській,24</t>
  </si>
  <si>
    <t>Міністерство фінансів України (загальнодержавні витрати)</t>
  </si>
  <si>
    <t>Резервний фонд</t>
  </si>
  <si>
    <t>Додаткові дотації з державного бюджету місцевим бюджетам</t>
  </si>
  <si>
    <t>Субвенція з державного бюджету місцевим бюджетам на придбання медичного автотранспорту, обладнання для закладів охорони здоров'я</t>
  </si>
  <si>
    <t>Субвенція з державного бюджету районному бюджету Чернігівського району Чернігівської області на будівництво Седнівського навчально-виховного комплексу</t>
  </si>
  <si>
    <t>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t>
  </si>
  <si>
    <t>Субвенція з державного бюджету місцевим бюджетам на здійснення заходів щодо соціально-економічного розвитку окремих територій</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</si>
  <si>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t>
  </si>
  <si>
    <t>Субвенція з державного бюджету місцевим бюджетам на розвиток соціально-економічної сфери міста Севастополя та інших населених пунктів, в яких дислокуються військові формування Чорноморського флоту Російської Федерації на території України</t>
  </si>
  <si>
    <t>Субвенція з державного бюджету бюджету Автономної Республіки Крим на соціально-економічний розвиток Автономної Республіки Крим</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</si>
  <si>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</si>
  <si>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державного бюджету місцевим бюджетам на реалізацію пріоритетів розвитку регіонів</t>
  </si>
  <si>
    <t>Пайова участь у будівництві та придбання житла для осіб, які займають посади в державних органах та забезпечують виконання завдань і функцій держави</t>
  </si>
  <si>
    <t>Здійснення природоохоронних заходів з недопущення потрапляння мастила з гідротурбін в річку Дніпро</t>
  </si>
  <si>
    <t>Субвенція з державного бюджету міському бюджету міста Запоріжжя на будівництво автотранспортної магістралі через річку Дніпро у місті Запоріжжі</t>
  </si>
  <si>
    <t>Створення, закупівля, ремонт і модернізація озброєння, військової та спеціальної техніки за державним оборонним замовленням у національних виробників для забезпечення оборони, громадського порядку, цивільного захисту та пожежної безпеки</t>
  </si>
  <si>
    <t>Субвенція з державного бюджету міському бюджету міста Умань Черкаської області на відселення мешканців будинків, які розташовані в частині дендропарку "Софіївка", що підлягає реконструкції</t>
  </si>
  <si>
    <t>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t>
  </si>
  <si>
    <t>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t>
  </si>
  <si>
    <t>Стабілізаційний фонд</t>
  </si>
  <si>
    <t>Субвенція з державного бюджету міському бюджету міста Києва на забезпечення функціонування Центру ядерної медицини з використанням ПЕТ - технологій Київської міської онкологічної лікарні</t>
  </si>
  <si>
    <t>Субвенція з державного бюджету міському бюджету міста Бердянська Запорізької області на соціально-економічний розвиток</t>
  </si>
  <si>
    <t>Повернення позик, наданих за рахунок коштів Стабілізаційного фонду</t>
  </si>
  <si>
    <t>Державний фонд регіонального розвитку</t>
  </si>
  <si>
    <t>Субвенція з державного бюджету місцевим бюджетам на компенсацію втрат доходів місцевих бюджетів внаслідок наданих державою податкових пільг суб'єктам космічної діяльності зі сплати земельного податку</t>
  </si>
  <si>
    <t>Субвенція з державного бюджету міському бюджету міста Калуша на соціально-економічний розвиток</t>
  </si>
  <si>
    <t>Субвенція з державного бюджету бюджету Київської міської державної адміністрації для здійснення заходів з деодорації на спорудах Бортницької станції аерації</t>
  </si>
  <si>
    <t>Повернення коштів, наданих зі Стабілізаційного фонду на поворотній основі</t>
  </si>
  <si>
    <t>Повернення коштів, наданих за рахунок коштів Державного бюджету України підприємствам машинобудування для здійснення заходів, пов'язаних із збільшенням обсягів виробництва та розвитком ринку техніки для агропромислового комплексу</t>
  </si>
  <si>
    <t>Повернення коштів, наданих для здійснення операцій з фінансового лізингу авіаційної техніки</t>
  </si>
  <si>
    <t>Повернення безвідсоткових бюджетних позичок, наданих підприємствам державної форми власності на погашення заборгованості із заробітної плати</t>
  </si>
  <si>
    <t>Повернення безвідсоткових бюджетних позик, наданих у 2004 році підприємствам державної форми власності паливно-енергетичного комплексу та у 2005 році підприємствам та організаціям вугільної промисловості на погашення заборгованості із заробітної плати пр</t>
  </si>
  <si>
    <t>Повернення кредиту, наданого на реконструкцію гідроелектростанцій за рахунок коштів гранту Уряду Швейцарської конфедерації</t>
  </si>
  <si>
    <t>Обслуговування та погашення боргових зобовіязань за кредитами, залученими під державні гарантії, що використовуються для реалізації завдань і заходів державного фонду регіонального розвитку</t>
  </si>
  <si>
    <t>Обслуговування та погашення зобовіязань за залученими коштами під державні гарантії для здійснення капітальних видатків розпорядниками бюджетних коштів</t>
  </si>
  <si>
    <t>Виконання державою гарантійних зобов'язань за позичальників, що отримали кредити під державні гарантії</t>
  </si>
  <si>
    <t>Фінансування проектів розвитку за рахунок коштів, залучених державою</t>
  </si>
  <si>
    <t>Повернення позик, наданих для фінансування проектів розвитку за рахунок коштів, залучених державою</t>
  </si>
  <si>
    <t>Заходи щодо вдосконалення методології складання грошово-кредитної і банківської статистики</t>
  </si>
  <si>
    <t>Повернення бюджетних коштів, наданих на поворотній основі на виконання окремих заходів</t>
  </si>
  <si>
    <t>Cубвенція з державного бюджету міському бюджету міста Дніпропетровська на завершення будівництва метрополітену у м. Дніпропетровську</t>
  </si>
  <si>
    <t>Нерозподілений резерв</t>
  </si>
  <si>
    <t>Міністерство юстиції України</t>
  </si>
  <si>
    <t>Апарат Міністерства юстиції України</t>
  </si>
  <si>
    <t>Керівництво та управління у сфері юстиції</t>
  </si>
  <si>
    <t>Проведення судової експертизи, дослідження і розробки у сфері методики проведення судових експертиз</t>
  </si>
  <si>
    <t>Прикладні розробки у сфері методики проведення судових експертиз</t>
  </si>
  <si>
    <t>Підвищення кваліфікації працівників органів юстиції</t>
  </si>
  <si>
    <t>Забезпечення захисту прав та інтересів України під час урегулювання спорів, розгляду у закордонних юрисдикційних органах справ за участю іноземного суб'єкта та України</t>
  </si>
  <si>
    <t>Платежі на виконання рішень закордонних юрисдикційних органів, прийнятих за наслідками розгляду справ проти України</t>
  </si>
  <si>
    <t>Державна підтримка органів реєстрації речових прав на нерухоме майно та їх обмеження</t>
  </si>
  <si>
    <t>Створення державного реєстру виконавчих проваджень</t>
  </si>
  <si>
    <t>Забезпечення захисту прав та інтересів Міністерства транспорту та зв'язку і Державної служби автомобільних доріг під час розгляду спору в Міжнародному арбітражному суді Міжнародної торгової палати</t>
  </si>
  <si>
    <t>Оновлення копіювальної та комп'ютерної техніки, погашення кредиторської заборгованості за проведені роботи з капітального ремонту адміністративних приміщень органів юстиції</t>
  </si>
  <si>
    <t>Державна реєстраційна служба України</t>
  </si>
  <si>
    <t>Керівництво та управління у сфері державної реєстрації</t>
  </si>
  <si>
    <t>Координаційний центр з надання правової допомоги</t>
  </si>
  <si>
    <t>Забезпечення формування та функціонування системи безоплатної правової допомоги</t>
  </si>
  <si>
    <t>Оплата послуг та відшкодування витрат адвокатів з надання безоплатної вторинної правової допомоги</t>
  </si>
  <si>
    <t>Державна виконавча служба України</t>
  </si>
  <si>
    <t>Керівництво та управління у сфері державної виконавчої служби</t>
  </si>
  <si>
    <t>Державна пенітенціарна служба України</t>
  </si>
  <si>
    <t>Керівництво та управління у пенітенціарній сфері</t>
  </si>
  <si>
    <t>Виконання покарань установами і органами пенітенціарної служби</t>
  </si>
  <si>
    <t>Виконання покарань та утримання персоналу установ і органів пенітенціарної служби</t>
  </si>
  <si>
    <t>Фінансова підтримка санаторно-курортних закладів Державного департаменту України з питань виконання покарань</t>
  </si>
  <si>
    <t>Утримання спецконтингенту, хворого на туберкульоз, в установах кримінально-виконавчої служби</t>
  </si>
  <si>
    <t>Заходи щодо покращення умов тримання засуджених та осіб, взятих під варту</t>
  </si>
  <si>
    <t>Підготовка робітничих кадрів у професійно-технічних закладах соціальної адаптації при установах виконання покарань</t>
  </si>
  <si>
    <t>Державна служба України з питань захисту персональних даних</t>
  </si>
  <si>
    <t>Керівництво та управління у сфері захисту персональних даних</t>
  </si>
  <si>
    <t>Державна архівна служба України</t>
  </si>
  <si>
    <t>Керівництво та управління у сфері архівної справи</t>
  </si>
  <si>
    <t>Прикладні розробки у сфері архівної справи та страхового фонду документації</t>
  </si>
  <si>
    <t>Забезпечення діяльності архівних установ та установ страхового фонду документації</t>
  </si>
  <si>
    <t>Підвищення кваліфікації фахівців архівної справи</t>
  </si>
  <si>
    <t>Забезпечення охорони приміщень державних архівів</t>
  </si>
  <si>
    <t>Створення і зберігання страхового фонду документації</t>
  </si>
  <si>
    <t>Розробка проектно-кошторисної документації на реконструкцію комплексу споруд центральних державних архівів у м.Києві</t>
  </si>
  <si>
    <t>Реконструкція комплексу споруд центральних державних архівних установ</t>
  </si>
  <si>
    <t>Апарат Державного агентства з питань науки, інновацій та інформатизації України</t>
  </si>
  <si>
    <t>Апарат Державного агентства резерву України</t>
  </si>
  <si>
    <t>Державна інспекція ядерного регулювання України</t>
  </si>
  <si>
    <t>Апарат Державної інспекції ядерного регулювання України</t>
  </si>
  <si>
    <t>Керівництво та управління у сфері ядерного регулювання</t>
  </si>
  <si>
    <t>Забезпечення ведення Державного регістру джерел іонізуючого випромінювання та прикладні дослідження у сфері ядерного регулювання</t>
  </si>
  <si>
    <t>Підвищення кваліфікації державних службовців п'ятої-сьомої категорій у сфері ядерного регулювання</t>
  </si>
  <si>
    <t>Забезпечення ведення Державного регістру джерел іонізуючого випромінювання</t>
  </si>
  <si>
    <t>Забезпечення безпечного зберігання відпрацьованих високоактивних джерел іонізуючого випромінювання</t>
  </si>
  <si>
    <t>Адміністрація Державної прикордонної служби України</t>
  </si>
  <si>
    <t>Апарат Адміністрації Державної прикордонної служби України</t>
  </si>
  <si>
    <t>Керівництво та управління у сфері охорони державного кордону України</t>
  </si>
  <si>
    <t>Забезпечення особового складу Державної прикордонної служби України</t>
  </si>
  <si>
    <t>Матеріально-технічне забезпечення Державної прикордонної служби України та утримання її особового складу</t>
  </si>
  <si>
    <t>Створення, закупівля і модернізація озброєння, військової та спеціальної техніки за державним оборонним замовленням Адміністрації Державної прикордонної служби</t>
  </si>
  <si>
    <t>Підготовка кадрів та підвищення кваліфікації Національною академією Державної прикордонної служби України</t>
  </si>
  <si>
    <t>Будівництво (придбання) житла для військовослужбовців Державної прикордонної служби України</t>
  </si>
  <si>
    <t>Облаштування та реконструкція державного кордону</t>
  </si>
  <si>
    <t>Будівництво, реконструкція та капітальний ремонт об'єктів Державної прикордонної служби України</t>
  </si>
  <si>
    <t>Розвідувальний орган Адміністрації Державної прикордонної служби України</t>
  </si>
  <si>
    <t>Розвідувальна діяльність у сфері захисту державного кордону</t>
  </si>
  <si>
    <t>Апарат Національної комісії, що здійснює державне регулювання у сфері ринків фінансових послуг</t>
  </si>
  <si>
    <t>Керівництво та управління у сфері регулювання ринків фінансових послуг</t>
  </si>
  <si>
    <t>Розробка та впровадження комплексної інформаційної системи</t>
  </si>
  <si>
    <t>Апарат Державної служби фінансового моніторингу України</t>
  </si>
  <si>
    <t>Апарат Державної служби України з контролю за наркотиками</t>
  </si>
  <si>
    <t>Керівництво та управління у сфері регулювання зв'язку та інформатизації</t>
  </si>
  <si>
    <t>Розвідувальна діяльність у сфері оборони</t>
  </si>
  <si>
    <t>Закупівля комплексу спеціального призначення</t>
  </si>
  <si>
    <t>Створення, закупівля і модернізація озброєння, військової та спеціальної техніки за державним оборонним замовленням Головного управління розвідки Міністерства оборони</t>
  </si>
  <si>
    <t>Вища рада юстиції</t>
  </si>
  <si>
    <t>Апарат Вищої ради юстиції</t>
  </si>
  <si>
    <t>Формування суддівського корпусу та контроль за його діяльністю</t>
  </si>
  <si>
    <t>Секретаріат Уповноваженого Верховної Ради України з прав людини</t>
  </si>
  <si>
    <t>Парламентський контроль за додержанням конституційних прав і свобод людини</t>
  </si>
  <si>
    <t>Антимонопольний комітет України</t>
  </si>
  <si>
    <t>Апарат Антимонопольного комітету України</t>
  </si>
  <si>
    <t>Керівництво та управління  у сфері конкурентної політики, контроль за дотриманням законодавства про захист економічної конкуренції</t>
  </si>
  <si>
    <t>Прикладні розробки у сфері конкурентної політики та права</t>
  </si>
  <si>
    <t>Вища атестаційна комісія України</t>
  </si>
  <si>
    <t>Апарат Вищої атестаційної комісії України</t>
  </si>
  <si>
    <t>Керівництво та управління у сфері атестації наукових та науково-педагогічних кадрів вищої кваліфікації, присудження наукових ступенів</t>
  </si>
  <si>
    <t>Апарат Державної пенітенціарної служби України</t>
  </si>
  <si>
    <t>Державний департамент України з питань виконання покарань (загальнодержавні витрати)</t>
  </si>
  <si>
    <t>Апарат Державної архівної служби України</t>
  </si>
  <si>
    <t>Апарат Національного агентства України з питань державної служби</t>
  </si>
  <si>
    <t>Керівництво та  функціональне управління у сфері державної служби</t>
  </si>
  <si>
    <t>Підвищення кваліфікації фахівців у сфері європейської та світової інтеграції</t>
  </si>
  <si>
    <t>Погашення кредиторської заборгованості з відшкодування витрат, пов'язаних з проведенням аварійних робіт з ремонту головного фасаду адміністративної будівлі Головного управління державної служби</t>
  </si>
  <si>
    <t>Організація підготовки та виконання тренінгових програм і заходів з розвитку вищого корпусу державної служби</t>
  </si>
  <si>
    <t>Забезпечення автоматизованої інформаційно-аналітичної системи  обліку особових справ державних службовців і посадових осіб місцевого самоврядування</t>
  </si>
  <si>
    <t>Апарат Національної комісії з цінних паперів та фондового ринку</t>
  </si>
  <si>
    <t>Керівництво та управління у сфері фондового ринку</t>
  </si>
  <si>
    <t>Створення cистеми моніторингу фондового ринку</t>
  </si>
  <si>
    <t>Підвищення кваліфікації фахівців з питань фондового ринку та корпоративного управління</t>
  </si>
  <si>
    <t>Державна податкова адміністрація України (загальнодержавні витрати)</t>
  </si>
  <si>
    <t>Апарат Державної служби експортного контролю України</t>
  </si>
  <si>
    <t>Керівництво та управління у сфері інвестиційної діяльності та управління національними проектами</t>
  </si>
  <si>
    <t>Утримання регіональних центрів інноваційного розвитку</t>
  </si>
  <si>
    <t>Повернення кредитів, наданих у 2007 році з Державного бюджету України на реалізацію інноваційних та інвестиційних проектів у галузях економіки, у першу чергу з впровадження передових енергозберігаючих технологій і технологій з виробництва альтернативних</t>
  </si>
  <si>
    <t>Державне агентство з інвестицій та управління національними проектами України (загальнодержавні витрати)</t>
  </si>
  <si>
    <t>Керівництво та управління у сфері екологічних інвестицій</t>
  </si>
  <si>
    <t>Державна підтримка заходів, спрямованих на зменшення обсягів викидів (збільшення абсорбції) парникових газів, у тому числі на утеплення приміщень закладів соціального забезпечення, розвиток міжнародного співробітництва з питань зміни клімату</t>
  </si>
  <si>
    <t>Внески України до бюджетів Рамкової конвенції ООН про зміну клімату, Кіотського протоколу та Міжнародного журналу транзакцій</t>
  </si>
  <si>
    <t>Забезпечення діяльності Національного центру обліку викидів парникових газів</t>
  </si>
  <si>
    <t>Апарат Державного агентства з енергоефективності та енергозбереження України</t>
  </si>
  <si>
    <t>Апарат Національної комісії, що здійснює державне регулювання у сфері енергетики</t>
  </si>
  <si>
    <t>Керівництво та управління у сфері регулювання енергетики</t>
  </si>
  <si>
    <t>Впровадження концепції Оптового ринку електроенергії України</t>
  </si>
  <si>
    <t>Державне космічне агентство України</t>
  </si>
  <si>
    <t>Апарат Державного космічного агентства України</t>
  </si>
  <si>
    <t>Керівництво та управління у сфері космічної діяльності</t>
  </si>
  <si>
    <t>Виконання робіт за державними цільовими програмами і державним замовленням у сфері космічної галузі, в тому числі загальнодержавної цільової науково-технічної космічної програми України</t>
  </si>
  <si>
    <t>Загальнодержавна цільова науково-технічна космічна програма України</t>
  </si>
  <si>
    <t>Управління та випробування космічних засобів</t>
  </si>
  <si>
    <t>Будівництво (придбання) житла для військовослужбовців Державного космічного агентства України</t>
  </si>
  <si>
    <t>Утилізація твердого ракетного палива</t>
  </si>
  <si>
    <t>Виконання боргових зобов'язань за кредитами, залученими під державні гарантії для реалізації проектів "Циклон-4" та "Створення Національної супутникової системи зв'язку"</t>
  </si>
  <si>
    <t>Реконструкція і технічне переоснащення ТЕЦ ДП "ВО Південний машинобудівний завод ім. О.М. Макарова"</t>
  </si>
  <si>
    <t>Підготовка виробництва та створення промислових потужностей для утилізації звичайних видів боєприпасів, непридатних для подальшого використання та зберігання</t>
  </si>
  <si>
    <t>Реформування та розвиток державних підприємств "ВО "Південний машинобудівний завод ім. О.М. Макарова" та Державного Конструкторського бюро "Південне" імені М.К. Янгеля</t>
  </si>
  <si>
    <t>Забезпечення службовим житлом молодих спеціалістів державних підприємств космічної галузі</t>
  </si>
  <si>
    <t>Підготовка та створення спеціальних технологій для виготовлення багатофункціонального ракетного комплексу за темою "Сапсан"</t>
  </si>
  <si>
    <t>Національне агентство України з питань забезпечення ефективного використання енергетичних ресурсів (загальнодержавні витрати)</t>
  </si>
  <si>
    <t>Національна комісія регулювання ринку комунальних послуг України</t>
  </si>
  <si>
    <t>Національна рада України з питань телебачення і радіомовлення</t>
  </si>
  <si>
    <t>Апарат Національної ради України з питань телебачення і радіомовлення</t>
  </si>
  <si>
    <t>Керівництво та управління здійсненням контролю у сфері телебачення і радіомовлення</t>
  </si>
  <si>
    <t>Розробка висновків щодо електромагнітної сумісності радіоелектронних засобів мовлення, необхідних для створення та розвитку каналів мовлення, мереж мовлення та телемереж</t>
  </si>
  <si>
    <t>Апарат Національної комісії, що здійснює державне регулювання у сфері комунальних послуг</t>
  </si>
  <si>
    <t>Керівництво та управління у сфері регулювання ринку комунальних послуг</t>
  </si>
  <si>
    <t>Рада національної безпеки і оборони України</t>
  </si>
  <si>
    <t>Апарат Ради національної безпеки і оборони України</t>
  </si>
  <si>
    <t>Фундаментальні дослідження у сфері національної безпеки</t>
  </si>
  <si>
    <t>Прикладні розробки у сфері національної безпеки</t>
  </si>
  <si>
    <t>Підготовка науково-педагогічних та наукових кадрів у сфері національної безпеки</t>
  </si>
  <si>
    <t>Рахункова палата</t>
  </si>
  <si>
    <t>Апарат Рахункової палати</t>
  </si>
  <si>
    <t>Керівництво та управління у сфері контролю за виконанням державного бюджету</t>
  </si>
  <si>
    <t>Створення інформаційно-аналітичної системи Рахункової палати</t>
  </si>
  <si>
    <t>Служба безпеки України</t>
  </si>
  <si>
    <t>Центральне управління Служби безпеки України</t>
  </si>
  <si>
    <t>Наукова діяльність у сфері забезпечення державної безпеки, дослідження та розробки спеціальної техніки</t>
  </si>
  <si>
    <t>Забезпечення перебування за кордоном працівників органів державної влади</t>
  </si>
  <si>
    <t>Медичне обслуговування і оздоровлення особового складу та утримання закладів дошкільної освіти Служби безпеки України</t>
  </si>
  <si>
    <t>Створення, закупівля і модернізація озброєння, військової та спеціальної техніки за державним оборонним замовленням Служби безпеки</t>
  </si>
  <si>
    <t>Утримання закладів дошкільної освіти Служби безпеки України</t>
  </si>
  <si>
    <t>Будівництво (придбання) житла для військовослужбовців Служби безпеки України</t>
  </si>
  <si>
    <t>Забезпечення заходів спеціальними підрозділами по боротьбі з організованою злочинністю та корупцією Служби безпеки України</t>
  </si>
  <si>
    <t>Боротьба з тероризмом на території України</t>
  </si>
  <si>
    <t>Департамент розвідки Служби безпеки України</t>
  </si>
  <si>
    <t>Антитерористичний центр Служби безпеки України</t>
  </si>
  <si>
    <t>Координація діяльності у запобіганні терористичним актам</t>
  </si>
  <si>
    <t>Служба безпеки України (загальнодержавні витрати)</t>
  </si>
  <si>
    <t>Національна академія наук України</t>
  </si>
  <si>
    <t>Наукова і організаційна діяльність президії Національної академії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</si>
  <si>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підготовка наукових кадрів, фінансова підтримка розвитку наукової інфраструктури та наукових об'єктів,</t>
  </si>
  <si>
    <t>Медичне обслуговування працівників Національної академії наук України</t>
  </si>
  <si>
    <t>Підвищення кваліфікації з пріоритетних напрямів науки та підготовка до державної атестації наукових кадрів Національної академії наук України</t>
  </si>
  <si>
    <t>Національна академія педагогічних наук України</t>
  </si>
  <si>
    <t>Наукова і організаційна діяльність президії Національної академії педагогічних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</si>
  <si>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педагогічних наук, підготовка наукових кадрів, фінансова підтримка розвитку наукової інфраструкт</t>
  </si>
  <si>
    <t>Підготовка та перепідготовка робітничих кадрів і фахівців автосервісу навчально-науковим центром професійно-технічної освіти Національної академії педагогічних наук України</t>
  </si>
  <si>
    <t>Збереження та популяризація історії педагогічної науки та практики</t>
  </si>
  <si>
    <t>Національна академія медичних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</si>
  <si>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профілактики і лікування хвороб людини, підготовка наукових кадрів, фінансова підтримка розвитку</t>
  </si>
  <si>
    <t>Діагностика і лікування захворювань із впровадженням експериментальних та нових медичних технологій, спеціалізована консультативно-поліклінічна допомога, що надається науково-дослідними установами Національної академії медичних наук України</t>
  </si>
  <si>
    <t>Наукова і організаційна діяльність президії Національної академії медичних наук України</t>
  </si>
  <si>
    <t>Національна академія мистецтв України</t>
  </si>
  <si>
    <t>Наукова і організаційна діяльність президії Національної академії мистецтв України</t>
  </si>
  <si>
    <t>Фундаментальні дослідження та підготовка наукових кадрів у сфері мистецтвознавства</t>
  </si>
  <si>
    <t>Національна академія правових наук України</t>
  </si>
  <si>
    <t>Наукова і організаційна діяльність президії Національної академії правових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</si>
  <si>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законодавства і права, підготовка наукових кадрів, фінансова підтримка розвитку наукової інфраст</t>
  </si>
  <si>
    <t>Національна академія аграрних наук України</t>
  </si>
  <si>
    <t>Наукова і організаційна діяльність президії Національної академії аграрних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</si>
  <si>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агропромислового комплексу, підготовка наукових кадрів, фінансова підтримка технічного забезпече</t>
  </si>
  <si>
    <t>Здійснення заходів щодо підтримки науково-дослідних господарств</t>
  </si>
  <si>
    <t>Збереження природно-заповідного фонду в біосферному заповіднику "Асканія-Нова"</t>
  </si>
  <si>
    <t>Управління державної охорони України</t>
  </si>
  <si>
    <t>Державна охорона органів державної влади та посадових осіб</t>
  </si>
  <si>
    <t>Будівництво (придбання) житла для військовослужбовців Управління державної охорони України</t>
  </si>
  <si>
    <t>Апарат Фонду державного майна України</t>
  </si>
  <si>
    <t>Керівництво та управління у сфері державного майна</t>
  </si>
  <si>
    <t>Заходи, пов'язані з проведенням приватизації державного майна</t>
  </si>
  <si>
    <t>Створення та впровадження комплексної системи електронного документообігу та інформаційно-аналітичних реєстрів Фонду державного майна України</t>
  </si>
  <si>
    <t>Служба зовнішньої розвідки України</t>
  </si>
  <si>
    <t>Розвідувальна діяльність у сфері безпеки держави та спеціальний захист державних представництв за кордоном</t>
  </si>
  <si>
    <t>Медичне обслуговування та оздоровлення особового складу Служби зовнішньої розвідки України</t>
  </si>
  <si>
    <t>Будівництво (придбання) житла для військовослужбовців Служби зовнішньої розвідки України</t>
  </si>
  <si>
    <t>Адміністрація Державної служби спеціального зв'язку та захисту інформації України</t>
  </si>
  <si>
    <t>Забезпечення функціонування державної системи спеціального зв'язку та захисту інформації</t>
  </si>
  <si>
    <t>Розвиток і модернізація державної системи спеціального зв'язку та захисту інформації</t>
  </si>
  <si>
    <t>Розвиток та модернізація державної системи урядового зв'язку</t>
  </si>
  <si>
    <t>Забезпечення житлом воїнів-інтернаціоналістів</t>
  </si>
  <si>
    <t>Компенсаційні виплати інвалідам на бензин, ремонт, техобслуговування автотранспорту та транспортне обслуговування</t>
  </si>
  <si>
    <t>Будівництво (придбання) житла для військовослужбовців, звільнених в запас або у відставку, для відселення їх із закритих та віддалених від населених пунктів військових гарнізонів</t>
  </si>
  <si>
    <t>Будівництво (придбання) житла для інвалідів по зору і слуху</t>
  </si>
  <si>
    <t>Пенсійний фонд України</t>
  </si>
  <si>
    <t>Дотація на виплату пенсій, надбавок та підвищень до пенсій, призначених за різними пенсійними програмами</t>
  </si>
  <si>
    <t>Дотація Пенсійному фонду України на пенсійне забезпечення військовослужбовців, осіб начальницького і рядового складу та суддів у відставці</t>
  </si>
  <si>
    <t>Покриття дефіциту коштів Пенсійного фонду України для виплати пенсій</t>
  </si>
  <si>
    <t>Допомога пенсіонерам на придбання ліків</t>
  </si>
  <si>
    <t>Пенсійне забезпечення працівників, зайнятих повний робочий день на підземних роботах, та членів їх сімей</t>
  </si>
  <si>
    <t>Фонд соціального захисту інвалідів</t>
  </si>
  <si>
    <t>Фінансова підтримка громадських організацій інвалідів</t>
  </si>
  <si>
    <t>Заходи із соціальної, трудової та професійної реабілітації інвалідів</t>
  </si>
  <si>
    <t>Забезпечення діяльності Фонду соціального захисту інвалідів</t>
  </si>
  <si>
    <t>Соціальна, трудова та професійна реабілітація інвалідів, видатки на створення Національного центру параолімпійської і дефлімпійської підготовки та реабілітації інвалідів та Західного реабілітаційно-спортивного центру</t>
  </si>
  <si>
    <t>Забезпечення окремих категорій населення України технічними та іншими засобами реабілітації</t>
  </si>
  <si>
    <t>Міністерство соціальної політики України (загальнодержавні витрати)</t>
  </si>
  <si>
    <t>Субвенція з державного бюджету бюджету м. Києва на капітальний ремонт третього корпусу центру захисту дітей "Наші діти"</t>
  </si>
  <si>
    <t>Збільшення статутного капіталу НАК "Украгролізинг" для закупівлі технічних засобів для агропромислового комплексу з подальшою передачею їх на умовах фінансового лізингу</t>
  </si>
  <si>
    <t>Кошти, що надійдуть у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сільськогосподарським товаровиробникам та іншим су</t>
  </si>
  <si>
    <t>Рада міністрів Автономної Республіки Крим</t>
  </si>
  <si>
    <t>Апарат Ради міністрів Автономної Республіки Крим</t>
  </si>
  <si>
    <t>Здійснення виконавчої влади в Автономній Республіці Крим</t>
  </si>
  <si>
    <t>Вінницька обласна державна адміністрація</t>
  </si>
  <si>
    <t>Апарат Вінницької обласної державної адміністрації</t>
  </si>
  <si>
    <t>Здійснення виконавчої влади у Вінницькій області</t>
  </si>
  <si>
    <t>Субвенція з державного бюджету обласному бюджету Вінницької області для ліквідації наслідків стихійного лиха, що сталося 23 і 27 липня 2008 року</t>
  </si>
  <si>
    <t>Волинська обласна державна адміністрація</t>
  </si>
  <si>
    <t>Апарат Волинської обласної державної адміністрації</t>
  </si>
  <si>
    <t>Здійснення виконавчої влади у Волинській області</t>
  </si>
  <si>
    <t>Дніпропетровська обласна державна адміністрація</t>
  </si>
  <si>
    <t>Субвенція з державного бюджету обласному бюджету Закарпатської області для ліквідації наслідків стихійного лиха, що сталося 23 і 27 липня 2008 року</t>
  </si>
  <si>
    <t>Запорізька обласна державна адміністрація</t>
  </si>
  <si>
    <t>Апарат Запорізької обласної державної адміністрації</t>
  </si>
  <si>
    <t>Здійснення виконавчої влади у Запорізькій області</t>
  </si>
  <si>
    <t>Київська обласна державна адміністрація</t>
  </si>
  <si>
    <t>Апарат Київської обласної державної адміністрації</t>
  </si>
  <si>
    <t>Здійснення виконавчої влади у Київській області</t>
  </si>
  <si>
    <t>Кіровоградська обласна державна адміністрація</t>
  </si>
  <si>
    <t>Апарат Кіровоградської обласної державної адміністрації</t>
  </si>
  <si>
    <t>Здійснення виконавчої влади у Кіровоградській області</t>
  </si>
  <si>
    <t>Луганська обласна державна адміністрація</t>
  </si>
  <si>
    <t>Апарат Луганської обласної державної адміністрації</t>
  </si>
  <si>
    <t>Здійснення виконавчої влади у Луганській області</t>
  </si>
  <si>
    <t>Львівська обласна державна адміністрація</t>
  </si>
  <si>
    <t>Апарат Львівської обласної державної адміністрації</t>
  </si>
  <si>
    <t>Здійснення виконавчої влади у Львівській області</t>
  </si>
  <si>
    <t>Розробка схем та проектних рішень масового застосування</t>
  </si>
  <si>
    <t>Ліквідація наслідків підтоплення територій в містах і селищах України</t>
  </si>
  <si>
    <t>Загальнодержавна програма реформування житлово-комунального господарства в т. ч. на здешевлення кредитів для виконання цієї програми</t>
  </si>
  <si>
    <t>Підготовка фахівців для житлово-комунального господарства</t>
  </si>
  <si>
    <t>Відшкодування відсоткової ставки по кредитах, спрямованих на реалізацію проектів з енергозбереження в житлово-комунальному господарстві</t>
  </si>
  <si>
    <t>Реалізація інвестиційних та інноваційних проектів з енергозбереження в житлово-комунальному господарстві</t>
  </si>
  <si>
    <t>Погашення бюджетної кредиторської заборгованості за виконані роботи, що виникла у 2007-2009 роках за бюджетними програмами "Ремонт і реконструкція теплових мереж та котелень", "Загальнодержавна програма реформування і розвитку житлово-комунального господ</t>
  </si>
  <si>
    <t>Реалізація інвестиційних (пілотних) проектів у сфері житлово-комунального господарства</t>
  </si>
  <si>
    <t>Реконструкція централізованих систем водопостачання і водовідведення з використанням енергоощадного обладнання та технологій</t>
  </si>
  <si>
    <t>Здійснення виконавчої влади в Одеській області</t>
  </si>
  <si>
    <t>Будівництво, реконструкція та ремонт об'єктів соціальної та іншої інфраструктури у Одеській області</t>
  </si>
  <si>
    <t>Полтавська обласна державна адміністрація</t>
  </si>
  <si>
    <t>Апарат Полтавської обласної державної адміністрації</t>
  </si>
  <si>
    <t>Здійснення виконавчої влади у Полтавській області</t>
  </si>
  <si>
    <t>Рівненська обласна державна адміністрація</t>
  </si>
  <si>
    <t>Апарат Рівненської обласної державної адміністрації</t>
  </si>
  <si>
    <t>Здійснення виконавчої влади у Рівненській області</t>
  </si>
  <si>
    <t>Сумська обласна державна адміністрація</t>
  </si>
  <si>
    <t>Апарат Сумської обласної державної адміністрації</t>
  </si>
  <si>
    <t>Здійснення виконавчої влади у Сумській області</t>
  </si>
  <si>
    <t>Тернопільська обласна державна адміністрація</t>
  </si>
  <si>
    <t>Апарат Тернопільської обласної державної адміністрації</t>
  </si>
  <si>
    <t>Здійснення виконавчої влади у Тернопільській області</t>
  </si>
  <si>
    <t>Субвенція з державного бюджету обласному бюджету Тернопільської області для ліквідації наслідків стихійного лиха, що сталося 23 і 27 липня 2008 року</t>
  </si>
  <si>
    <t>Харківська обласна державна адміністрація</t>
  </si>
  <si>
    <t>Апарат Харківської обласної державної адміністрації</t>
  </si>
  <si>
    <t>Здійснення виконавчої влади у Харківській області</t>
  </si>
  <si>
    <t>Будівництво, реконструкція, ремонт та утримання вулиць і доріг комунальної власності у населених пунктах Харківської області</t>
  </si>
  <si>
    <t>Херсонська обласна державна адміністрація</t>
  </si>
  <si>
    <t>Апарат Херсонської обласної державної адміністрації</t>
  </si>
  <si>
    <t>Здійснення виконавчої влади у Херсонській області</t>
  </si>
  <si>
    <t>Хмельницька обласна державна адміністрація</t>
  </si>
  <si>
    <t>Апарат Хмельницької обласної державної адміністрації</t>
  </si>
  <si>
    <t>Здійснення виконавчої влади у Хмельницькій області</t>
  </si>
  <si>
    <t>Черкаська обласна державна адміністрація</t>
  </si>
  <si>
    <t>Апарат Черкаської обласної державної адміністрації</t>
  </si>
  <si>
    <t>Здійснення виконавчої влади у Черкаській області</t>
  </si>
  <si>
    <t>Чернівецька обласна державна адміністрація</t>
  </si>
  <si>
    <t>Апарат Чернівецької обласної державної адміністрації</t>
  </si>
  <si>
    <t>Здійснення виконавчої влади у Чернівецькій області</t>
  </si>
  <si>
    <t>Субвенція з державного бюджету обласному бюджету Чернівецької області для завершення у 2009 році будівництва мостів, берегоукріплювальних споруд, об'єктів соціально-культурного призначення та водовідведення, що перебувають у комунальній власності</t>
  </si>
  <si>
    <t>Чернігівська обласна державна адміністрація</t>
  </si>
  <si>
    <t>Апарат Чернігівської обласної державної адміністрації</t>
  </si>
  <si>
    <t>Здійснення виконавчої влади у Чернігівській області</t>
  </si>
  <si>
    <t>Київська міська державна адміністрація</t>
  </si>
  <si>
    <t>Апарат Київської міської державної адміністрації</t>
  </si>
  <si>
    <t>Севастопольська міська державна адміністрація</t>
  </si>
  <si>
    <t>Апарат Севастопольської міської державної адміністрації</t>
  </si>
  <si>
    <t>Здійснення виконавчої влади у місті Севастополі</t>
  </si>
  <si>
    <t>Рада міністрів Автономної республіки Крим (загальнодержавні витрати)</t>
  </si>
  <si>
    <t>Керівництво та управління у сфері регуляторної політики та розвитку підприємництва</t>
  </si>
  <si>
    <t>1001020</t>
  </si>
  <si>
    <t>1001040</t>
  </si>
  <si>
    <t>1001060</t>
  </si>
  <si>
    <t>1001090</t>
  </si>
  <si>
    <t>1001110</t>
  </si>
  <si>
    <t>1001160</t>
  </si>
  <si>
    <t>1001180</t>
  </si>
  <si>
    <t>1001190</t>
  </si>
  <si>
    <t>1003040</t>
  </si>
  <si>
    <t>1003050</t>
  </si>
  <si>
    <t>1004040</t>
  </si>
  <si>
    <t>1004050</t>
  </si>
  <si>
    <t>1004080</t>
  </si>
  <si>
    <t>1010000</t>
  </si>
  <si>
    <t>1011000</t>
  </si>
  <si>
    <t>1101120</t>
  </si>
  <si>
    <t>1101180</t>
  </si>
  <si>
    <t>1101310</t>
  </si>
  <si>
    <t>1101340</t>
  </si>
  <si>
    <t>1101400</t>
  </si>
  <si>
    <t>1101420</t>
  </si>
  <si>
    <t>1101440</t>
  </si>
  <si>
    <t>1101600</t>
  </si>
  <si>
    <t>1101640</t>
  </si>
  <si>
    <t>1101650</t>
  </si>
  <si>
    <t>1101670</t>
  </si>
  <si>
    <t>1101680</t>
  </si>
  <si>
    <t>1101690</t>
  </si>
  <si>
    <t>1101800</t>
  </si>
  <si>
    <t>1110000</t>
  </si>
  <si>
    <t>1111000</t>
  </si>
  <si>
    <t>1201100</t>
  </si>
  <si>
    <t>1201140</t>
  </si>
  <si>
    <t>1201150</t>
  </si>
  <si>
    <t>1201200</t>
  </si>
  <si>
    <t>1201210</t>
  </si>
  <si>
    <t>1201220</t>
  </si>
  <si>
    <t>1201350</t>
  </si>
  <si>
    <t>1201360</t>
  </si>
  <si>
    <t>1201380</t>
  </si>
  <si>
    <t>1201390</t>
  </si>
  <si>
    <t>1201400</t>
  </si>
  <si>
    <t>1201420</t>
  </si>
  <si>
    <t>1201430</t>
  </si>
  <si>
    <t>1201640</t>
  </si>
  <si>
    <t>1201800</t>
  </si>
  <si>
    <t>1202090</t>
  </si>
  <si>
    <t>1202100</t>
  </si>
  <si>
    <t>1202110</t>
  </si>
  <si>
    <t>1202810</t>
  </si>
  <si>
    <t>1203000</t>
  </si>
  <si>
    <t>1203010</t>
  </si>
  <si>
    <t>1203020</t>
  </si>
  <si>
    <t>1203030</t>
  </si>
  <si>
    <t>1203040</t>
  </si>
  <si>
    <t>1203050</t>
  </si>
  <si>
    <t>1203060</t>
  </si>
  <si>
    <t>1203070</t>
  </si>
  <si>
    <t>1203090</t>
  </si>
  <si>
    <t>1205020</t>
  </si>
  <si>
    <t>1205050</t>
  </si>
  <si>
    <t>1205060</t>
  </si>
  <si>
    <t>1205070</t>
  </si>
  <si>
    <t>1205080</t>
  </si>
  <si>
    <t>1206000</t>
  </si>
  <si>
    <t>1206010</t>
  </si>
  <si>
    <t>1206020</t>
  </si>
  <si>
    <t>1206030</t>
  </si>
  <si>
    <t>1206050</t>
  </si>
  <si>
    <t>1206060</t>
  </si>
  <si>
    <t>1207000</t>
  </si>
  <si>
    <t>1207010</t>
  </si>
  <si>
    <t>1207020</t>
  </si>
  <si>
    <t>1207030</t>
  </si>
  <si>
    <t>1207040</t>
  </si>
  <si>
    <t>1207060</t>
  </si>
  <si>
    <t>1207070</t>
  </si>
  <si>
    <t>1207080</t>
  </si>
  <si>
    <t>1207600</t>
  </si>
  <si>
    <t>1208000</t>
  </si>
  <si>
    <t>1208010</t>
  </si>
  <si>
    <t>1208020</t>
  </si>
  <si>
    <t>1209000</t>
  </si>
  <si>
    <t>1209010</t>
  </si>
  <si>
    <t>1211020</t>
  </si>
  <si>
    <t>1211080</t>
  </si>
  <si>
    <t>1211100</t>
  </si>
  <si>
    <t>1300000</t>
  </si>
  <si>
    <t>1301000</t>
  </si>
  <si>
    <t>1301010</t>
  </si>
  <si>
    <t>1301030</t>
  </si>
  <si>
    <t>1301100</t>
  </si>
  <si>
    <t>1301120</t>
  </si>
  <si>
    <t>1301130</t>
  </si>
  <si>
    <t>1301170</t>
  </si>
  <si>
    <t>1301200</t>
  </si>
  <si>
    <t>1310000</t>
  </si>
  <si>
    <t>1311000</t>
  </si>
  <si>
    <t>1401070</t>
  </si>
  <si>
    <t>1401090</t>
  </si>
  <si>
    <t>1401140</t>
  </si>
  <si>
    <t>1401160</t>
  </si>
  <si>
    <t>1401170</t>
  </si>
  <si>
    <t>1401180</t>
  </si>
  <si>
    <t>1701030</t>
  </si>
  <si>
    <t>1701210</t>
  </si>
  <si>
    <t>1701220</t>
  </si>
  <si>
    <t>1701250</t>
  </si>
  <si>
    <t>1701260</t>
  </si>
  <si>
    <t>1701270</t>
  </si>
  <si>
    <t>1701280</t>
  </si>
  <si>
    <t>1701810</t>
  </si>
  <si>
    <t>1801180</t>
  </si>
  <si>
    <t>1801210</t>
  </si>
  <si>
    <t>1801250</t>
  </si>
  <si>
    <t>1801280</t>
  </si>
  <si>
    <t>1801330</t>
  </si>
  <si>
    <t>1801350</t>
  </si>
  <si>
    <t>1801360</t>
  </si>
  <si>
    <t>1801370</t>
  </si>
  <si>
    <t>1801380</t>
  </si>
  <si>
    <t>1801410</t>
  </si>
  <si>
    <t>1801420</t>
  </si>
  <si>
    <t>1801440</t>
  </si>
  <si>
    <t>1801490</t>
  </si>
  <si>
    <t>1801810</t>
  </si>
  <si>
    <t>1803000</t>
  </si>
  <si>
    <t>1804000</t>
  </si>
  <si>
    <t>1804050</t>
  </si>
  <si>
    <t>1806800</t>
  </si>
  <si>
    <t>1811070</t>
  </si>
  <si>
    <t>1811080</t>
  </si>
  <si>
    <t>1811090</t>
  </si>
  <si>
    <t>1811100</t>
  </si>
  <si>
    <t>1811110</t>
  </si>
  <si>
    <t>1811120</t>
  </si>
  <si>
    <t>1811130</t>
  </si>
  <si>
    <t>1811140</t>
  </si>
  <si>
    <t>2101130</t>
  </si>
  <si>
    <t>2101260</t>
  </si>
  <si>
    <t>2101270</t>
  </si>
  <si>
    <t>2101330</t>
  </si>
  <si>
    <t>2101410</t>
  </si>
  <si>
    <t>2101420</t>
  </si>
  <si>
    <t>2101430</t>
  </si>
  <si>
    <t>2101440</t>
  </si>
  <si>
    <t>2101500</t>
  </si>
  <si>
    <t>2102000</t>
  </si>
  <si>
    <t>2110000</t>
  </si>
  <si>
    <t>2111000</t>
  </si>
  <si>
    <t>2111040</t>
  </si>
  <si>
    <t>2201030</t>
  </si>
  <si>
    <t>2201210</t>
  </si>
  <si>
    <t>2201280</t>
  </si>
  <si>
    <t>2201290</t>
  </si>
  <si>
    <t>2201300</t>
  </si>
  <si>
    <t>2201330</t>
  </si>
  <si>
    <t>2201390</t>
  </si>
  <si>
    <t>2201450</t>
  </si>
  <si>
    <t>2201460</t>
  </si>
  <si>
    <t>2201480</t>
  </si>
  <si>
    <t>2201530</t>
  </si>
  <si>
    <t>2201550</t>
  </si>
  <si>
    <t>2201560</t>
  </si>
  <si>
    <t>2201800</t>
  </si>
  <si>
    <t>2201820</t>
  </si>
  <si>
    <t>2201830</t>
  </si>
  <si>
    <t>2201860</t>
  </si>
  <si>
    <t>2201890</t>
  </si>
  <si>
    <t>2203000</t>
  </si>
  <si>
    <t>2203010</t>
  </si>
  <si>
    <t>2204040</t>
  </si>
  <si>
    <t>2204080</t>
  </si>
  <si>
    <t>2204140</t>
  </si>
  <si>
    <t>2204150</t>
  </si>
  <si>
    <t>2204180</t>
  </si>
  <si>
    <t>2204190</t>
  </si>
  <si>
    <t>2204200</t>
  </si>
  <si>
    <t>2204210</t>
  </si>
  <si>
    <t>2204230</t>
  </si>
  <si>
    <t>2204260</t>
  </si>
  <si>
    <t>2204270</t>
  </si>
  <si>
    <t>2204290</t>
  </si>
  <si>
    <t>2204360</t>
  </si>
  <si>
    <t>2204430</t>
  </si>
  <si>
    <t>2204500</t>
  </si>
  <si>
    <t>2204800</t>
  </si>
  <si>
    <t>2204810</t>
  </si>
  <si>
    <t>2204830</t>
  </si>
  <si>
    <t>2204860</t>
  </si>
  <si>
    <t>2204870</t>
  </si>
  <si>
    <t>2204880</t>
  </si>
  <si>
    <t>2204890</t>
  </si>
  <si>
    <t>2211020</t>
  </si>
  <si>
    <t>2211030</t>
  </si>
  <si>
    <t>2211060</t>
  </si>
  <si>
    <t>2211070</t>
  </si>
  <si>
    <t>2211090</t>
  </si>
  <si>
    <t>2211130</t>
  </si>
  <si>
    <t>2211140</t>
  </si>
  <si>
    <t>2211150</t>
  </si>
  <si>
    <t>2301140</t>
  </si>
  <si>
    <t>2301150</t>
  </si>
  <si>
    <t>2301160</t>
  </si>
  <si>
    <t>2301190</t>
  </si>
  <si>
    <t>2301290</t>
  </si>
  <si>
    <t>2301320</t>
  </si>
  <si>
    <t>2301340</t>
  </si>
  <si>
    <t>2301380</t>
  </si>
  <si>
    <t>2301430</t>
  </si>
  <si>
    <t>2301480</t>
  </si>
  <si>
    <t>2301540</t>
  </si>
  <si>
    <t>2301580</t>
  </si>
  <si>
    <t>2301590</t>
  </si>
  <si>
    <t>2301600</t>
  </si>
  <si>
    <t>2301800</t>
  </si>
  <si>
    <t>2301830</t>
  </si>
  <si>
    <t>2301850</t>
  </si>
  <si>
    <t>2301860</t>
  </si>
  <si>
    <t>2301870</t>
  </si>
  <si>
    <t>2301880</t>
  </si>
  <si>
    <t>2302020</t>
  </si>
  <si>
    <t>2302030</t>
  </si>
  <si>
    <t>2303000</t>
  </si>
  <si>
    <t>2303010</t>
  </si>
  <si>
    <t>2304020</t>
  </si>
  <si>
    <t>2305020</t>
  </si>
  <si>
    <t>2311020</t>
  </si>
  <si>
    <t>2311030</t>
  </si>
  <si>
    <t>2311050</t>
  </si>
  <si>
    <t>2311060</t>
  </si>
  <si>
    <t>2311090</t>
  </si>
  <si>
    <t>2311100</t>
  </si>
  <si>
    <t>2311110</t>
  </si>
  <si>
    <t>2311120</t>
  </si>
  <si>
    <t>2311130</t>
  </si>
  <si>
    <t>2311140</t>
  </si>
  <si>
    <t>2311150</t>
  </si>
  <si>
    <t>2311160</t>
  </si>
  <si>
    <t>2311170</t>
  </si>
  <si>
    <t>2311180</t>
  </si>
  <si>
    <t>2311200</t>
  </si>
  <si>
    <t>2311240</t>
  </si>
  <si>
    <t>2311250</t>
  </si>
  <si>
    <t>2311260</t>
  </si>
  <si>
    <t>2311270</t>
  </si>
  <si>
    <t>2311280</t>
  </si>
  <si>
    <t>2311290</t>
  </si>
  <si>
    <t>2311300</t>
  </si>
  <si>
    <t>2311310</t>
  </si>
  <si>
    <t>2311320</t>
  </si>
  <si>
    <t>2311330</t>
  </si>
  <si>
    <t>2311340</t>
  </si>
  <si>
    <t>2311350</t>
  </si>
  <si>
    <t>2311360</t>
  </si>
  <si>
    <t>2311370</t>
  </si>
  <si>
    <t>2311380</t>
  </si>
  <si>
    <t>2311390</t>
  </si>
  <si>
    <t>2401020</t>
  </si>
  <si>
    <t>2401100</t>
  </si>
  <si>
    <t>2401140</t>
  </si>
  <si>
    <t>2401190</t>
  </si>
  <si>
    <t>2401230</t>
  </si>
  <si>
    <t>2401240</t>
  </si>
  <si>
    <t>2401250</t>
  </si>
  <si>
    <t>2401260</t>
  </si>
  <si>
    <t>2401290</t>
  </si>
  <si>
    <t>2401320</t>
  </si>
  <si>
    <t>2401470</t>
  </si>
  <si>
    <t>2401480</t>
  </si>
  <si>
    <t>2404030</t>
  </si>
  <si>
    <t>2405020</t>
  </si>
  <si>
    <t>2407030</t>
  </si>
  <si>
    <t>2407080</t>
  </si>
  <si>
    <t>2407100</t>
  </si>
  <si>
    <t>2407110</t>
  </si>
  <si>
    <t>2407120</t>
  </si>
  <si>
    <t>2407700</t>
  </si>
  <si>
    <t>2501110</t>
  </si>
  <si>
    <t>2501120</t>
  </si>
  <si>
    <t>2501260</t>
  </si>
  <si>
    <t>2501370</t>
  </si>
  <si>
    <t>2501400</t>
  </si>
  <si>
    <t>2501430</t>
  </si>
  <si>
    <t>2501440</t>
  </si>
  <si>
    <t>2501450</t>
  </si>
  <si>
    <t>2501580</t>
  </si>
  <si>
    <t>2501600</t>
  </si>
  <si>
    <t>2501620</t>
  </si>
  <si>
    <t>2505110</t>
  </si>
  <si>
    <t>2505120</t>
  </si>
  <si>
    <t>2505130</t>
  </si>
  <si>
    <t>2505800</t>
  </si>
  <si>
    <t>2506030</t>
  </si>
  <si>
    <t>2506060</t>
  </si>
  <si>
    <t>2506070</t>
  </si>
  <si>
    <t>2507040</t>
  </si>
  <si>
    <t>2511040</t>
  </si>
  <si>
    <t>2511050</t>
  </si>
  <si>
    <t>2511110</t>
  </si>
  <si>
    <t>2700000</t>
  </si>
  <si>
    <t>2701000</t>
  </si>
  <si>
    <t>2701010</t>
  </si>
  <si>
    <t>2701030</t>
  </si>
  <si>
    <t>2701040</t>
  </si>
  <si>
    <t>2701070</t>
  </si>
  <si>
    <t>2701080</t>
  </si>
  <si>
    <t>2701100</t>
  </si>
  <si>
    <t>2701170</t>
  </si>
  <si>
    <t>2701180</t>
  </si>
  <si>
    <t>2701190</t>
  </si>
  <si>
    <t>2701200</t>
  </si>
  <si>
    <t>2701210</t>
  </si>
  <si>
    <t>2701220</t>
  </si>
  <si>
    <t>2701240</t>
  </si>
  <si>
    <t>2701340</t>
  </si>
  <si>
    <t>2701850</t>
  </si>
  <si>
    <t>2705000</t>
  </si>
  <si>
    <t>2710000</t>
  </si>
  <si>
    <t>2711000</t>
  </si>
  <si>
    <t>2711020</t>
  </si>
  <si>
    <t>2711100</t>
  </si>
  <si>
    <t>2711140</t>
  </si>
  <si>
    <t>2711150</t>
  </si>
  <si>
    <t>2711170</t>
  </si>
  <si>
    <t>2751110</t>
  </si>
  <si>
    <t>2751170</t>
  </si>
  <si>
    <t>2751180</t>
  </si>
  <si>
    <t>2751190</t>
  </si>
  <si>
    <t>2751200</t>
  </si>
  <si>
    <t>2751220</t>
  </si>
  <si>
    <t>2751260</t>
  </si>
  <si>
    <t>2751270</t>
  </si>
  <si>
    <t>2751280</t>
  </si>
  <si>
    <t>2751290</t>
  </si>
  <si>
    <t>2751300</t>
  </si>
  <si>
    <t>2751310</t>
  </si>
  <si>
    <t>2751330</t>
  </si>
  <si>
    <t>2751340</t>
  </si>
  <si>
    <t>2751360</t>
  </si>
  <si>
    <t>2751390</t>
  </si>
  <si>
    <t>2751430</t>
  </si>
  <si>
    <t>2751440</t>
  </si>
  <si>
    <t>2751450</t>
  </si>
  <si>
    <t>2751460</t>
  </si>
  <si>
    <t>2751470</t>
  </si>
  <si>
    <t>2751500</t>
  </si>
  <si>
    <t>2751530</t>
  </si>
  <si>
    <t>2751600</t>
  </si>
  <si>
    <t>2751620</t>
  </si>
  <si>
    <t>2751700</t>
  </si>
  <si>
    <t>2751810</t>
  </si>
  <si>
    <t>2751850</t>
  </si>
  <si>
    <t>2751880</t>
  </si>
  <si>
    <t>2761020</t>
  </si>
  <si>
    <t>2761030</t>
  </si>
  <si>
    <t>2761050</t>
  </si>
  <si>
    <t>2761060</t>
  </si>
  <si>
    <t>2761080</t>
  </si>
  <si>
    <t>2761090</t>
  </si>
  <si>
    <t>2761100</t>
  </si>
  <si>
    <t>2761110</t>
  </si>
  <si>
    <t>2761120</t>
  </si>
  <si>
    <t>2761160</t>
  </si>
  <si>
    <t>2761170</t>
  </si>
  <si>
    <t>2761180</t>
  </si>
  <si>
    <t>2761190</t>
  </si>
  <si>
    <t>2761200</t>
  </si>
  <si>
    <t>2761210</t>
  </si>
  <si>
    <t>2761220</t>
  </si>
  <si>
    <t>2761230</t>
  </si>
  <si>
    <t>2761250</t>
  </si>
  <si>
    <t>2761260</t>
  </si>
  <si>
    <t>2761270</t>
  </si>
  <si>
    <t>2761280</t>
  </si>
  <si>
    <t>2761290</t>
  </si>
  <si>
    <t>2761300</t>
  </si>
  <si>
    <t>2761310</t>
  </si>
  <si>
    <t>2761320</t>
  </si>
  <si>
    <t>2761380</t>
  </si>
  <si>
    <t>2761390</t>
  </si>
  <si>
    <t>2761400</t>
  </si>
  <si>
    <t>2761410</t>
  </si>
  <si>
    <t>2761420</t>
  </si>
  <si>
    <t>2761430</t>
  </si>
  <si>
    <t>2761440</t>
  </si>
  <si>
    <t>2761450</t>
  </si>
  <si>
    <t>2761460</t>
  </si>
  <si>
    <t>2761470</t>
  </si>
  <si>
    <t>2761480</t>
  </si>
  <si>
    <t>2761490</t>
  </si>
  <si>
    <t>2761500</t>
  </si>
  <si>
    <t>2761510</t>
  </si>
  <si>
    <t>2761520</t>
  </si>
  <si>
    <t>2761530</t>
  </si>
  <si>
    <t>2801090</t>
  </si>
  <si>
    <t>2801120</t>
  </si>
  <si>
    <t>2801160</t>
  </si>
  <si>
    <t>2801180</t>
  </si>
  <si>
    <t>2801230</t>
  </si>
  <si>
    <t>2801280</t>
  </si>
  <si>
    <t>2801360</t>
  </si>
  <si>
    <t>2801370</t>
  </si>
  <si>
    <t>2801380</t>
  </si>
  <si>
    <t>2801390</t>
  </si>
  <si>
    <t>2801400</t>
  </si>
  <si>
    <t>2801420</t>
  </si>
  <si>
    <t>2801440</t>
  </si>
  <si>
    <t>2801450</t>
  </si>
  <si>
    <t>2801460</t>
  </si>
  <si>
    <t>2801470</t>
  </si>
  <si>
    <t>2801480</t>
  </si>
  <si>
    <t>2801490</t>
  </si>
  <si>
    <t>2801530</t>
  </si>
  <si>
    <t>2801550</t>
  </si>
  <si>
    <t>2801560</t>
  </si>
  <si>
    <t>2801580</t>
  </si>
  <si>
    <t>2801900</t>
  </si>
  <si>
    <t>2802070</t>
  </si>
  <si>
    <t>2802090</t>
  </si>
  <si>
    <t>2803050</t>
  </si>
  <si>
    <t>2803610</t>
  </si>
  <si>
    <t>2804100</t>
  </si>
  <si>
    <t>2804110</t>
  </si>
  <si>
    <t>2805000</t>
  </si>
  <si>
    <t>2806000</t>
  </si>
  <si>
    <t>2806030</t>
  </si>
  <si>
    <t>2806120</t>
  </si>
  <si>
    <t>2806130</t>
  </si>
  <si>
    <t>2806140</t>
  </si>
  <si>
    <t>2806150</t>
  </si>
  <si>
    <t>2806160</t>
  </si>
  <si>
    <t>2806220</t>
  </si>
  <si>
    <t>2806230</t>
  </si>
  <si>
    <t>2806240</t>
  </si>
  <si>
    <t>2806250</t>
  </si>
  <si>
    <t>2809080</t>
  </si>
  <si>
    <t>3101070</t>
  </si>
  <si>
    <t>3101120</t>
  </si>
  <si>
    <t>3101130</t>
  </si>
  <si>
    <t>3101140</t>
  </si>
  <si>
    <t>3101150</t>
  </si>
  <si>
    <t>3101700</t>
  </si>
  <si>
    <t>3101810</t>
  </si>
  <si>
    <t>3103070</t>
  </si>
  <si>
    <t>3105020</t>
  </si>
  <si>
    <t>3106060</t>
  </si>
  <si>
    <t>3106080</t>
  </si>
  <si>
    <t>3107030</t>
  </si>
  <si>
    <t>3107050</t>
  </si>
  <si>
    <t>3107060</t>
  </si>
  <si>
    <t>3107070</t>
  </si>
  <si>
    <t>3107080</t>
  </si>
  <si>
    <t>3107090</t>
  </si>
  <si>
    <t>3107100</t>
  </si>
  <si>
    <t>3107110</t>
  </si>
  <si>
    <t>3107120</t>
  </si>
  <si>
    <t>3107130</t>
  </si>
  <si>
    <t>3107140</t>
  </si>
  <si>
    <t>3107150</t>
  </si>
  <si>
    <t>3107160</t>
  </si>
  <si>
    <t>3107170</t>
  </si>
  <si>
    <t>3107180</t>
  </si>
  <si>
    <t>3107190</t>
  </si>
  <si>
    <t>3107200</t>
  </si>
  <si>
    <t>3107210</t>
  </si>
  <si>
    <t>3107250</t>
  </si>
  <si>
    <t>3107260</t>
  </si>
  <si>
    <t>3107270</t>
  </si>
  <si>
    <t>3108060</t>
  </si>
  <si>
    <t>3108070</t>
  </si>
  <si>
    <t>3108830</t>
  </si>
  <si>
    <t>3109000</t>
  </si>
  <si>
    <t>3109010</t>
  </si>
  <si>
    <t>3109020</t>
  </si>
  <si>
    <t>3111600</t>
  </si>
  <si>
    <t>3120000</t>
  </si>
  <si>
    <t>3121000</t>
  </si>
  <si>
    <t>3121020</t>
  </si>
  <si>
    <t>3201030</t>
  </si>
  <si>
    <t>3201090</t>
  </si>
  <si>
    <t>3201270</t>
  </si>
  <si>
    <t>3201290</t>
  </si>
  <si>
    <t>3201310</t>
  </si>
  <si>
    <t>3201390</t>
  </si>
  <si>
    <t>3201440</t>
  </si>
  <si>
    <t>3201450</t>
  </si>
  <si>
    <t>3201470</t>
  </si>
  <si>
    <t>3201490</t>
  </si>
  <si>
    <t>3201510</t>
  </si>
  <si>
    <t>3201540</t>
  </si>
  <si>
    <t>3201580</t>
  </si>
  <si>
    <t>3204000</t>
  </si>
  <si>
    <t>3208000</t>
  </si>
  <si>
    <t>3208020</t>
  </si>
  <si>
    <t>3208060</t>
  </si>
  <si>
    <t>3209020</t>
  </si>
  <si>
    <t>3209030</t>
  </si>
  <si>
    <t>3211060</t>
  </si>
  <si>
    <t>3501080</t>
  </si>
  <si>
    <t>3501130</t>
  </si>
  <si>
    <t>3501160</t>
  </si>
  <si>
    <t>3501190</t>
  </si>
  <si>
    <t>3501250</t>
  </si>
  <si>
    <t>3501260</t>
  </si>
  <si>
    <t>3501270</t>
  </si>
  <si>
    <t>3501320</t>
  </si>
  <si>
    <t>3501380</t>
  </si>
  <si>
    <t>3501400</t>
  </si>
  <si>
    <t>3501440</t>
  </si>
  <si>
    <t>3501610</t>
  </si>
  <si>
    <t>3501650</t>
  </si>
  <si>
    <t>3501670</t>
  </si>
  <si>
    <t>3501700</t>
  </si>
  <si>
    <t>3504040</t>
  </si>
  <si>
    <t>3505040</t>
  </si>
  <si>
    <t>3505700</t>
  </si>
  <si>
    <t>3506020</t>
  </si>
  <si>
    <t>3506060</t>
  </si>
  <si>
    <t>3506070</t>
  </si>
  <si>
    <t>3506080</t>
  </si>
  <si>
    <t>3507080</t>
  </si>
  <si>
    <t>3509000</t>
  </si>
  <si>
    <t>3509010</t>
  </si>
  <si>
    <t>3509020</t>
  </si>
  <si>
    <t>3509800</t>
  </si>
  <si>
    <t>3511070</t>
  </si>
  <si>
    <t>3511110</t>
  </si>
  <si>
    <t>3511120</t>
  </si>
  <si>
    <t>3511140</t>
  </si>
  <si>
    <t>3511170</t>
  </si>
  <si>
    <t>3511200</t>
  </si>
  <si>
    <t>3511220</t>
  </si>
  <si>
    <t>3511240</t>
  </si>
  <si>
    <t>3511300</t>
  </si>
  <si>
    <t>3511310</t>
  </si>
  <si>
    <t>3511320</t>
  </si>
  <si>
    <t>3511360</t>
  </si>
  <si>
    <t>3511370</t>
  </si>
  <si>
    <t>3511380</t>
  </si>
  <si>
    <t>3511410</t>
  </si>
  <si>
    <t>3511420</t>
  </si>
  <si>
    <t>3511430</t>
  </si>
  <si>
    <t>3511450</t>
  </si>
  <si>
    <t>3511460</t>
  </si>
  <si>
    <t>3511470</t>
  </si>
  <si>
    <t>3511480</t>
  </si>
  <si>
    <t>3511490</t>
  </si>
  <si>
    <t>3511500</t>
  </si>
  <si>
    <t>3511510</t>
  </si>
  <si>
    <t>3511520</t>
  </si>
  <si>
    <t>3511530</t>
  </si>
  <si>
    <t>3511540</t>
  </si>
  <si>
    <t>3511550</t>
  </si>
  <si>
    <t>3511560</t>
  </si>
  <si>
    <t>3511570</t>
  </si>
  <si>
    <t>3511580</t>
  </si>
  <si>
    <t>3511590</t>
  </si>
  <si>
    <t>3511600</t>
  </si>
  <si>
    <t>3511620</t>
  </si>
  <si>
    <t>3511630</t>
  </si>
  <si>
    <t>3511660</t>
  </si>
  <si>
    <t>3511670</t>
  </si>
  <si>
    <t>3511990</t>
  </si>
  <si>
    <t>3601200</t>
  </si>
  <si>
    <t>3601210</t>
  </si>
  <si>
    <t>3601600</t>
  </si>
  <si>
    <t>3601700</t>
  </si>
  <si>
    <t>3601710</t>
  </si>
  <si>
    <t>3601800</t>
  </si>
  <si>
    <t>3603000</t>
  </si>
  <si>
    <t>3603020</t>
  </si>
  <si>
    <t>3603030</t>
  </si>
  <si>
    <t>3606000</t>
  </si>
  <si>
    <t>3606010</t>
  </si>
  <si>
    <t>3606020</t>
  </si>
  <si>
    <t>3606030</t>
  </si>
  <si>
    <t>3606040</t>
  </si>
  <si>
    <t>3606060</t>
  </si>
  <si>
    <t>3606070</t>
  </si>
  <si>
    <t>3606080</t>
  </si>
  <si>
    <t>3606090</t>
  </si>
  <si>
    <t>3606100</t>
  </si>
  <si>
    <t>3606600</t>
  </si>
  <si>
    <t>3609000</t>
  </si>
  <si>
    <t>3609010</t>
  </si>
  <si>
    <t>3609020</t>
  </si>
  <si>
    <t>3609030</t>
  </si>
  <si>
    <t>3609040</t>
  </si>
  <si>
    <t>3609050</t>
  </si>
  <si>
    <t>3609060</t>
  </si>
  <si>
    <t>3609800</t>
  </si>
  <si>
    <t>3609810</t>
  </si>
  <si>
    <t>5160000</t>
  </si>
  <si>
    <t>5271050</t>
  </si>
  <si>
    <t>5341050</t>
  </si>
  <si>
    <t>5341110</t>
  </si>
  <si>
    <t>5341120</t>
  </si>
  <si>
    <t>5342020</t>
  </si>
  <si>
    <t>5550000</t>
  </si>
  <si>
    <t>5551000</t>
  </si>
  <si>
    <t>5961020</t>
  </si>
  <si>
    <t>5961030</t>
  </si>
  <si>
    <t>5961050</t>
  </si>
  <si>
    <t>6020000</t>
  </si>
  <si>
    <t>6021000</t>
  </si>
  <si>
    <t>6021010</t>
  </si>
  <si>
    <t>6080000</t>
  </si>
  <si>
    <t>6081000</t>
  </si>
  <si>
    <t>6121040</t>
  </si>
  <si>
    <t>6121700</t>
  </si>
  <si>
    <t>6160000</t>
  </si>
  <si>
    <t>6161000</t>
  </si>
  <si>
    <t>6310000</t>
  </si>
  <si>
    <t>6311000</t>
  </si>
  <si>
    <t>6371600</t>
  </si>
  <si>
    <t>6381140</t>
  </si>
  <si>
    <t>6381150</t>
  </si>
  <si>
    <t>6381190</t>
  </si>
  <si>
    <t>6381200</t>
  </si>
  <si>
    <t>6390000</t>
  </si>
  <si>
    <t>6391000</t>
  </si>
  <si>
    <t>6400000</t>
  </si>
  <si>
    <t>6460000</t>
  </si>
  <si>
    <t>6461000</t>
  </si>
  <si>
    <t>6461010</t>
  </si>
  <si>
    <t>6461020</t>
  </si>
  <si>
    <t>6480000</t>
  </si>
  <si>
    <t>6481000</t>
  </si>
  <si>
    <t>6501020</t>
  </si>
  <si>
    <t>6501030</t>
  </si>
  <si>
    <t>6501040</t>
  </si>
  <si>
    <t>6521060</t>
  </si>
  <si>
    <t>6521080</t>
  </si>
  <si>
    <t>6521210</t>
  </si>
  <si>
    <t>6522000</t>
  </si>
  <si>
    <t>6524020</t>
  </si>
  <si>
    <t>6530000</t>
  </si>
  <si>
    <t>6531000</t>
  </si>
  <si>
    <t>6601040</t>
  </si>
  <si>
    <t>6610000</t>
  </si>
  <si>
    <t>6611000</t>
  </si>
  <si>
    <t>6611010</t>
  </si>
  <si>
    <t>6611020</t>
  </si>
  <si>
    <t>6611030</t>
  </si>
  <si>
    <t>6621030</t>
  </si>
  <si>
    <t>6621050</t>
  </si>
  <si>
    <t>6641060</t>
  </si>
  <si>
    <t>6641070</t>
  </si>
  <si>
    <t>6641080</t>
  </si>
  <si>
    <t>6641090</t>
  </si>
  <si>
    <t>6641110</t>
  </si>
  <si>
    <t>6641120</t>
  </si>
  <si>
    <t>6731020</t>
  </si>
  <si>
    <t>6731040</t>
  </si>
  <si>
    <t>6731080</t>
  </si>
  <si>
    <t>7721020</t>
  </si>
  <si>
    <t>7771020</t>
  </si>
  <si>
    <t>7831020</t>
  </si>
  <si>
    <t>7851800</t>
  </si>
  <si>
    <t>7891020</t>
  </si>
  <si>
    <t>7901810</t>
  </si>
  <si>
    <t>7941030</t>
  </si>
  <si>
    <t>7951700</t>
  </si>
  <si>
    <t>7960000</t>
  </si>
  <si>
    <t>7961000</t>
  </si>
  <si>
    <t>7980000</t>
  </si>
  <si>
    <t>7981000</t>
  </si>
  <si>
    <t>8680000</t>
  </si>
  <si>
    <t>8681000</t>
  </si>
  <si>
    <t>8681010</t>
  </si>
  <si>
    <t>8681030</t>
  </si>
  <si>
    <t>8681050</t>
  </si>
  <si>
    <t>ПЛАН АСИГНУВАНЬ (ЗА ВИНЯТКОМ НАДАННЯ КРЕДИТІВ З БЮДЖЕТУ) ЗАГАЛЬНОГО ФОНДУ БЮДЖЕТУ</t>
  </si>
  <si>
    <t>Керівник бухгалтерської служби / начальник планово-фінансового підрозділу</t>
  </si>
  <si>
    <t>Грошове забезпечення військовослужбовців</t>
  </si>
  <si>
    <t>(код за ЄДРПОУ та найменування бюджетної установи, організації)</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</si>
  <si>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</si>
  <si>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</si>
  <si>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</si>
  <si>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</si>
  <si>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</si>
  <si>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</si>
  <si>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</si>
  <si>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</si>
  <si>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</si>
  <si>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</si>
  <si>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</si>
  <si>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</si>
  <si>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Разом на рік</t>
  </si>
  <si>
    <t>М.П.**</t>
  </si>
  <si>
    <t>М.П.</t>
  </si>
  <si>
    <t xml:space="preserve">М.П. </t>
  </si>
  <si>
    <t>Відділ-виконавець</t>
  </si>
  <si>
    <t>ІНШІ НАДХОДЖЕННЯ - усього</t>
  </si>
  <si>
    <t>у тому числі:</t>
  </si>
  <si>
    <t>доходи (розписати за кодами класифікації доходів бюджету)</t>
  </si>
  <si>
    <t>фінансування (розписати за кодами класифікації фінансування бюджету за типом боргового зобов'язання)</t>
  </si>
  <si>
    <t>повернення кредитів до бюджету (розписати за кодами програмної класифікації видатків та кредитування бюджету)</t>
  </si>
  <si>
    <t>видатки (розписати за кодами економічної класифікації видатків бюджету)</t>
  </si>
  <si>
    <t>надання кредитів з бюджету (розписати за кодами класифікації кредитування бюджету)</t>
  </si>
  <si>
    <t>М.П.*</t>
  </si>
  <si>
    <t>Податкові надходження  </t>
  </si>
  <si>
    <t>Податки на доходи, податки на прибуток, податки на збільшення ринкової вартості  </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</si>
  <si>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</si>
  <si>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</si>
  <si>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із доходів у формі заробітної плати шахтарів-працівників</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</si>
  <si>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</si>
  <si>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</si>
  <si>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Фіксований податок на доходи фізичних осіб від зайняття підприємницькою діяльністю, нарахований до 1 січня 2012 року</t>
  </si>
  <si>
    <t>Надходження сум реструктурованої заборгованості зі сплати податку на доходи фізичних осіб</t>
  </si>
  <si>
    <t>Податок на прибуток підприємств  </t>
  </si>
  <si>
    <t>Податок на прибуток підприємств і організацій, що перебувають у державній власності  </t>
  </si>
  <si>
    <t>Податок на прибуток підприємств та фінансових установ комунальної власності </t>
  </si>
  <si>
    <t>Податок на прибуток підприємств, створених за участю іноземних інвесторів  </t>
  </si>
  <si>
    <t>Податок на прибуток від казино, відеосалонів, гральних автоматів, концертно-видовищних заходів  </t>
  </si>
  <si>
    <t>Податок на прибуток іноземних юридичних осіб  </t>
  </si>
  <si>
    <t>Податок на прибуток банківських організацій, включаючи філіали аналогічних організацій, розташованих на території України  </t>
  </si>
  <si>
    <t>Податок на прибуток страхових організацій, включаючи філіали аналогічних організацій, розташованих на території України  </t>
  </si>
  <si>
    <t>Податок на прибуток організацій і підприємств споживчої кооперації, кооперативів та громадських об'єднань  </t>
  </si>
  <si>
    <t>Податок на прибуток приватних підприємств  </t>
  </si>
  <si>
    <t>Інші платники податку на прибуток  </t>
  </si>
  <si>
    <t>Реструктурована сума заборгованості податку на прибуток підприємств і організацій  </t>
  </si>
  <si>
    <t>Надходження від підприємств податку на прибуток, одержаного від виконання інноваційних проектів </t>
  </si>
  <si>
    <t>Податок на прибуток, одержаний за рахунок знижувального коефіцієнта 0,8 до норм амортизації  </t>
  </si>
  <si>
    <t>Податок на прибуток фінансових установ, включаючи філіали аналогічних організацій, розташованих на території України, за винятком страхових організацій  </t>
  </si>
  <si>
    <t>Податкова заборгованість з податку на прибуток підприємств (крім підприємств комунальної власності), додаткові податкові зобов'язання з цього податку, розстрочені податкові зобов'язання НАК "Нафтогаз України" та її підприємств з податку на прибуток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</si>
  <si>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податку на прибуток підприємств (крім підприємств комунальної власності), додаткові податкові зобов'язання з цього податку, розстрочені податкові зобов'язання НАК "Нафтогаз України" та її підприємств з податку на прибуток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</si>
  <si>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Податки на власність  </t>
  </si>
  <si>
    <t>Податок з власників транспортних засобів та інших самохідних машин і механізмів  </t>
  </si>
  <si>
    <t>Податок з власників наземних транспортних засобів та інших самохідних машин і механізмів (юридичних осіб)  </t>
  </si>
  <si>
    <t>Податок з власників наземних транспортних засобів та інших самохідних машин і механізмів (з громадян)  </t>
  </si>
  <si>
    <t>Надходження сум реструктурованої заборгованості зі сплати податку власниками транспортних засобів та інших самохідних машин і механізмів  </t>
  </si>
  <si>
    <t>Податок з власників водних транспортних засобів  </t>
  </si>
  <si>
    <t>Податок з власників наземних транспортних засобів та інших самохідних машин і механізмів (юридичних осіб), зареєстрованих у місті Києві </t>
  </si>
  <si>
    <t>Податок з власників наземних транспортних засобів та інших самохідних машин і механізмів (з громадян), зареєстрованих у місті Києві </t>
  </si>
  <si>
    <t>Надходження сум реструктурованої заборгованості зі сплати податку власниками транспортних засобів та інших самохідних машин і механізмів, зареєстрованих у місті Києві </t>
  </si>
  <si>
    <t>Податок з власників водних транспортних засобів, зареєстрованих в місті Києві </t>
  </si>
  <si>
    <t>Плата за використання інших природних ресурсів  </t>
  </si>
  <si>
    <t>Плата за спеціальне використання диких тварин  </t>
  </si>
  <si>
    <t>Плата за спеціальне використання рибних та інших водних ресурсів  </t>
  </si>
  <si>
    <t>Надходження сум реструктурованої заборгованості зі сплати платежів за використання інших природних ресурсів  </t>
  </si>
  <si>
    <t>Внутрішні податки на товари та послуги  </t>
  </si>
  <si>
    <t>Податок на додану вартість  </t>
  </si>
  <si>
    <t>Податок на додану вартість з вироблених в Україні товарів (робіт, послуг) </t>
  </si>
  <si>
    <t>Бюджетне відшкодування податку на додану вартість грошовими коштами </t>
  </si>
  <si>
    <t>Податок на додану вартість з ввезених на територію України товарів </t>
  </si>
  <si>
    <t>Реструктурована сума заборгованості податку на додану вартість  </t>
  </si>
  <si>
    <t>Податок на додану вартість із імпортованих на територію України робіт, послуг </t>
  </si>
  <si>
    <t>Надходження від підприємств податку на додану вартість по операціях, пов'язаних з виконанням інноваційних проектів </t>
  </si>
  <si>
    <t>Податок на додану вартість, що сплачується юридичними особами при здійсненні ними операцій з постачання власної виробленої продукції (молока, молочної сировини, молочних продуктів, м'яса, м'ясопродуктів, іншої продукції переробки тварин (шкур, субпродуктів, м'ясо-кісткового борошна), виготовленої з поставлених молока або м'яса в живій вазі сільськогосподарськими підприємствами, іншими юридичними і фізичними особами, у тому числі фізичними особами - підприємцями, які самостійно вирощують, розводять, відгодовують продукцію тваринництва</t>
  </si>
  <si>
    <t>Податкова заборгованість з податку на додану вартість підприємств, додаткові податкові зобов'язання з цього податку, розстрочені податкові зобов'язання НАК "Нафтогаз України" та її підприємств з податку на додану вартість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</si>
  <si>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податку на додану вартість підприємств, додаткові податкові зобов'язання з цього податку, розстрочені податкові зобов'язання НАК "Нафтогаз України" та її підприємств з податку на додану вартість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</si>
  <si>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Акцизний податок з вироблених в Україні підакцизних товарів (продукції) </t>
  </si>
  <si>
    <t>Спирт  </t>
  </si>
  <si>
    <t>Лікеро-горілчана продукція  </t>
  </si>
  <si>
    <t>Виноробна продукція  </t>
  </si>
  <si>
    <t>Пиво  </t>
  </si>
  <si>
    <t>Тютюн та тютюнові вироби (за ставкою у твердих сумах з одиниці реалізованого товару (продукції) </t>
  </si>
  <si>
    <t>Тютюн та тютюнові вироби за ставкою у процентах до обороту з реалізації товару (продукції) </t>
  </si>
  <si>
    <t>Транспортні засоби (крім мотоциклів і велосипедів)  </t>
  </si>
  <si>
    <t>Мотоцикли і велосипеди  </t>
  </si>
  <si>
    <t>Кузови для моторних транспортних засобів </t>
  </si>
  <si>
    <t>Скраплений газ </t>
  </si>
  <si>
    <t>Інші підакцизні товари вітчизняного виробництва  </t>
  </si>
  <si>
    <t>Бензин моторний для автомобілів  </t>
  </si>
  <si>
    <t>Інші нафтопродукти  </t>
  </si>
  <si>
    <t>Надходження сум реструктурованої заборгованості зі сплати акцизного податку з вироблених в Україні підакцизних товарів (продукції) </t>
  </si>
  <si>
    <t>Акцизний податок з ввезених на митну територію України підакцизних товарів (продукції) </t>
  </si>
  <si>
    <t>Інші підакцизні товари іноземного виробництва  </t>
  </si>
  <si>
    <t>Податки на окремі категорії послуг  </t>
  </si>
  <si>
    <t>Податки на міжнародну торгівлю та зовнішні операції  </t>
  </si>
  <si>
    <t>Ввізне мито  </t>
  </si>
  <si>
    <t>Мито на товари, що ввозяться суб'єктами підприємницької діяльності  </t>
  </si>
  <si>
    <t>Мито на товари, які ввозяться (пересилаються) громадянами  </t>
  </si>
  <si>
    <t>Інші збори з імпорту  </t>
  </si>
  <si>
    <t>Вивізне мито  </t>
  </si>
  <si>
    <t>Мито на товари, що вивозяться суб'єктами підприємницької діяльності  </t>
  </si>
  <si>
    <t>Мито на товари, які вивозяться (пересилаються) громадянами  </t>
  </si>
  <si>
    <t>Надходження від реалізації валютних коштів, одержаних у результаті проведення операцій за державним контрактом  </t>
  </si>
  <si>
    <t>Окремі податки і збори, що зараховуються до місцевих бюджетів </t>
  </si>
  <si>
    <t>Місцеві податки і збори, нараховані до 1 січня 2011 року </t>
  </si>
  <si>
    <t>Податок з реклами  </t>
  </si>
  <si>
    <t>Комунальний податок  </t>
  </si>
  <si>
    <t>Збір за припаркування автотранспорту  </t>
  </si>
  <si>
    <t>Ринковий збір  </t>
  </si>
  <si>
    <t>Збір за видачу ордера на квартиру  </t>
  </si>
  <si>
    <t>Курортний збір  </t>
  </si>
  <si>
    <t>Збір за участь у бігах на іподромі  </t>
  </si>
  <si>
    <t>Збір за виграш у бігах на іподромі  </t>
  </si>
  <si>
    <t>Збір з осіб, які беруть участь у грі на тоталізаторі на іподромі  </t>
  </si>
  <si>
    <t>Збір за право використання місцевої символіки  </t>
  </si>
  <si>
    <t>Збір за право проведення кіно- і телезйомок  </t>
  </si>
  <si>
    <t>Збір за право проведення місцевих аукціонів, конкурсного розпродажу і лотерей  </t>
  </si>
  <si>
    <t>Збір за видачу дозволу на розміщення об'єктів торгівлі та сфери послуг  </t>
  </si>
  <si>
    <t>Збір із власників собак  </t>
  </si>
  <si>
    <t>Надходження сум реструктурованої заборгованості зі сплати місцевих податків  </t>
  </si>
  <si>
    <t>Збір на розвиток рекреаційного комплексу в Автономній Республіці Крим </t>
  </si>
  <si>
    <t>Збір на розвиток пасажирського електротранспорту в Автономній Республіці Крим </t>
  </si>
  <si>
    <t>Податок на промисел  </t>
  </si>
  <si>
    <t>Рентна плата за нафту, що видобувається в Україні, нарахована до 1 січня 2013 року</t>
  </si>
  <si>
    <t>Рентна плата за природний газ, що видобувається в Україні, нарахована до 1 січня 2013 року</t>
  </si>
  <si>
    <t>Рентна плата за газовий конденсат, що видобувається в Україні, нарахована до 1 січня 2013 року</t>
  </si>
  <si>
    <t>Рентна плата за транзитне транспортування трубопроводами природного газу територією України </t>
  </si>
  <si>
    <t>Рентна плата за транспортування нафти та нафтопродуктів магістральними нафтопроводами та нафтопродуктопроводами територією України </t>
  </si>
  <si>
    <t>Рентна плата за транзитне транспортування трубопроводами аміаку територією України </t>
  </si>
  <si>
    <t>Податкова заборгованість з рентної плати за транзитне транспортування трубопроводами природного газу територією України, розстрочені податкові зобов'язання НАК "Нафтогаз України" та її підприємств з цього податку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</si>
  <si>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рентної плати за транзитне транспортування трубопроводами природного газу територією України, розстрочені податкові зобов'язання НАК "Нафтогаз України" та її підприємств з цього податку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</si>
  <si>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Збір у вигляді цільової надбавки до діючого тарифу на природний газ для споживачів усіх форм власності </t>
  </si>
  <si>
    <t>Надходження нарахованих і не сплачених зобов'язань Державного підприємства "Енергоринок" перед державним бюджетом по збору у вигляді цільової надбавки до діючого тарифу на електричну та теплову енергію за минулі роки</t>
  </si>
  <si>
    <t>Збір за місця для паркування транспортних засобів </t>
  </si>
  <si>
    <t>Збір за місця для паркування транспортних засобів, сплачений юридичними особами </t>
  </si>
  <si>
    <t>Збір за місця для паркування транспортних засобів, сплачений фізичними особами </t>
  </si>
  <si>
    <t>Туристичний збір </t>
  </si>
  <si>
    <t>Туристичний збір, сплачений юридичними особами </t>
  </si>
  <si>
    <t>Туристичний збір, сплачений фізичними особами </t>
  </si>
  <si>
    <t>Єдиний податок  </t>
  </si>
  <si>
    <t>Єдиний податок з юридичних осіб, нарахований до 1 січня 2011 року </t>
  </si>
  <si>
    <t>Єдиний податок з фізичних осіб, нарахований до 1 січня 2011 року </t>
  </si>
  <si>
    <t>Єдиний податок з юридичних осіб </t>
  </si>
  <si>
    <t>Єдиний податок з фізичних осіб </t>
  </si>
  <si>
    <t>Інші податки та збори </t>
  </si>
  <si>
    <t>Екологічний податок </t>
  </si>
  <si>
    <t>Надходження від викидів забруднюючих речовин в атмосферне повітря стаціонарними джерелами забруднення </t>
  </si>
  <si>
    <t>Надходження від скидів забруднюючих речовин безпосередньо у водні об'єкти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</si>
  <si>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</si>
  <si>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Екологічний податок, який справляється за утворення радіоактивних відходів (включаючи вже накопичені) та/або тимчасове зберігання радіоактивних відходів їх виробниками понад установлений особливими умовами ліцензій строк </t>
  </si>
  <si>
    <t>Збір за забруднення навколишнього природного середовища  </t>
  </si>
  <si>
    <t>Надходження коштів від енергопідприємств до Державного фонду охорони навколишнього природного середовища  </t>
  </si>
  <si>
    <t>Інші збори за забруднення навколишнього природного середовища до Фонду охорони навколишнього природного середовища  </t>
  </si>
  <si>
    <t>Надходження від сплати збору за забруднення навколишнього природного середовища фізичними особами  </t>
  </si>
  <si>
    <t>Податки та збори, не віднесені до інших категорій  </t>
  </si>
  <si>
    <t>Кошти, сплачені в рахунок погашення податкового боргу відповідно до норм Податкового кодексу України за доходами, визначеними частиною другою статті 29 Бюджетного кодексу України, зокрема за податками і зборами (обов'язковими платежами), які справлялися до 1 січня 2011 року та встановлені Податковим кодексом України</t>
  </si>
  <si>
    <t>Неподаткові надходження  </t>
  </si>
  <si>
    <t>Доходи від власності та підприємницької діяльності  </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</si>
  <si>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</si>
  <si>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Частина чистого прибутку (доходу) господарських організацій (державних унітарних підприємств та їх об'єднань), що вилучається до державного бюджету відповідно до закону</t>
  </si>
  <si>
    <t>Частина чистого прибутку (доходу) комунальних унітарних підприємств та їх об'єднань, що вилучається до відповідного місцевого бюджету</t>
  </si>
  <si>
    <t>Дивіденди (доход), нараховані на акції (частки, паї) господарських товариств, у статутних капіталах яких є державна власність  </t>
  </si>
  <si>
    <t>Створення та впровадження системи екстреної допомоги населенню за єдиним телефонним номером 112</t>
  </si>
  <si>
    <t>Матеріально-технічне забезпечення мобільного госпіталю</t>
  </si>
  <si>
    <t>Пошук та знешкодження залишків хімічної зброї, затопленої у виключній (морській) економічній зоні України</t>
  </si>
  <si>
    <t>Будівництво (придбання) житла для військовослужбовців, осіб рядового і начальницького складу Міністерства України з питань надзвичайних ситуацій та у справах захисту населення від наслідків Чорнобильської катастрофи</t>
  </si>
  <si>
    <t>Аварійно-рятувальні заходи на загальнодержавному і регіональному рівнях при надзвичайних ситуаціях</t>
  </si>
  <si>
    <t>Реалізація комплексної програми розвитку системи зв'язку, оповіщення та інформатизації Міністерства України з питань надзвичайних ситуацій та у справах захисту населення від наслідків Чорнобильської катастрофи</t>
  </si>
  <si>
    <t>Придбання пожежної техніки та обладнання вітчизняного виробництва</t>
  </si>
  <si>
    <t>Ліквідація наслідків надзвичайної ситуації на території військової частини А0829 (м. Лозова Харківської області)</t>
  </si>
  <si>
    <t>Придбання спеціальної аварійно-рятувальної, пожежної техніки та обладнання, в тому числі авіаційної техніки</t>
  </si>
  <si>
    <t>Державне агентство України з управління зоною відчуження</t>
  </si>
  <si>
    <t>Керівництво та управління діяльністю у зоні відчуження</t>
  </si>
  <si>
    <t>Будівництво пускового комплексу "Вектор" та експлуатація його об'єктів</t>
  </si>
  <si>
    <t>Комплексне медико-санітарне забезпечення та лікування онкологічних захворювань із застосуванням високовартісних медичних технологій громадян, які постраждали внаслідок Чорнобильської катастрофи</t>
  </si>
  <si>
    <t>Перерахування підприємцями частки вартості виготовленої нестандартної продукції з дозволу на тимчасове відхилення від вимог відповідних стандартів щодо якості продукції, виданого Державним комітетом України по стандартизації, метрології і сертифікації  </t>
  </si>
  <si>
    <t>Суми, стягнені з винних осіб за порушення правил пожежної безпеки  </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</si>
  <si>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 </t>
  </si>
  <si>
    <t>Пеня за порушення термінів розрахунків у сфері зовнішньоекономічної діяльності, за невиконання зобов'язань та штрафні санкції за порушення вимог валютного законодавства  </t>
  </si>
  <si>
    <t>Адміністративні штрафи та інші санкції </t>
  </si>
  <si>
    <t>Штрафні санкції за порушення законодавства з питань забезпечення ефективного використання енергетичних ресурсів  </t>
  </si>
  <si>
    <t>Адміністративні штрафи у сфері забезпечення безпеки дорожнього руху  </t>
  </si>
  <si>
    <t>Надходження податків і зборів (обов'язкових платежів), які справлялися до 1 січня 2011 року, але не визначені Податковим кодексом (крім податків та зборів, які надходили до місцевих бюджетів), включаючи розстрочені та відстрочені суми грошових зобов'язань, суми податкового боргу з урахуванням штрафних санкцій та пені, що обліковувались станом на 31 грудня 2010 року та сум донарахованих за актами перевірок </t>
  </si>
  <si>
    <t>Надходження коштів від сплати інвалідами часткової вартості автомобілів та коштів від реалізації автомобілів, повернутих інвалідами </t>
  </si>
  <si>
    <t>Надходження коштів від відшкодування втрат сільськогосподарського і лісогосподарського виробництва  </t>
  </si>
  <si>
    <t>Адміністративні збори та платежі, доходи від некомерційної господарської діяльності </t>
  </si>
  <si>
    <t>Плата за надання адміністративних послуг</t>
  </si>
  <si>
    <t>Плата за ліцензії на виробництво спирту етилового, коньячного і плодового, алкогольних напоїв та тютюнових виробів  </t>
  </si>
  <si>
    <t>Плата за ліцензії на право експорту, імпорту та оптової торгівлі спирту етилового, коньячного та плодового  </t>
  </si>
  <si>
    <t>Плата за ліцензії на право експорту, імпорту алкогольними напоями та тютюновими виробами  </t>
  </si>
  <si>
    <t>Плата за державну реєстрацію (крім реєстраційного збору за проведення державної реєстрації юридичних осіб та фізичних осіб - підприємців) </t>
  </si>
  <si>
    <t>Плата за ліцензії на право оптової торгівлі алкогольними напоями та тютюновими виробами  </t>
  </si>
  <si>
    <t>Плата за ліцензії на право роздрібної торгівлі алкогольними напоями та тютюновими виробами  </t>
  </si>
  <si>
    <t>Плата за видачу, продовження, переоформлення ліцензій і за видачу дубліката ліцензій на мовлення, та ліцензій провайдера програмної послуги  </t>
  </si>
  <si>
    <t>Міністерство надзвичайних ситуацій України (загальнодержавні витрати)</t>
  </si>
  <si>
    <t>Субвенція з державного бюджету місцевим бюджетам для проведення заходів по ліквідації наслідків стихійного лиха</t>
  </si>
  <si>
    <t>Міністерство фінансів України</t>
  </si>
  <si>
    <t>Апарат Міністерства фінансів України</t>
  </si>
  <si>
    <t>Керівництво та управління у сфері фінансів</t>
  </si>
  <si>
    <t>Створення автоматизованої інформаційно-аналітичної системи фінансових і фіскальних органів</t>
  </si>
  <si>
    <t>Прикладні наукові розробки у сфері розвитку державних фінансів</t>
  </si>
  <si>
    <t>Підвищення кваліфікації кадрів фінансової системи</t>
  </si>
  <si>
    <t>Функціонування Музею коштовного і декоративного каміння</t>
  </si>
  <si>
    <t>Фінансова підтримка журналу "Фінанси України"</t>
  </si>
  <si>
    <t>Підтримка культурно-оздоровчих та соціальних заходів фінансової системи</t>
  </si>
  <si>
    <t>Наукове і науково-методичне забезпечення у сфері виробництва і використання дорогоцінного і напівдорогоцінного каміння та забезпечення виробничих та соціально-культурних потреб у дорогоцінних металах і дорогоцінному камінні</t>
  </si>
  <si>
    <t>Підготовка наукових кадрів у сфері фінансів</t>
  </si>
  <si>
    <t>Прикладні наукові розробки, наукове забезпечення пріоритетних напрямів фінансово-бюджетної політики, підготовка наукових кадрів у сфері фінансів</t>
  </si>
  <si>
    <t>Внески до міжнародних організацій</t>
  </si>
  <si>
    <t>Плата за видачу дозволів на право ввезення на територію України, вивезення з території України або транзиту через територію України наркотичних засобів, психотропних речовин і прекурсорів</t>
  </si>
  <si>
    <t>Збір за видачу спеціальних дозволів на користування надрами та кошти від продажу таких дозволів</t>
  </si>
  <si>
    <t>Плата за виділення номерного ресурсу</t>
  </si>
  <si>
    <t>Плата за державну реєстрацію джерел іонізуючого випромінювання (реєстраційний збір)</t>
  </si>
  <si>
    <t>Плата за оформлення посвідчення закордонного українця</t>
  </si>
  <si>
    <t>Плата за надання інших адміністративних послуг</t>
  </si>
  <si>
    <t>Плата за утримання дітей у школах-інтернатах  </t>
  </si>
  <si>
    <t>Судовий збір</t>
  </si>
  <si>
    <t>Надходження від оплати витрат з інформаційно-технічного забезпечення розгляду справ у судах  </t>
  </si>
  <si>
    <t>Кошти, отримані за вчинення консульських дій  </t>
  </si>
  <si>
    <t>Виконавчий збір </t>
  </si>
  <si>
    <t>Надходження від орендної плати за користування цілісним майновим комплексом та іншим державним майном  </t>
  </si>
  <si>
    <t>Надходження від орендної плати за користування цілісним майновим комплексом  </t>
  </si>
  <si>
    <t>Надходження від орендної плати за користування майном бюджетних установ  </t>
  </si>
  <si>
    <t>Надходження від орендної плати за користування іншим державним майном  </t>
  </si>
  <si>
    <t>Надходження від орендної плати за користування цілісним майновим комплексом та іншим майном, що перебуває в комунальній власності </t>
  </si>
  <si>
    <t>Надходження платежів за надані орендареві грошові кошти та цінні папери на умовах кредиту  </t>
  </si>
  <si>
    <t>Державне мито  </t>
  </si>
  <si>
    <t>Державне мито, що сплачується за місцем розгляду та оформлення документів, у тому числі за оформлення документів на спадщину і дарування  </t>
  </si>
  <si>
    <t>Державне мито, не віднесене до інших категорій  </t>
  </si>
  <si>
    <t>Державне мито за дії, пов'язані з одержанням патентів на об'єкти права інтелектуальної власності, підтриманням їх чинності та передаванням прав їхніми власниками  </t>
  </si>
  <si>
    <t>Державне мито, пов'язане з видачею та оформленням закордонних паспортів (посвідок) та паспортів громадян України  </t>
  </si>
  <si>
    <t>Надходження сум реструктурованої заборгованості зі сплати державного мита  </t>
  </si>
  <si>
    <t>Єдиний збір, який справляється у пунктах пропуску через державний кордон України  </t>
  </si>
  <si>
    <t>Портовий (адміністративний) збір</t>
  </si>
  <si>
    <t>Портовий (адміністративний) збір (за винятком портового (адміністративного) збору, що надходить від риболовних портів)</t>
  </si>
  <si>
    <t>Портовий (адміністративний) збір, що надходить від риболовних портів</t>
  </si>
  <si>
    <t>Інші адміністративні збори та платежі</t>
  </si>
  <si>
    <t>Плата за проїзд автомобільними дорогами транспортних засобів та інших самохідних машин і механізмів, вагові або габаритні параметри яких перевищують нормативні</t>
  </si>
  <si>
    <t>Інші неподаткові надходження  </t>
  </si>
  <si>
    <t>Кошти від реалізації майна, конфіскованого за рішенням суду  </t>
  </si>
  <si>
    <t>Кошти від реалізації конфіскованого майна за матеріалами митних органів  </t>
  </si>
  <si>
    <t>Кошти від реалізації товарів та інших предметів, конфіскованих за матеріалами правоохоронних та інших уповноважених органів  </t>
  </si>
  <si>
    <t>Надходження конфіскованої національної та іноземної валюти за матеріалами митних органів </t>
  </si>
  <si>
    <t>Надходження сум кредиторської та депонентської заборгованості підприємств, організацій та установ, щодо яких минув строк позовної давності </t>
  </si>
  <si>
    <t>Кошти від реалізації надлишкового озброєння, військової та спеціальної техніки, нерухомого військового майна Збройних Сил України та інших утворених відповідно до законів України військових формувань, правоохоронних органів та інших державних органів</t>
  </si>
  <si>
    <t>Відрахування від суми коштів, витрачених на рекламу тютюнових виробів та/або алкогольних напоїв у межах України  </t>
  </si>
  <si>
    <t>Надходження коштів з рахунків виборчих фондів  </t>
  </si>
  <si>
    <t>Нез'ясовані надходження  </t>
  </si>
  <si>
    <t>Надходження від збору за проведення гастрольних заходів </t>
  </si>
  <si>
    <t>Надходження до Державного спеціалізованого фонду фінансування загальнодержавних витрат на авіаційну діяльність та участь України у міжнародних авіаційних організаціях  </t>
  </si>
  <si>
    <t>Інші надходження до фондів охорони навколишнього природного середовища  </t>
  </si>
  <si>
    <t>Плата за подання скарги до органу оскарження відповідно до статті 18 Закону України "Про здійснення державних закупівель" </t>
  </si>
  <si>
    <t>Кошти, отримані від надання учасниками процедури закупівель забезпечення їх пропозиції конкурсних торгів, які не підлягають поверненню цим учасникам, у випадках, передбачених Законом України "Про здійснення державних закупівель" </t>
  </si>
  <si>
    <t>Кошти, отримані від учасника - переможця процедури закупівлі під час укладання договору про закупівлю як забезпечення виконання цього договору, які не підлягають поверненню учаснику - переможцю  </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</si>
  <si>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</si>
  <si>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Кошти, отримані від продажу частин встановленої кількості викидів парникових газів, передбаченого статтею 17 Кіотського протоколу до Рамкової конвенції Організації Об'єднаних Націй про зміну клімату</t>
  </si>
  <si>
    <t>Кошти, отримані відповідно до статті 8 Закону України "Про впорядкування питань, пов'язаних із забезпеченням ядерної безпеки" (включаючи надходження заборгованості минулих років за цими коштами), та дохід від розміщення цих коштів у цінні папери відповідно до статті 9 цього ж Закону України</t>
  </si>
  <si>
    <t>Кошти від реалізації продуктів утилізації твердого ракетного палива </t>
  </si>
  <si>
    <t>Доходи від операцій з кредитування та надання гарантій  </t>
  </si>
  <si>
    <t>Плата за надання державних гарантій та кредитів (позик), залучених державою</t>
  </si>
  <si>
    <t>Плата за користування кредитами (позиками), залученими державою </t>
  </si>
  <si>
    <t>Відсотки за користування державним пільговим кредитом, наданим індивідуальним сільським забудовникам  </t>
  </si>
  <si>
    <t>Відсотки за користування пільговим довгостроковим державним кредитом, наданим молодим сім'ям та одиноким молодим громадянам на будівництво (реконструкцію) та придбання житла</t>
  </si>
  <si>
    <t>Інші (курсові різниці)  </t>
  </si>
  <si>
    <t>Відсотки за користування позиками, які надавалися з місцевих бюджетів  </t>
  </si>
  <si>
    <t>Плата за гарантії, надані Верховною Радою Автономної Республіки Крим та міськими радами  </t>
  </si>
  <si>
    <t>Плата за користування кредитом з державного бюджету </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</si>
  <si>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 </t>
  </si>
  <si>
    <t>Збір на соціально-економічну компенсацію ризику населення, яке проживає на території зони спостереження  </t>
  </si>
  <si>
    <t>Збір на соціально-економічну компенсацію ризику населення, яке проживає на території зони спостереження, що сплачується експлуатуючими організаціями при реалізації електричної енергії  </t>
  </si>
  <si>
    <t>Збір на соціально-економічну компенсацію ризику населення, яке проживає на території зони спостереження, що сплачується підприємствами з видобування і переробки уранових руд  </t>
  </si>
  <si>
    <t>Збір на соціально-економічну компенсацію ризику населення, яке проживає на території зони спостереження, що сплачується експлуатуючими організаціями за зберігання відпрацьованого ядерного палива  </t>
  </si>
  <si>
    <t>Збори на обов'язкове державне пенсійне страхування з окремих видів господарських операцій  </t>
  </si>
  <si>
    <t>Збір під час набуття права власності на легкові автомобілі</t>
  </si>
  <si>
    <t>Збір з операцій придбавання (купівлі-продажу) нерухомого майна  </t>
  </si>
  <si>
    <t>Збір з користування та надання послуг стільникового рухомого зв'язку  </t>
  </si>
  <si>
    <t>Концесійні платежі  </t>
  </si>
  <si>
    <t>Концесійні платежі щодо об'єктів комунальної власності (крім тих, які мають цільове спрямування згідно із законом) </t>
  </si>
  <si>
    <t>Концесійні платежі щодо об'єктів комунальної власності (які мають цільове спрямування згідно із законом) </t>
  </si>
  <si>
    <t>Концесійні платежі щодо об'єктів державної власності </t>
  </si>
  <si>
    <t>Надходження коштів пайової участі у розвитку інфраструктури населеного пункту</t>
  </si>
  <si>
    <t>Власні надходження бюджетних установ  </t>
  </si>
  <si>
    <t>Надходження від плати за послуги, що надаються бюджетними установами згідно із законодавством </t>
  </si>
  <si>
    <t>Плата за послуги, що надаються бюджетними установами згідно з їх основною діяльністю </t>
  </si>
  <si>
    <t>Надходження бюджетних установ від додаткової (господарської) діяльності </t>
  </si>
  <si>
    <t>Плата за оренду майна бюджетних установ  </t>
  </si>
  <si>
    <t>Надходження бюджетних установ від реалізації в установленому порядку майна (крім нерухомого майна) </t>
  </si>
  <si>
    <t>Інші джерела власних надходжень бюджетних установ  </t>
  </si>
  <si>
    <t>Благодійні внески, гранти та дарунки </t>
  </si>
  <si>
    <t>Кошти, що отримують вищі та професійно-технічні навчальні заклади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 </t>
  </si>
  <si>
    <t>Доходи від операцій з капіталом  </t>
  </si>
  <si>
    <t>Надходження від продажу основного капіталу  </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</si>
  <si>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 </t>
  </si>
  <si>
    <t>Кошти від реалізації скарбів, які є пам'ятками історії та культури, майна, одержаного державою в порядку спадкування чи дарування  </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</si>
  <si>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</si>
  <si>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Надходження коштів від Державного фонду дорогоцінних металів і дорогоцінного каміння  </t>
  </si>
  <si>
    <t>Кошти від відчуження майна, що належить Автономній Республіці Крим та майна, що перебуває в комунальній власності  </t>
  </si>
  <si>
    <t>Надходження від реалізації державних запасів товарів  </t>
  </si>
  <si>
    <t>Надходження від реалізації матеріальних цінностей державного резерву  </t>
  </si>
  <si>
    <t>Надходження від реалізації матеріальних цінностей державного резерву </t>
  </si>
  <si>
    <t>Надходження від реалізації матеріальних цінностей державного резерву медичного призначення  </t>
  </si>
  <si>
    <t>Надходження від реалізації розброньованих матеріальних цінностей мобілізаційного резерву  </t>
  </si>
  <si>
    <t>Кошти від продажу землі і нематеріальних активів </t>
  </si>
  <si>
    <t>Кошти від продажу землі  </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</si>
  <si>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</si>
  <si>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Кошти від продажу земельних ділянок несільськогосподарського призначення або прав на них, що перебувають у державній власності, на яких розташовані об'єкти, які підлягають приватизації</t>
  </si>
  <si>
    <t>Кошти від продажу прав на земельні ділянки несільськогосподарського призначення, що перебувають у державній або комунальній власності, та прав на земельні ділянки, які знаходяться на території Автономної Республіки Крим</t>
  </si>
  <si>
    <t>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t>
  </si>
  <si>
    <t>Надходження від продажу нематеріальних активів  </t>
  </si>
  <si>
    <t>Податки на фінансові операції та операції з капіталом  </t>
  </si>
  <si>
    <t>Офіційні трансферти  </t>
  </si>
  <si>
    <t>Від органів державного управління  </t>
  </si>
  <si>
    <t>Кошти, що надходять з інших бюджетів  </t>
  </si>
  <si>
    <t>Кошти, що надходять за взаємними розрахунками із додаткової дотації до державного бюджету  </t>
  </si>
  <si>
    <t>Кошти, що надходять за взаємними розрахунками із додаткової дотації з державного бюджету  </t>
  </si>
  <si>
    <t>Кошти, що надходять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  </t>
  </si>
  <si>
    <t>Кошти, що надходять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  </t>
  </si>
  <si>
    <t>Кошти, що надходять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  </t>
  </si>
  <si>
    <t>Кошти, що надходять за взаємними розрахунками до державного бюджету з місцевих бюджетів  </t>
  </si>
  <si>
    <t>Кошти, що надходять за взаємними розрахунками до місцевих бюджетів з державного бюджету  </t>
  </si>
  <si>
    <t>Кошти, що надходять за взаємними розрахунками між місцевими бюджетами  </t>
  </si>
  <si>
    <t>Дотації  </t>
  </si>
  <si>
    <t>Дотації вирівнювання, що одержуються з районних та міських (міст Києва і Севастополя, міст республіканського і обласного значення) бюджетів  </t>
  </si>
  <si>
    <t>Додаткові дотації з державного бюджету місцевим бюджетам  </t>
  </si>
  <si>
    <t>Додаткова дотація з державного бюджету міському бюджету міста Славутича на забезпечення утримання соціальної інфраструктури міста Славутича </t>
  </si>
  <si>
    <t>Інші додаткові дотації  </t>
  </si>
  <si>
    <t>Додаткова дотація з державного бюджету обласному бюджету Донецької області на забезпечення функціонування Донецького палацу молоді "Юність"</t>
  </si>
  <si>
    <t>Субвенції  </t>
  </si>
  <si>
    <t>Субвенція з державного бюджету обласному бюджету Івано-Франківської області для здійснення природоохоронних заходів із видалення, перевезення та утилізації небезпечних відходів гексахлорбензолу у зоні консервації Домбровського кар'єру в Калуському районі</t>
  </si>
  <si>
    <t>Субвенція на утримання об'єктів спільного користування чи ліквідацію негативних наслідків діяльності об'єктів спільного користування  </t>
  </si>
  <si>
    <t>Субвенція з інших бюджетів на виконання інвестиційних проектів </t>
  </si>
  <si>
    <t>Субвенція з державного бюджету бюджету Автономної Республіки Крим для здійснення природоохоронного заходу з розроблення матеріалів до проекту зміни меж та розширення території Ялтинського гірсько-лісового природного заповідника</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</si>
  <si>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</si>
  <si>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 </t>
  </si>
  <si>
    <t>Субвенція з державного бюджету міському бюджету міста Києва на забезпечення функціонування Київської міської клінічної лікарні "Київський міський центр серця</t>
  </si>
  <si>
    <t>Субвенція з державного бюджету міському бюджету міста Славутича на виконання заходів із запобігання аваріям та техногенним катастрофам у житлово-комунальному господарстві міста Славутича  </t>
  </si>
  <si>
    <t>Субвенція з державного бюджету міському бюджету міста Світловодська Кіровоградської області на ремонт автомобільної дороги по вул. Б. Хмельницького</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</si>
  <si>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</si>
  <si>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  </t>
  </si>
  <si>
    <t>Субвенція з державного бюджету міському бюджету міста Дніпропетровська на завершення будівництва метрополітену у м. Дніпропетровську</t>
  </si>
  <si>
    <t>Від урядів зарубіжних країн та міжнародних організацій  </t>
  </si>
  <si>
    <t>Кошти, отримані від секретаріату ООН, НАТО, ЄС, ОБСЄ або іншої міжнародної організації за участь України в міжнародних операціях з підтримання миру і безпеки</t>
  </si>
  <si>
    <t>Гранти (дарунки), що надійшли до бюджетів усіх рівнів  </t>
  </si>
  <si>
    <t>Надходження в рамках програм допомоги Європейського Союзу  </t>
  </si>
  <si>
    <t>Надходження в рамках програм секторальної бюджетної підтримки Європейського Союзу  </t>
  </si>
  <si>
    <t>Інша допомога, надана Європейським Союзом  </t>
  </si>
  <si>
    <t>Цільові фонди  </t>
  </si>
  <si>
    <t>Надходження до Фонду соціального захисту інвалідів  </t>
  </si>
  <si>
    <t>Інші фонди  </t>
  </si>
  <si>
    <t>Цільові фонди, утворені Верховною Радою Автономної Республіки Крим, органами місцевого самоврядування та місцевими органами виконавчої влади  </t>
  </si>
  <si>
    <t>Внутрішнє фінансування </t>
  </si>
  <si>
    <t>Фінансування за рахунок коштів державних фондів </t>
  </si>
  <si>
    <t>Позики, одержані з державних фондів </t>
  </si>
  <si>
    <t>Одержано позик </t>
  </si>
  <si>
    <t>Погашено позик </t>
  </si>
  <si>
    <t>Фінансування за рахунок позик банківських установ </t>
  </si>
  <si>
    <t>Фінансування за рахунок позик Національного банку України </t>
  </si>
  <si>
    <t>Фінансування за рахунок інших банків </t>
  </si>
  <si>
    <t>Інше внутрішнє фінансування </t>
  </si>
  <si>
    <t>Позики інших фінансових установ </t>
  </si>
  <si>
    <t>Позики нефінансових державних підприємств </t>
  </si>
  <si>
    <t>Позики нефінансового приватного сектора </t>
  </si>
  <si>
    <t>Фінансування за рахунок коштів єдиного казначейського рахунку </t>
  </si>
  <si>
    <t>Одержано </t>
  </si>
  <si>
    <t>Повернено </t>
  </si>
  <si>
    <t>Надходження від приватизації державного майна </t>
  </si>
  <si>
    <t>Фінансування за рахунок залишків коштів на рахунках бюджетних установ </t>
  </si>
  <si>
    <t>На початок періоду </t>
  </si>
  <si>
    <t>На кінець періоду </t>
  </si>
  <si>
    <t>Інші розрахунки </t>
  </si>
  <si>
    <t>Курсова різниця </t>
  </si>
  <si>
    <t>Передача коштів із спеціального до загального фонду бюджету </t>
  </si>
  <si>
    <t>Передача коштів із загального до спеціального фонду бюджету </t>
  </si>
  <si>
    <t>Зміни обсягів депозитів і цінних паперів, що використовуються для управління ліквідністю </t>
  </si>
  <si>
    <t>Повернення бюджетних коштів з депозитів, надходження внаслідок продажу/пред'явлення цінних паперів</t>
  </si>
  <si>
    <t>Повернення бюджетних коштів з депозитів</t>
  </si>
  <si>
    <t>Надходження внаслідок продажу/пред'явлення цінних паперів</t>
  </si>
  <si>
    <t>Розміщення бюджетних коштів на депозитах або придбання цінних паперів</t>
  </si>
  <si>
    <t>Розміщення бюджетних коштів на депозитах</t>
  </si>
  <si>
    <t>Придбання цінних паперів</t>
  </si>
  <si>
    <t>Фінансування за рахунок зміни залишків коштів бюджетів </t>
  </si>
  <si>
    <t>Кошти, що передаються із загального фонду бюджету до бюджету розвитку (спеціального фонду) </t>
  </si>
  <si>
    <t>Зміни обсягів товарно-матеріальних цінностей </t>
  </si>
  <si>
    <t>Зовнішнє фінансування </t>
  </si>
  <si>
    <t>Позики, надані міжнародними фінансовими організаціями</t>
  </si>
  <si>
    <t>Позики, надані органами управління іноземних держав </t>
  </si>
  <si>
    <t>Фінансування за борговими операціями </t>
  </si>
  <si>
    <t>Запозичення </t>
  </si>
  <si>
    <t>Внутрішні запозичення </t>
  </si>
  <si>
    <t>Довгострокові зобов'язання </t>
  </si>
  <si>
    <t>Середньострокові зобов'язання </t>
  </si>
  <si>
    <t>Короткострокові зобов'язання та векселі </t>
  </si>
  <si>
    <t>Інші зобов'язання </t>
  </si>
  <si>
    <t>Зовнішні запозичення </t>
  </si>
  <si>
    <t>Погашення </t>
  </si>
  <si>
    <t>Внутрішні зобов'язання </t>
  </si>
  <si>
    <t>Зовнішні зобов'язання </t>
  </si>
  <si>
    <t>Надходження від приватизації державного майна (крім об'єктів, для яких передбачено окремий розподіл коштів відповідно до Державної програми приватизації на 2000 - 2002 роки) та інших надходжень, безпосередньо пов'язаних з процесом приватизації та кредитування підприємств</t>
  </si>
  <si>
    <t>Надходження від приватизації об'єктів незавершеного будівництва, що споруджувались відповідно до Чорнобильської будівельної програми </t>
  </si>
  <si>
    <t>Надходження від приватизації підприємств, що належать до сфери управління Міністерства оборони України </t>
  </si>
  <si>
    <t>Понадпланові надходження від приватизації державного майна з урахуванням можливого заміщення інших джерел фінансування державного бюджету </t>
  </si>
  <si>
    <t>Фінансування за активними операціями </t>
  </si>
  <si>
    <t>Зміни обсягів бюджетних коштів</t>
  </si>
  <si>
    <t>Надання внутрішніх кредитів </t>
  </si>
  <si>
    <t>Надання кредитів органам державного управління інших рівнів </t>
  </si>
  <si>
    <t>Надання кредитів підприємствам, установам, організаціям </t>
  </si>
  <si>
    <t>Надання інших внутрішніх кредитів </t>
  </si>
  <si>
    <t>Повернення внутрішніх кредитів </t>
  </si>
  <si>
    <t>Повернення кредитів органами державного управління інших рівнів </t>
  </si>
  <si>
    <t>Повернення кредитів підприємствами, установами, організаціями </t>
  </si>
  <si>
    <t>Повернення інших внутрішніх кредитів </t>
  </si>
  <si>
    <t>Надання зовнішніх кредитів </t>
  </si>
  <si>
    <t>Повернення зовнішніх кредитів </t>
  </si>
  <si>
    <t>ЗАТВЕРДЖЕНО
Наказ Міністерства фінансів України 28.01.2002 N 57 (у редакції наказу Міністерства фінансів України від 26.11.2012 N 1220)</t>
  </si>
  <si>
    <t>Державна служба України з надзвичайних ситуацій</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</si>
  <si>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</si>
  <si>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</si>
  <si>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1401700</t>
  </si>
  <si>
    <t>2101700</t>
  </si>
  <si>
    <t>2751830</t>
  </si>
  <si>
    <t>2751860</t>
  </si>
  <si>
    <t>3300000</t>
  </si>
  <si>
    <t>3301000</t>
  </si>
  <si>
    <t>3301010</t>
  </si>
  <si>
    <t>3301020</t>
  </si>
  <si>
    <t>Прикладні дослідження і розробки у сфері доходів і зборів та фінансового права</t>
  </si>
  <si>
    <t>3301030</t>
  </si>
  <si>
    <t>3301040</t>
  </si>
  <si>
    <t>3301050</t>
  </si>
  <si>
    <t>7721800</t>
  </si>
  <si>
    <t>7761700</t>
  </si>
  <si>
    <t>7791800</t>
  </si>
  <si>
    <t>7801700</t>
  </si>
  <si>
    <t>7851700</t>
  </si>
  <si>
    <t>7871800</t>
  </si>
  <si>
    <t>7891800</t>
  </si>
  <si>
    <t>Податок та збір на доходи фізичних осіб</t>
  </si>
  <si>
    <t xml:space="preserve">Податок на доходи фізичних осіб із доходу у вигляді процентів </t>
  </si>
  <si>
    <t>Податок на доходи фізичних осіб із суми пенсійних виплат або щомісячного довічного грошового утримання, що оподатковуються відповідно до підпункту 164.2.19 пункту 164.2 статті 164 Податкового кодексу</t>
  </si>
  <si>
    <t>Військовий збір</t>
  </si>
  <si>
    <t>Субвенція з державного бюджету міському бюджету міста Києва на виконання функцій столиці</t>
  </si>
  <si>
    <t xml:space="preserve">Надходження від погашення податкового боргу, в тому числі реструктуризованого або розстроченого (відстроченого), з податку на прибуток підприємств, що сплачується підприємствами електроенергетичної, нафтогазової, вугільної галузей, підприємствами, що надають послуги з виробництва, транспортування та постачання теплової енергії, підприємствами централізованого водопостачання та водовідведення, та нараховані суми податку на прибуток таких підприємств, які виникають після проведення розрахунків по субвенції з державного бюджету місцевим бюджетам, визначеній пунктом 24 статті 14 Закону України "Про Державний бюджет України на 2014 рік" </t>
  </si>
  <si>
    <t>Авансові внески з податку на прибуток підприємств і організацій, що перебувають у державній власності</t>
  </si>
  <si>
    <t>Авансові внески з податку на прибуток підприємств та фінансових установ комунальної власності</t>
  </si>
  <si>
    <t>Авансові внески з податку на прибуток підприємств, створених за участю іноземних інвесторів</t>
  </si>
  <si>
    <t>Авансові внески з податку на прибуток від казино, відеосалонів, гральних автоматів, концертно-видовищних заходів</t>
  </si>
  <si>
    <t>Авансові внески з податку на прибуток іноземних юридичних осіб</t>
  </si>
  <si>
    <t>Авансові внески з податку на прибуток банківських організацій, включаючи філіали аналогічних організацій, розташованих на території України</t>
  </si>
  <si>
    <t>Авансові внески з податку на прибуток страхових організацій, включаючи філіали аналогічних організацій, розташованих на території України</t>
  </si>
  <si>
    <t>Авансові внески з податку на прибуток організацій і підприємств споживчої кооперації, кооперативів та громадських об'єднань</t>
  </si>
  <si>
    <t>Авансові внески з податку на прибуток приватних підприємств</t>
  </si>
  <si>
    <t>Авансові внески з податку на прибуток від інших платників податку на прибуток</t>
  </si>
  <si>
    <t>Авансові внески з податку на прибуток фінансових установ, включаючи філіали аналогічних організацій, розташованих на території України, за винятком страхових організацій</t>
  </si>
  <si>
    <t>Податок на дохід, який сплачують суб'єкти, що здійснюють діяльність з випуску та проведення державних лотерей </t>
  </si>
  <si>
    <t>Рентна плата та плата за використання інших природних ресурсів </t>
  </si>
  <si>
    <t>Рентна плата за спеціальне використання лісових ресурсів </t>
  </si>
  <si>
    <t>Рентна плата за спеціальне використання лісових ресурсів в частині деревини, заготовленої в порядку рубок головного користування </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</si>
  <si>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 </t>
  </si>
  <si>
    <t>Надходження сум реструктурованої заборгованості рентної плати за спеціальне використання лісових ресурсів </t>
  </si>
  <si>
    <t>Рентна плата за спеціальне використання води </t>
  </si>
  <si>
    <t>Рентна плата за спеціальне використання води (крім рентної плати за спеціальне використання води водних об'єктів місцевого значення) </t>
  </si>
  <si>
    <t>Рентна плата за спеціальне використання води водних об'єктів місцевого значення </t>
  </si>
  <si>
    <t>Рентна плата за спеціальне використання води для потреб гідроенергетики </t>
  </si>
  <si>
    <t>Надходження рентної плати за спеціальне використання води від підприємств житлово-комунального господарства </t>
  </si>
  <si>
    <t>Надходження сум реструктурованої заборгованості зі сплати рентної плати за спеціальне використання води </t>
  </si>
  <si>
    <t>Рентна плата за спеціальне використання води в частині використання поверхневих вод для потреб водного транспорту (крім стоянкових і службово-допоміжного флотів) </t>
  </si>
  <si>
    <t>Рентна плата за користування надрами </t>
  </si>
  <si>
    <t>Рентна плата за користування надрами для видобування корисних копалин загальнодержавного значення </t>
  </si>
  <si>
    <t>Рентна плата за користування надрами для видобування корисних копалин місцевого значення </t>
  </si>
  <si>
    <t>Рентна плата за користування надрами континентального шельфу і в межах виключної (морської) економічної зони </t>
  </si>
  <si>
    <t>Надходження сум реструктурованої заборгованості зі сплати рентної плати за користування надрами </t>
  </si>
  <si>
    <t>Рентна плата за користування надрами в цілях, не пов'язаних з видобуванням корисних копалин </t>
  </si>
  <si>
    <t>Рентна плата за користування надрами для видобування нафти </t>
  </si>
  <si>
    <t>Рентна плата за користування надрами для видобування природного газу </t>
  </si>
  <si>
    <t>Рентна плата за користування надрами для видобування газового конденсату </t>
  </si>
  <si>
    <t>Рентна плата за користування радіочастотним ресурсом України </t>
  </si>
  <si>
    <t>Виноробна продукція (за звітний місяць) </t>
  </si>
  <si>
    <t>Операції з відчуження цінних паперів та операції з деривативами, що справлялись до 1 січня 2015 року </t>
  </si>
  <si>
    <t>Електрична енергія </t>
  </si>
  <si>
    <t>Виноробна продукція (при придбанні акцизних марок) </t>
  </si>
  <si>
    <t>Акцизний податок з реалізації суб'єктами господарювання роздрібної торгівлі підакцизних товарів </t>
  </si>
  <si>
    <t>Спеціальне мито </t>
  </si>
  <si>
    <t>Антидемпінгове мито </t>
  </si>
  <si>
    <t>Компенсаційне мито </t>
  </si>
  <si>
    <t>Додатковий імпортний збір </t>
  </si>
  <si>
    <t>Рентна плата за транспортування, збори на паливно-енергетичні ресурси </t>
  </si>
  <si>
    <t>Рентна плата за вуглеводні, що нарахована до 1 січня 2013 року та рентна плата за транспортування </t>
  </si>
  <si>
    <t>Надходження сум реструктурованої заборгованості зі сплати рентної плати за нафту, що видобувається в Україні, що нарахована до 1 січня 2013 року </t>
  </si>
  <si>
    <t>Надходження сум реструктурованої заборгованості зі сплати рентної плати за природний газ, що видобувається в Україні, що нарахована до 1 січня 2013 року </t>
  </si>
  <si>
    <t>Збір у вигляді цільової надбавки до діючого тарифу на природний газ для споживачів усіх форм власності, який справляється за поставлений природний газ споживачам на підставі укладених з ними договорів </t>
  </si>
  <si>
    <t>Збір у вигляді цільової надбавки до діючого тарифу на природний газ для споживачів усіх форм власності, який справляється за імпортований суб'єктами господарювання природний газ для споживання ними як палива або сировини </t>
  </si>
  <si>
    <t>Збір у вигляді цільової надбавки до діючого тарифу на природний газ для споживачів усіх форм власності, який справляється за видобутий суб'єктами господарювання та спожитий ними природний газ як паливо або сировина </t>
  </si>
  <si>
    <t>Місцеві податки </t>
  </si>
  <si>
    <t>Податок на майно </t>
  </si>
  <si>
    <t>Податок на нерухоме майно, відмінне від земельної ділянки, сплачений юридичними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</si>
  <si>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</si>
  <si>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нежитлової нерухомості </t>
  </si>
  <si>
    <t>Податок на нерухоме майно, відмінне від земельної ділянки, сплачений юридичними особами, які є власниками об'єктів нежитлової нерухомості </t>
  </si>
  <si>
    <t>Земельний податок з юридичних осіб </t>
  </si>
  <si>
    <t>Орендна плата з юридичних осіб </t>
  </si>
  <si>
    <t>Земельний податок з фізичних осіб </t>
  </si>
  <si>
    <t>Реструктурована сума заборгованості з плати за землю </t>
  </si>
  <si>
    <t>Орендна плата з фізичних осіб </t>
  </si>
  <si>
    <t>Транспортний податок з фізичних осіб </t>
  </si>
  <si>
    <t>Транспортний податок з юридичних осіб </t>
  </si>
  <si>
    <t>Збір за провадження деяких видів підприємницької діяльності, що справлявся до 1 січня 2015 року </t>
  </si>
  <si>
    <t>Збір за провадження торговельної діяльності (роздрібна торгівля), сплачений фізичними особами, що справлявся до 1 січня 2015 року </t>
  </si>
  <si>
    <t>Збір за провадження торговельної діяльності (роздрібна торгівля), сплачений юридичними особами, що справлявся до 1 січня 2015 року </t>
  </si>
  <si>
    <t>Збір за здійснення торгівлі валютними цінностями, що справлявся до 1 січня 2015 року </t>
  </si>
  <si>
    <t>Збір за провадження торговельної діяльності (оптова торгівля), сплачений фізичними особами, що справлявся до 1 січня 2015 року </t>
  </si>
  <si>
    <t>Створення та забезпечення функціонування Національної системи конфіденційного зв'язку</t>
  </si>
  <si>
    <t>Будівництво (придбання) житла для осіб рядового і начальницького складу Державної служби спеціального зв'язку та захисту інформації України</t>
  </si>
  <si>
    <t>Створення, закупівля і модернізація спеціальної техніки за державним оборонним замовленням Державної служби спеціального зв'язку та захисту інформації</t>
  </si>
  <si>
    <t>Прикладні наукові та науково-технічні розробки, виконання робіт за державним замовленням, фінансова підтримка розвитку інфраструктури наукової діяльності у сфері зв'язку, розвиток цифрового телерадіомовлення</t>
  </si>
  <si>
    <t>Відшкодування витрат державних підприємств зв'язку на розповсюдження вітчизняних періодичних друкованих видань</t>
  </si>
  <si>
    <t>Доставка дипломатичної кореспонденції за кордон і в Україну</t>
  </si>
  <si>
    <t>Доставка спеціальної службової кореспонденції органам державної влади</t>
  </si>
  <si>
    <t>Центральна виборча комісія</t>
  </si>
  <si>
    <t>Апарат Центральної виборчої комісії</t>
  </si>
  <si>
    <t>Керівництво та управління у сфері проведення виборів та референдумів</t>
  </si>
  <si>
    <t>Проведення виборів народних депутатів України</t>
  </si>
  <si>
    <t>Проведення виборів Президента України</t>
  </si>
  <si>
    <t>Функціонування Державного реєстру виборців</t>
  </si>
  <si>
    <t>Створення та запровадження системи відеоспостереження на звичайних виборчих дільницях на постійній основі під час виборів народних депутатів України у 2012 році</t>
  </si>
  <si>
    <t>Центральна виборча комісія (загальнодержавні витрати)</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</si>
  <si>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 </t>
  </si>
  <si>
    <t>Екологічний податок, який справляється при ввезенні на митну територію України транспортних засобів та/або кузовів до них (за винятком кузовів товарної категорії 8707 10 10 згідно з УКТ ЗЕД) в митному режимі імпорту</t>
  </si>
  <si>
    <t>Екологічний податок, який справляється при продажу на внутрішньому ринку України транспортних засобів, вироблених (виготовлених) на митній території України</t>
  </si>
  <si>
    <t>Екологічний податок, який справляється при придбанні транспортних засобів в осіб, які не є платниками цього податку згідно з Податковим кодексом України</t>
  </si>
  <si>
    <t>Збір на розвиток виноградарства, садівництва і хмелярства, нарахований до 1 січня 2015 року </t>
  </si>
  <si>
    <t>Надходження сум реструктурованої заборгованості зі сплати збору на розвиток виноградарства, садівництва і хмелярства, нарахований до 1 січня 2015 року </t>
  </si>
  <si>
    <t xml:space="preserve">Надходження від погашення заборгованості із сплати дивідендів, підприємств електроенергетичної галузі, що сплачується до державного бюджету відповідно до законодавства, в тому числі із сплати реструктуризованої або розстроченої (відстроченої) заборгованості, а також надходження із сплати такими підприємствами дивідендів, нарахованих за результатами діяльності у 2013 році </t>
  </si>
  <si>
    <t>Апарат Дніпропетровської обласної державної адміністрації</t>
  </si>
  <si>
    <t>Здійснення виконавчої влади у Дніпропетровській області</t>
  </si>
  <si>
    <t>Донецька обласна державна адміністрація</t>
  </si>
  <si>
    <t>Апарат Донецької обласної державної адміністрації</t>
  </si>
  <si>
    <t>Здійснення виконавчої влади у Донецькій області</t>
  </si>
  <si>
    <t>Житомирська обласна державна адміністрація</t>
  </si>
  <si>
    <t>Апарат Житомирської обласної державної адміністрації</t>
  </si>
  <si>
    <t>Здійснення виконавчої влади у Житомирській області</t>
  </si>
  <si>
    <t>Закарпатська обласна державна адміністрація</t>
  </si>
  <si>
    <t>Апарат Закарпатської обласної державної адміністрації</t>
  </si>
  <si>
    <t>Здійснення виконавчої влади у Закарпатській області</t>
  </si>
  <si>
    <t>Адміністративний збір за державну реєстрацію речових прав на нерухоме майно та їх обтяжень </t>
  </si>
  <si>
    <t>Плата за надання відомостей з Єдиного державного реєстру юридичних осіб та фізичних осіб - підприємців, за одержання інформації з інших державних реєстрів, держателем яких є центральний орган виконавчої влади з формування та забезпечення реалізації державної правової політики та центральний орган виконавчої влади, що забезпечує реалізацію державної політики у сферах державної реєстрації актів цивільного стану, державної реєстрації речових прав на нерухоме майно, державної реєстрації юридичних осіб та фізичних осіб - підприємців </t>
  </si>
  <si>
    <t>Субвенція з державного бюджету обласному бюджету Львівської області для ліквідації наслідків стихійного лиха, що сталося 23 і 27 липня 2008 року</t>
  </si>
  <si>
    <t>Миколаївська обласна державна адміністрація</t>
  </si>
  <si>
    <t>Апарат Миколаївської обласної державної адміністрації</t>
  </si>
  <si>
    <t>Здійснення виконавчої влади у Миколаївській області</t>
  </si>
  <si>
    <t>Одеська обласна державна адміністрація</t>
  </si>
  <si>
    <t>Апарат Одеської обласної державної адміністрації</t>
  </si>
  <si>
    <t>Надходження конфіскованої національної та іноземної валюти за матеріалами правоохоронних й інших уповноважених органів </t>
  </si>
  <si>
    <t xml:space="preserve">Кошти від реалізації надлишкової космічної техніки військового та подвійного призначення </t>
  </si>
  <si>
    <t xml:space="preserve">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 </t>
  </si>
  <si>
    <t>Плата за користування суб'єктами малого підприємництва мікрокредитами з державного бюджету</t>
  </si>
  <si>
    <t>Збір з операцій з купівлі іноземної валюти в готівковій формі </t>
  </si>
  <si>
    <t>Збір при поданні ювелірних та побутових виробів з дорогоцінних металів на клеймування державним пробірним клеймом до казенних підприємств пробірного контролю </t>
  </si>
  <si>
    <t>Кошти, отримані від реалізації майнових прав на фільми, вихідні матеріали фільмів та фільмокопій, створені за бюджетні кошти як за державним замовленням, так і на умовах фінансової підтримки </t>
  </si>
  <si>
    <t xml:space="preserve">Надходження від погашення підприємствами паливно-енергетичного комплексу та нафтогазової галузі перед Державним агентством резерву України заборгованості та зобов'язань за матеріальні цінності (включаючи зобов'язання з податку на додану вартість, що виникають за результатами проведення таких розрахунків, та із сплати штрафних санкцій і відсотків за користування ресурсами), а також надходження Державного агентства резерву України від реалізації матеріальних цінностей, повернутих підприємствами паливно-енергетичного комплексу та нафтогазової галузі </t>
  </si>
  <si>
    <t>Кошти від відчуження земельних ділянок, на яких розташовані об'єкти нерухомого військового майна, що підлягають реалізації, та земельних ділянок, які вивільняються у процесі реформування Збройних Сил України і Державної спеціальної служби транспорту </t>
  </si>
  <si>
    <t>Реверсна дотація </t>
  </si>
  <si>
    <t>Базова дотація </t>
  </si>
  <si>
    <t>Стабілізаційна дотація </t>
  </si>
  <si>
    <t>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 </t>
  </si>
  <si>
    <t>Додаткова дотація з державного бюджету місцевим бюджетам на виплату допомоги по догляду за інвалідом I чи II групи внаслідок психічного розладу</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</si>
  <si>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 </t>
  </si>
  <si>
    <t>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 </t>
  </si>
  <si>
    <t>Субвенція з державного бюджету обласному бюджету Донецької області на будівництво сучасної регіональної лікарні швидкої медичної допомоги в м. Донецьку </t>
  </si>
  <si>
    <t>Субвенція з державного бюджету міському бюджету міста Донецька на погашення частини кредиту, залученого на оновлення парку автобусів та тролейбусів приймаючих міст по підготовці до проведення в Україні фінальної частини чемпіонату Європи 2012 року з футболу </t>
  </si>
  <si>
    <t>Субвенція з державного бюджету міському бюджету м. Дніпропетровська на будівництво та підтримання в безпечному стані гірничих виробок Дніпропетровського метрополітену </t>
  </si>
  <si>
    <t xml:space="preserve">Субвенція з державного бюджету місцевим бюджетам для сплати заборгованості за поставлене у 2012 році медичне обладнання вітчизняного виробництва </t>
  </si>
  <si>
    <t xml:space="preserve">Субвенція з державного бюджету бюджету м. Дніпропетровська для продовження будівництва автомобільної дороги в м. Дніпропетровську на ділянці від Кайдацького шляху до автомобільної дороги Київ - Луганськ - Ізварине, у тому числі оплату виконаних у 2012 році робіт </t>
  </si>
  <si>
    <t>Субвенція на підготовку робітничих кадрів з державного бюджету місцевим бюджетам </t>
  </si>
  <si>
    <t>Освітня субвенція з державного бюджету місцевим бюджетам </t>
  </si>
  <si>
    <t>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 центру екстреної медичної допомоги та медицини катастроф </t>
  </si>
  <si>
    <t>Медична субвенція з державного бюджету місцевим бюджетам </t>
  </si>
  <si>
    <t xml:space="preserve">Субвенція з державного бюджету місцевим бюджетам на здійснення заходів щодо соціально-економічного розвитку окремих територій </t>
  </si>
  <si>
    <t>Субвенція з державного бюджету районному бюджету Шацького району Волинської області для продовження будівництва та капітального ремонту доріг Шацьк - Світязь - Залісся - Пульмо - Шацьк, в тому числі на оплату виконаних у 2012 році робіт </t>
  </si>
  <si>
    <t>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 </t>
  </si>
  <si>
    <t xml:space="preserve">Субвенція з державного бюджету місцевим бюджетам на проведення заходів з відзначення 200-річчя від дня народження Тараса Шевченка </t>
  </si>
  <si>
    <t>Субвенція з державного бюджету місцевим бюджетам на проведення виборів депутатів місцевих рад та сільських, селищних, міських голів </t>
  </si>
  <si>
    <t>Надходження до цільового фонду для забезпечення оборони і безпеки держави </t>
  </si>
  <si>
    <t>Конфісковані кошти та кошти від реалізації конфіскованого майна, які були привласнені корупційними методами </t>
  </si>
  <si>
    <t>Компенсація населенню додаткових витрат на оплату послуг газопостачання, центрального опалення та централізованого постачання гарячої води</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</si>
  <si>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</si>
  <si>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Субвенція з державного бюджету місцевим бюджетам на проведення заходів з відзначення 200-річчя від дня народження Тараса Шевченка</t>
  </si>
  <si>
    <t>Субвенція з державного бюджету місцевим бюджетам для сплати заборгованості за поставлене у 2012 році медичне обладнання вітчизняного виробництва</t>
  </si>
  <si>
    <t>Міністерство освіти і науки України</t>
  </si>
  <si>
    <t>Міністерство освіти і науки України (загальнодержавні витрати)</t>
  </si>
  <si>
    <t>Фінансування за рахунок випуску цінних паперів </t>
  </si>
  <si>
    <t>Інше внутрішнє фінансування</t>
  </si>
  <si>
    <t>Одержано позик</t>
  </si>
  <si>
    <t>Погашено позик</t>
  </si>
  <si>
    <t>Позики, надані іноземними комерційними банками, іншими іноземними фінансовими установами </t>
  </si>
  <si>
    <t>Інше зовнішнє фінансування </t>
  </si>
  <si>
    <t>приклад: 15 січня 2015 року</t>
  </si>
  <si>
    <t>50</t>
  </si>
  <si>
    <t>80</t>
  </si>
  <si>
    <t>90</t>
  </si>
  <si>
    <t>100</t>
  </si>
  <si>
    <t>110</t>
  </si>
  <si>
    <t>120</t>
  </si>
  <si>
    <t>121</t>
  </si>
  <si>
    <t>140</t>
  </si>
  <si>
    <t>170</t>
  </si>
  <si>
    <t>180</t>
  </si>
  <si>
    <t>181</t>
  </si>
  <si>
    <t>190</t>
  </si>
  <si>
    <t>210</t>
  </si>
  <si>
    <t>220</t>
  </si>
  <si>
    <t>221</t>
  </si>
  <si>
    <t>230</t>
  </si>
  <si>
    <t>231</t>
  </si>
  <si>
    <t>240</t>
  </si>
  <si>
    <t>250</t>
  </si>
  <si>
    <t>251</t>
  </si>
  <si>
    <t>275</t>
  </si>
  <si>
    <t>276</t>
  </si>
  <si>
    <t>280</t>
  </si>
  <si>
    <t>310</t>
  </si>
  <si>
    <t>311</t>
  </si>
  <si>
    <t>313</t>
  </si>
  <si>
    <t>320</t>
  </si>
  <si>
    <t>321</t>
  </si>
  <si>
    <t>330</t>
  </si>
  <si>
    <t>341</t>
  </si>
  <si>
    <t>350</t>
  </si>
  <si>
    <t>351</t>
  </si>
  <si>
    <t>360</t>
  </si>
  <si>
    <t>380</t>
  </si>
  <si>
    <t>527</t>
  </si>
  <si>
    <t>534</t>
  </si>
  <si>
    <t>550</t>
  </si>
  <si>
    <t>555</t>
  </si>
  <si>
    <t>556</t>
  </si>
  <si>
    <t>596</t>
  </si>
  <si>
    <t>598</t>
  </si>
  <si>
    <t>599</t>
  </si>
  <si>
    <t>601</t>
  </si>
  <si>
    <t>612</t>
  </si>
  <si>
    <t>615</t>
  </si>
  <si>
    <t>632</t>
  </si>
  <si>
    <t>633</t>
  </si>
  <si>
    <t>634</t>
  </si>
  <si>
    <t>637</t>
  </si>
  <si>
    <t>638</t>
  </si>
  <si>
    <t>644</t>
  </si>
  <si>
    <t>645</t>
  </si>
  <si>
    <t>650</t>
  </si>
  <si>
    <t>651</t>
  </si>
  <si>
    <t>652</t>
  </si>
  <si>
    <t>654</t>
  </si>
  <si>
    <t>655</t>
  </si>
  <si>
    <t>656</t>
  </si>
  <si>
    <t>657</t>
  </si>
  <si>
    <t>658</t>
  </si>
  <si>
    <t>659</t>
  </si>
  <si>
    <t>660</t>
  </si>
  <si>
    <t>661</t>
  </si>
  <si>
    <t>662</t>
  </si>
  <si>
    <t>664</t>
  </si>
  <si>
    <t>665</t>
  </si>
  <si>
    <t>673</t>
  </si>
  <si>
    <t>674</t>
  </si>
  <si>
    <t>680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</si>
  <si>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</si>
  <si>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</si>
  <si>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</si>
  <si>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</si>
  <si>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</si>
  <si>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</si>
  <si>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</si>
  <si>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</si>
  <si>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</si>
  <si>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</si>
  <si>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</si>
  <si>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</si>
  <si>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</si>
  <si>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</si>
  <si>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</si>
  <si>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</si>
  <si>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</si>
  <si>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</si>
  <si>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</si>
  <si>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</si>
  <si>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</si>
  <si>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</si>
  <si>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</si>
  <si>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</si>
  <si>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</si>
  <si>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797</t>
  </si>
  <si>
    <t>868</t>
  </si>
  <si>
    <t>010000</t>
  </si>
  <si>
    <t>010105</t>
  </si>
  <si>
    <t>010106</t>
  </si>
  <si>
    <t>010108</t>
  </si>
  <si>
    <t>010114</t>
  </si>
  <si>
    <t>010116</t>
  </si>
  <si>
    <t>010117</t>
  </si>
  <si>
    <t>060000</t>
  </si>
  <si>
    <t>060103</t>
  </si>
  <si>
    <t>060106</t>
  </si>
  <si>
    <t>060107</t>
  </si>
  <si>
    <t>060702</t>
  </si>
  <si>
    <t>061002</t>
  </si>
  <si>
    <t>061003</t>
  </si>
  <si>
    <t>061007</t>
  </si>
  <si>
    <t>070000</t>
  </si>
  <si>
    <t>070101</t>
  </si>
  <si>
    <t>070201</t>
  </si>
  <si>
    <t>070202</t>
  </si>
  <si>
    <t>070301</t>
  </si>
  <si>
    <t>070302</t>
  </si>
  <si>
    <t>070303</t>
  </si>
  <si>
    <t>070304</t>
  </si>
  <si>
    <t>070307</t>
  </si>
  <si>
    <t>070401</t>
  </si>
  <si>
    <t>070501</t>
  </si>
  <si>
    <t>070502</t>
  </si>
  <si>
    <t>070601</t>
  </si>
  <si>
    <t>070602</t>
  </si>
  <si>
    <t>070701</t>
  </si>
  <si>
    <t>070702</t>
  </si>
  <si>
    <t>070801</t>
  </si>
  <si>
    <t>070802</t>
  </si>
  <si>
    <t>070803</t>
  </si>
  <si>
    <t>070804</t>
  </si>
  <si>
    <t>070805</t>
  </si>
  <si>
    <t>070806</t>
  </si>
  <si>
    <t>070807</t>
  </si>
  <si>
    <t>070808</t>
  </si>
  <si>
    <t>070809</t>
  </si>
  <si>
    <t>080000</t>
  </si>
  <si>
    <t>080101</t>
  </si>
  <si>
    <t>080102</t>
  </si>
  <si>
    <t>080201</t>
  </si>
  <si>
    <t>080202</t>
  </si>
  <si>
    <t>080203</t>
  </si>
  <si>
    <t>080204</t>
  </si>
  <si>
    <t>080205</t>
  </si>
  <si>
    <t>080206</t>
  </si>
  <si>
    <t>080207</t>
  </si>
  <si>
    <t>080208</t>
  </si>
  <si>
    <t>080209</t>
  </si>
  <si>
    <t>080300</t>
  </si>
  <si>
    <t>080400</t>
  </si>
  <si>
    <t>080500</t>
  </si>
  <si>
    <t>080600</t>
  </si>
  <si>
    <t>080703</t>
  </si>
  <si>
    <t>080704</t>
  </si>
  <si>
    <t>080800</t>
  </si>
  <si>
    <t>081001</t>
  </si>
  <si>
    <t>081002</t>
  </si>
  <si>
    <t>081003</t>
  </si>
  <si>
    <t>081006</t>
  </si>
  <si>
    <t>081007</t>
  </si>
  <si>
    <t>081008</t>
  </si>
  <si>
    <t>081009</t>
  </si>
  <si>
    <t>081010</t>
  </si>
  <si>
    <t>090000</t>
  </si>
  <si>
    <t>090201</t>
  </si>
  <si>
    <t>090202</t>
  </si>
  <si>
    <t>090203</t>
  </si>
  <si>
    <t>090204</t>
  </si>
  <si>
    <t>090205</t>
  </si>
  <si>
    <t>090206</t>
  </si>
  <si>
    <t>090207</t>
  </si>
  <si>
    <t>090208</t>
  </si>
  <si>
    <t>090209</t>
  </si>
  <si>
    <t>090210</t>
  </si>
  <si>
    <t>090211</t>
  </si>
  <si>
    <t>090212</t>
  </si>
  <si>
    <t>090213</t>
  </si>
  <si>
    <t>090214</t>
  </si>
  <si>
    <t>090215</t>
  </si>
  <si>
    <t>090216</t>
  </si>
  <si>
    <t>090217</t>
  </si>
  <si>
    <t>090302</t>
  </si>
  <si>
    <t>090303</t>
  </si>
  <si>
    <t>090304</t>
  </si>
  <si>
    <t>090305</t>
  </si>
  <si>
    <t>090306</t>
  </si>
  <si>
    <t>090307</t>
  </si>
  <si>
    <t>090308</t>
  </si>
  <si>
    <t>090401</t>
  </si>
  <si>
    <t>090403</t>
  </si>
  <si>
    <t>090405</t>
  </si>
  <si>
    <t>090406</t>
  </si>
  <si>
    <t>090407</t>
  </si>
  <si>
    <t>090411</t>
  </si>
  <si>
    <t>090412</t>
  </si>
  <si>
    <t>090413</t>
  </si>
  <si>
    <t>090414</t>
  </si>
  <si>
    <t>090416</t>
  </si>
  <si>
    <t>090417</t>
  </si>
  <si>
    <t>090601</t>
  </si>
  <si>
    <t>090700</t>
  </si>
  <si>
    <t>090802</t>
  </si>
  <si>
    <t>090901</t>
  </si>
  <si>
    <t>090902</t>
  </si>
  <si>
    <t>091101</t>
  </si>
  <si>
    <t>091102</t>
  </si>
  <si>
    <t>091103</t>
  </si>
  <si>
    <t>091104</t>
  </si>
  <si>
    <t>091105</t>
  </si>
  <si>
    <t>091106</t>
  </si>
  <si>
    <t>091107</t>
  </si>
  <si>
    <t>091108</t>
  </si>
  <si>
    <t>091201</t>
  </si>
  <si>
    <t>091203</t>
  </si>
  <si>
    <t>091204</t>
  </si>
  <si>
    <t>091205</t>
  </si>
  <si>
    <t>091206</t>
  </si>
  <si>
    <t>091207</t>
  </si>
  <si>
    <t>091209</t>
  </si>
  <si>
    <t>091210</t>
  </si>
  <si>
    <t>091211</t>
  </si>
  <si>
    <t>091212</t>
  </si>
  <si>
    <t>091214</t>
  </si>
  <si>
    <t>091300</t>
  </si>
  <si>
    <t>091303</t>
  </si>
  <si>
    <t>091304</t>
  </si>
  <si>
    <t>100000</t>
  </si>
  <si>
    <t>100101</t>
  </si>
  <si>
    <t>100102</t>
  </si>
  <si>
    <t>100103</t>
  </si>
  <si>
    <t>100105</t>
  </si>
  <si>
    <t>100106</t>
  </si>
  <si>
    <t>100201</t>
  </si>
  <si>
    <t>100202</t>
  </si>
  <si>
    <t>100203</t>
  </si>
  <si>
    <t>100205</t>
  </si>
  <si>
    <t>100206</t>
  </si>
  <si>
    <t>100207</t>
  </si>
  <si>
    <t>100208</t>
  </si>
  <si>
    <t>100209</t>
  </si>
  <si>
    <t>100301</t>
  </si>
  <si>
    <t>100302</t>
  </si>
  <si>
    <t>100303</t>
  </si>
  <si>
    <t>100400</t>
  </si>
  <si>
    <t>100601</t>
  </si>
  <si>
    <t>100602</t>
  </si>
  <si>
    <t>110000</t>
  </si>
  <si>
    <t>110101</t>
  </si>
  <si>
    <t>110102</t>
  </si>
  <si>
    <t>110103</t>
  </si>
  <si>
    <t>110104</t>
  </si>
  <si>
    <t>110105</t>
  </si>
  <si>
    <t>110201</t>
  </si>
  <si>
    <t>110202</t>
  </si>
  <si>
    <t>110203</t>
  </si>
  <si>
    <t>110204</t>
  </si>
  <si>
    <t>110205</t>
  </si>
  <si>
    <t>110300</t>
  </si>
  <si>
    <t>110502</t>
  </si>
  <si>
    <t>120000</t>
  </si>
  <si>
    <t>120100</t>
  </si>
  <si>
    <t>120201</t>
  </si>
  <si>
    <t>120300</t>
  </si>
  <si>
    <t>120400</t>
  </si>
  <si>
    <t>130000</t>
  </si>
  <si>
    <t>130102</t>
  </si>
  <si>
    <t>130104</t>
  </si>
  <si>
    <t>130105</t>
  </si>
  <si>
    <t>130106</t>
  </si>
  <si>
    <t>130107</t>
  </si>
  <si>
    <t>130110</t>
  </si>
  <si>
    <t>130112</t>
  </si>
  <si>
    <t>130113</t>
  </si>
  <si>
    <t>130114</t>
  </si>
  <si>
    <t>130115</t>
  </si>
  <si>
    <t>130201</t>
  </si>
  <si>
    <t>130202</t>
  </si>
  <si>
    <t>130203</t>
  </si>
  <si>
    <t>130204</t>
  </si>
  <si>
    <t>130205</t>
  </si>
  <si>
    <t>150000</t>
  </si>
  <si>
    <t>150101</t>
  </si>
  <si>
    <t>150104</t>
  </si>
  <si>
    <t>150107</t>
  </si>
  <si>
    <t>150109</t>
  </si>
  <si>
    <t>150110</t>
  </si>
  <si>
    <t>150111</t>
  </si>
  <si>
    <t>150112</t>
  </si>
  <si>
    <t>150114</t>
  </si>
  <si>
    <t>150115</t>
  </si>
  <si>
    <t>150118</t>
  </si>
  <si>
    <t>150119</t>
  </si>
  <si>
    <t>150120</t>
  </si>
  <si>
    <t>150121</t>
  </si>
  <si>
    <t>150122</t>
  </si>
  <si>
    <t>150201</t>
  </si>
  <si>
    <t>150202</t>
  </si>
  <si>
    <t>150203</t>
  </si>
  <si>
    <t>160000</t>
  </si>
  <si>
    <t>160101</t>
  </si>
  <si>
    <t>160600</t>
  </si>
  <si>
    <t>160903</t>
  </si>
  <si>
    <t>160904</t>
  </si>
  <si>
    <t>170000</t>
  </si>
  <si>
    <t>170101</t>
  </si>
  <si>
    <t>170102</t>
  </si>
  <si>
    <t>170103</t>
  </si>
  <si>
    <t>170202</t>
  </si>
  <si>
    <t>170203</t>
  </si>
  <si>
    <t>170302</t>
  </si>
  <si>
    <t>170303</t>
  </si>
  <si>
    <t>170601</t>
  </si>
  <si>
    <t>170602</t>
  </si>
  <si>
    <t>170603</t>
  </si>
  <si>
    <t>170703</t>
  </si>
  <si>
    <t>170800</t>
  </si>
  <si>
    <t>170901</t>
  </si>
  <si>
    <t>171000</t>
  </si>
  <si>
    <t>180000</t>
  </si>
  <si>
    <t>180107</t>
  </si>
  <si>
    <t>180109</t>
  </si>
  <si>
    <t>180401</t>
  </si>
  <si>
    <t>180403</t>
  </si>
  <si>
    <t>180404</t>
  </si>
  <si>
    <t>180405</t>
  </si>
  <si>
    <t>180409</t>
  </si>
  <si>
    <t>180410</t>
  </si>
  <si>
    <t>180411</t>
  </si>
  <si>
    <t>180412</t>
  </si>
  <si>
    <t>200000</t>
  </si>
  <si>
    <t>200100</t>
  </si>
  <si>
    <t>200200</t>
  </si>
  <si>
    <t>200300</t>
  </si>
  <si>
    <t>200400</t>
  </si>
  <si>
    <t>200600</t>
  </si>
  <si>
    <t>200700</t>
  </si>
  <si>
    <t>210000</t>
  </si>
  <si>
    <t>210105</t>
  </si>
  <si>
    <t>210106</t>
  </si>
  <si>
    <t>210107</t>
  </si>
  <si>
    <t>210110</t>
  </si>
  <si>
    <t>210120</t>
  </si>
  <si>
    <t>230000</t>
  </si>
  <si>
    <t>240000</t>
  </si>
  <si>
    <t>240601</t>
  </si>
  <si>
    <t>240602</t>
  </si>
  <si>
    <t>240603</t>
  </si>
  <si>
    <t>240604</t>
  </si>
  <si>
    <t>240605</t>
  </si>
  <si>
    <t>240606</t>
  </si>
  <si>
    <t>240800</t>
  </si>
  <si>
    <t>240900</t>
  </si>
  <si>
    <t>250000</t>
  </si>
  <si>
    <t>250102</t>
  </si>
  <si>
    <t>250203</t>
  </si>
  <si>
    <t>250205</t>
  </si>
  <si>
    <t>250207</t>
  </si>
  <si>
    <t>250301</t>
  </si>
  <si>
    <t>250302</t>
  </si>
  <si>
    <t>250303</t>
  </si>
  <si>
    <t>250304</t>
  </si>
  <si>
    <t>250305</t>
  </si>
  <si>
    <t>250307</t>
  </si>
  <si>
    <t>250308</t>
  </si>
  <si>
    <t>250309</t>
  </si>
  <si>
    <t>250310</t>
  </si>
  <si>
    <t>250313</t>
  </si>
  <si>
    <t>250315</t>
  </si>
  <si>
    <t>250316</t>
  </si>
  <si>
    <t>250318</t>
  </si>
  <si>
    <t>250319</t>
  </si>
  <si>
    <t>250322</t>
  </si>
  <si>
    <t>250323</t>
  </si>
  <si>
    <t>250324</t>
  </si>
  <si>
    <t>250326</t>
  </si>
  <si>
    <t>250328</t>
  </si>
  <si>
    <t>250329</t>
  </si>
  <si>
    <t>250330</t>
  </si>
  <si>
    <t>250331</t>
  </si>
  <si>
    <t>250332</t>
  </si>
  <si>
    <t>250333</t>
  </si>
  <si>
    <t>250334</t>
  </si>
  <si>
    <t>250335</t>
  </si>
  <si>
    <t>250336</t>
  </si>
  <si>
    <t>250337</t>
  </si>
  <si>
    <t>250339</t>
  </si>
  <si>
    <t>250342</t>
  </si>
  <si>
    <t>250344</t>
  </si>
  <si>
    <t>250347</t>
  </si>
  <si>
    <t>250348</t>
  </si>
  <si>
    <t>250349</t>
  </si>
  <si>
    <t>250355</t>
  </si>
  <si>
    <t>250359</t>
  </si>
  <si>
    <t>250360</t>
  </si>
  <si>
    <t>250362</t>
  </si>
  <si>
    <t>250363</t>
  </si>
  <si>
    <t>250366</t>
  </si>
  <si>
    <t>250370</t>
  </si>
  <si>
    <t>250371</t>
  </si>
  <si>
    <t>250372</t>
  </si>
  <si>
    <t>250373</t>
  </si>
  <si>
    <t>250376</t>
  </si>
  <si>
    <t>250380</t>
  </si>
  <si>
    <t>250382</t>
  </si>
  <si>
    <t>250383</t>
  </si>
  <si>
    <t>250388</t>
  </si>
  <si>
    <t>250389</t>
  </si>
  <si>
    <t>250402</t>
  </si>
  <si>
    <t>250403</t>
  </si>
  <si>
    <t>250404</t>
  </si>
  <si>
    <t>250405</t>
  </si>
  <si>
    <t>250500</t>
  </si>
  <si>
    <t>250901</t>
  </si>
  <si>
    <t>250902</t>
  </si>
  <si>
    <t>250903</t>
  </si>
  <si>
    <t>250904</t>
  </si>
  <si>
    <t>250905</t>
  </si>
  <si>
    <t>250907</t>
  </si>
  <si>
    <t>250908</t>
  </si>
  <si>
    <t>250909</t>
  </si>
  <si>
    <t>250910</t>
  </si>
  <si>
    <t>250911</t>
  </si>
  <si>
    <t>250912</t>
  </si>
  <si>
    <t>250913</t>
  </si>
  <si>
    <t>250914</t>
  </si>
  <si>
    <t>250915</t>
  </si>
  <si>
    <t>Кредитування </t>
  </si>
  <si>
    <t>Внутрішнє кредитування </t>
  </si>
  <si>
    <t>Зовнішнє кредитування </t>
  </si>
  <si>
    <t>ЗАТВЕРДЖЕНО
Наказ Міністерства фінансів України
28 січня 2002 року № 57
(у редакції наказу Міністерства фінансів України
04.12.2015 № 1118)</t>
  </si>
  <si>
    <t xml:space="preserve">Оплата енергосервісу </t>
  </si>
  <si>
    <t>* До запровадження програмно-цільового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 
** Сума проставляється за кодом відповідно до класифікації кредитування бюджету та не враховується у рядку "НАДХОДЖЕННЯ - усього".
*** Заповнюється розпорядниками нижчого рівня, крім головних розпорядників та національних вищих навчальних закладів, яким безпосередньо встановлені призначення у державному бюджеті.</t>
  </si>
  <si>
    <t>М.П.***</t>
  </si>
  <si>
    <t xml:space="preserve">* До запровадження програмно-цільового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 </t>
  </si>
  <si>
    <t>** Плануються за наявності підстав.</t>
  </si>
  <si>
    <t>*** Заповнюється за відповідними видами інших надходжень згідно з кошторисом.</t>
  </si>
  <si>
    <t>**** Проставляється сума залишків грошових коштів, на яку внесено зміни до кошторису.</t>
  </si>
  <si>
    <t>Інші джерела власних надходжень бюджетних установ**</t>
  </si>
  <si>
    <t>Інші надходження ***</t>
  </si>
  <si>
    <t xml:space="preserve">        Фінансування****</t>
  </si>
  <si>
    <t>ПЛАН
спеціального фонду державного бюджету (за винятком власних надходжень бюджетних установ та відповідних видатків)
на 2016 рік</t>
  </si>
  <si>
    <t>Державне управління</t>
  </si>
  <si>
    <t>Апарат Верховної Ради Автономної Республіки Крим</t>
  </si>
  <si>
    <t>Забезпечення діяльності депутатів Автономної Республіки Крим</t>
  </si>
  <si>
    <t>Апарат Рахункової палати Верховної Ради Автономної Республіки Крим</t>
  </si>
  <si>
    <t>Апарат Ради міністрів Автономної Республіки Крим та її місцевих органів</t>
  </si>
  <si>
    <t>Органи місцевого самоврядування</t>
  </si>
  <si>
    <t>Органи виконавчої влади в м. Києві</t>
  </si>
  <si>
    <t>Правоохоронна діяльність та забезпечення безпеки держави</t>
  </si>
  <si>
    <t>Підрозділи дорожньо-патрульної служби та дорожнього нагляду</t>
  </si>
  <si>
    <t>Приймальники-розподільники для неповнолітніх</t>
  </si>
  <si>
    <t>Спеціальні приймальники-розподільники</t>
  </si>
  <si>
    <t>Місцева пожежна охорона</t>
  </si>
  <si>
    <t>Спеціальні монтажно-експлуатаційні підрозділи</t>
  </si>
  <si>
    <t>Адресно-довідкові бюро</t>
  </si>
  <si>
    <t>Інші правоохоронні заходи і заклади</t>
  </si>
  <si>
    <t>Освіта</t>
  </si>
  <si>
    <t>Дошкільні заклади освіти</t>
  </si>
  <si>
    <t>Загальноосвітні школи (в т.ч. школа-дитячий садок, інтернат при школі), спеціалізовані школи, ліцеї, гімназії, колегіуми</t>
  </si>
  <si>
    <t>Вечірні (змінні) школи</t>
  </si>
  <si>
    <t>Загальноосвітні  школи-інтернати, загальноосвітні санаторні школи-інтернати</t>
  </si>
  <si>
    <t>Дитячі будинки (в т.ч. сімейного типу, прийомні сім'ї)</t>
  </si>
  <si>
    <t>Загальноосвітні спеціалізовані школи-інтернати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ліцеї з посиленою військово-фізичною підготовкою</t>
  </si>
  <si>
    <t>Позашкільні заклади освіти, заходи із позашкільної роботи з дітьми</t>
  </si>
  <si>
    <t>Професійно-технічні  заклади освіти</t>
  </si>
  <si>
    <t>Професійно-технічні  училища соціальної реабілітації</t>
  </si>
  <si>
    <t>Вищі заклади освіти  І та ІІ рівнів акредитації</t>
  </si>
  <si>
    <t>Вищі заклади освіти  ІІІ та ІV рівнів акредитації</t>
  </si>
  <si>
    <t>Заклади післядипломної освіти ІІІ-ІV рівнів акредитації (академії, інститути, центри підвищення кваліфікації, перепідготовки, вдосконалення)</t>
  </si>
  <si>
    <t>Інші заклади і заходи післядипломної освіти</t>
  </si>
  <si>
    <t>Придбання підручників</t>
  </si>
  <si>
    <t>Методична робота, інші заходи у сфері народної освіти</t>
  </si>
  <si>
    <t>Служби технічного нагляду за будівництвом і капітальним ремонтом</t>
  </si>
  <si>
    <t>Централізовані бухгалтерії обласних, міських, районних відділів освіти</t>
  </si>
  <si>
    <t>Групи  централізованого господарського обслуговування</t>
  </si>
  <si>
    <t>Інші заклади освіти</t>
  </si>
  <si>
    <t>Інші  освітні програми</t>
  </si>
  <si>
    <t>Допомога дітям-сиротам та дітям, позбавленим батьківського піклування, яким виповнюється 18 років</t>
  </si>
  <si>
    <t>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</si>
  <si>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Охорона здоров"я</t>
  </si>
  <si>
    <t>Лікарні</t>
  </si>
  <si>
    <t>Територіальні медичні об'єднання</t>
  </si>
  <si>
    <t>Спеціалізовані лікарні та інші спеціалізовані заклади (центри, диспансери, госпіталі для інвалідів ВВВ, лепрозорії, медико-санітарні частини  тощо, що мають ліжкову мережу)</t>
  </si>
  <si>
    <t>Клініки науково-дослідних інститутів</t>
  </si>
  <si>
    <t>Санаторії для хворих туберкульозом</t>
  </si>
  <si>
    <t>Санаторії для дітей та підлітків (нетуберкульозні)</t>
  </si>
  <si>
    <t>Санаторії медичної реабілітації</t>
  </si>
  <si>
    <t>Будинки дитини</t>
  </si>
  <si>
    <t>Станції переливання крові</t>
  </si>
  <si>
    <t>Поліклініки і амбулаторії (крім спеціалізованих поліклінік та загальних і спеціалізованих стоматологічних поліклінік)</t>
  </si>
  <si>
    <t>Спеціалізовані поліклініки (в т.ч. диспансери, медико-санітарні частини, пересувні консультативні діагностичні центри  тощо, які не мають ліжкового фонду)</t>
  </si>
  <si>
    <t>Фельдшерсько-акушерські пункти</t>
  </si>
  <si>
    <t>Заходи  боротьби з епідеміями</t>
  </si>
  <si>
    <t>Центри здоров'я і заходи у сфері санітарної освіти</t>
  </si>
  <si>
    <t>Медико-соціальні експертні комісії</t>
  </si>
  <si>
    <t>Інші заходи по охороні здоров'я</t>
  </si>
  <si>
    <t>Програми і централізовані заходи  боротьби з туберкульозом</t>
  </si>
  <si>
    <t>Програми і централізовані заходи  профілактики СНІДу</t>
  </si>
  <si>
    <t>Забезпечення централізованих заходів з лікування хворих на цукровий та нецукровий діабет</t>
  </si>
  <si>
    <t>Централізовані заходи з лікування онкологічних хворих</t>
  </si>
  <si>
    <t>Соціальний захист та соціальне забезпечення</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</si>
  <si>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</si>
  <si>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</si>
  <si>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t>
  </si>
  <si>
    <t>Інші 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</si>
  <si>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</si>
  <si>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</si>
  <si>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</si>
  <si>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t>
  </si>
  <si>
    <t>Пільги на медичне обслуговування громадянам, які постраждали внаслідок Чорнобильської катастрофи</t>
  </si>
  <si>
    <t>Пільги окремим категоріям громадян з послуг зв'язку</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</si>
  <si>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t>
  </si>
  <si>
    <t>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t>
  </si>
  <si>
    <t>Допомога у зв'язку з вагітністю і пологами</t>
  </si>
  <si>
    <t>Допомога до досягнення дитиною трирічного віку</t>
  </si>
  <si>
    <t>Допомога при народженні дитини</t>
  </si>
  <si>
    <t>Допомога на дітей, над якими встановлено опіку чи піклування</t>
  </si>
  <si>
    <t>Допомога на дітей одиноким матерям</t>
  </si>
  <si>
    <t>Тимчасова державна допомога дітям</t>
  </si>
  <si>
    <t>Допомога при усиновленні дитини</t>
  </si>
  <si>
    <t>Державна соціальна допомога малозабезпеченим сім'ям</t>
  </si>
  <si>
    <t>Виплата компенсації реабілітованим</t>
  </si>
  <si>
    <t>Інші видатки на соціальний захист населення</t>
  </si>
  <si>
    <t>Допомога на догляд за інвалідом І чи ІІ групи внаслідок психічного розладу</t>
  </si>
  <si>
    <t>Інші видатки на соціальний захист ветеранів війни та праці</t>
  </si>
  <si>
    <t>Витрати на поховання учасників бойових дій та інвалідів війни</t>
  </si>
  <si>
    <t>090501</t>
  </si>
  <si>
    <t>Організація та проведення громадських робіт</t>
  </si>
  <si>
    <t>Будинки-інтернати для малолітніх інвалідів</t>
  </si>
  <si>
    <t>Утримання закладів, що надають соціальні послуги дітям, які опинились в складних життєвих обставинах</t>
  </si>
  <si>
    <t>Інші програми соціального захисту дітей</t>
  </si>
  <si>
    <t>Будинки-інтернати (пансіонати) для літніх людей та інвалідів системи соціального захисту</t>
  </si>
  <si>
    <t>Інші будинки-інтернати для літніх людей та інвалідів</t>
  </si>
  <si>
    <t>Утримання центрів соціальних служб для сім`ї, дітей   та  молоді</t>
  </si>
  <si>
    <t>Програми і заходи центрів соціальних служб для сім`ї, дітей  та  молоді</t>
  </si>
  <si>
    <t>Соціальні програми і заходи державних органів у справах молоді</t>
  </si>
  <si>
    <t>Соціальні програми і заходи державних органів з питань забезпечення рівних прав та можливостей жінок і чоловіків</t>
  </si>
  <si>
    <t>Утримання клубів підлітків за місцем проживання</t>
  </si>
  <si>
    <t>Соціальні програми і заходи державних органів у справах сім'ї</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</si>
  <si>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</si>
  <si>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Розселення та облаштування депортованих кримських татар та осіб інших національностей, депортованих з України</t>
  </si>
  <si>
    <t>Навчання та трудове влаштування інвалідів</t>
  </si>
  <si>
    <t>Територіальні центри соціального обслуговування (надання соціальних послуг)</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</si>
  <si>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</si>
  <si>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Центри соціальної реабілітації дітей - інвалідів; центри професійної реабілітації інвалідів</t>
  </si>
  <si>
    <t>Фінансова підтримка громадських організацій інвалідів і ветеранів</t>
  </si>
  <si>
    <t>Служби технічного нагляду за будівництвом та капітальним ремонтом</t>
  </si>
  <si>
    <t>Централізовані бухгалтерії</t>
  </si>
  <si>
    <t>Обробка інформації з нарахування та виплати допомог і компенсацій</t>
  </si>
  <si>
    <t>Інші установи та заклади</t>
  </si>
  <si>
    <t>Державна соціальна допомога інвалідам з дитинства та дітям інвалідам</t>
  </si>
  <si>
    <t>Встановлення телефонів інвалідам І та ІІ груп</t>
  </si>
  <si>
    <t>Житлово-комунальне господарство</t>
  </si>
  <si>
    <t>Житлово-експлуатаційне господарство</t>
  </si>
  <si>
    <t>Капітальний ремонт житлового фонду місцевих органів влади</t>
  </si>
  <si>
    <t>Дотація житлово-комунальному господарству</t>
  </si>
  <si>
    <t>Видатки на утримання об'єктів соціальної сфери підприємств, що передаються до комунальної власності</t>
  </si>
  <si>
    <t>Капітальний ремонт житлового фонду  об'єднань співвласників багатоквартирних будинків</t>
  </si>
  <si>
    <t>Теплові мережі</t>
  </si>
  <si>
    <t>Водопровідно - каналізаційне господарство</t>
  </si>
  <si>
    <t>Благоустрій міст, сіл, селищ</t>
  </si>
  <si>
    <t>Газові заводи і газова мережа</t>
  </si>
  <si>
    <t>Берегоукріплювальні роботи</t>
  </si>
  <si>
    <t>Видатки на впровадження засобів обліку витрат та регулювання споживання води та теплової енергії</t>
  </si>
  <si>
    <t>Заходи, пов"язані з поліпшенням питної води</t>
  </si>
  <si>
    <t>Збір та вивезення сміття і відходів, експлуатація каналізаційних систем</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</si>
  <si>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</si>
  <si>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Ремонтно-будівельні організації житлово-комунального господарства</t>
  </si>
  <si>
    <t>Підприємства і організації побутового обслуговування, що входять до комунальної власності</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</si>
  <si>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обірунтованих витрат на їх  виробн</t>
  </si>
  <si>
    <t>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постачалися населенню та/або іншим підприємствам централі</t>
  </si>
  <si>
    <t>Культура і мистецтво</t>
  </si>
  <si>
    <t>Театри</t>
  </si>
  <si>
    <t>Філармонії, музичні колективи і ансамблі та інші мистецькі  заклади та заходи</t>
  </si>
  <si>
    <t>Видатки на заходи, передбачені державними і місцевими програмами розвитку культури і мистецтва</t>
  </si>
  <si>
    <t>Фінансова підтримка гастрольної діяльності</t>
  </si>
  <si>
    <t>Заповідники</t>
  </si>
  <si>
    <t>Палаци і будинки культури, клуби та інші заклади клубного типу</t>
  </si>
  <si>
    <t>Школи естетичного виховання дітей</t>
  </si>
  <si>
    <t>Кінематографія</t>
  </si>
  <si>
    <t>Інші культурно-освітні заклади та заходи</t>
  </si>
  <si>
    <t>Засоби масової інформації</t>
  </si>
  <si>
    <t>Фізична культура і спорт</t>
  </si>
  <si>
    <t>Проведення навчально-тренувальних зборів і змагань</t>
  </si>
  <si>
    <t>Видатки на утримання центрів з інвалідного спорту і реабілітаційних шкіл</t>
  </si>
  <si>
    <t>Проведення навчально-тренувальних зборів і змагань та заходів з інвалідного спорту</t>
  </si>
  <si>
    <t>Проведення навчально-тренувальних зборів і змагань з неолімпійських видів спорту</t>
  </si>
  <si>
    <t>Утримання та навчально-тренувальна робота дитячо-юнацьких спортивних шкіл</t>
  </si>
  <si>
    <t>Фінансова підтримка спортивних споруд</t>
  </si>
  <si>
    <t>Забезпечення підготовки спортсменів вищих категорій школами вищої спортивної майстерності</t>
  </si>
  <si>
    <t>Центри "Спорт для всіх" та заходи з фізичної культури</t>
  </si>
  <si>
    <t>Проведення навчально-тренувальних зборів і змагань (які проводяться громадськими організаціями фізкультурно-спортивної спрямованості)</t>
  </si>
  <si>
    <t>Проведення заходів з нетрадиційних видів спорту і масових заходів з фізичної культури  (які проводяться громадськими організаціями фізкультурно-спортивної спрямованості)</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</si>
  <si>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t>
  </si>
  <si>
    <t>Утримання апарату управління громадських фізкультурно-спортивних організацій</t>
  </si>
  <si>
    <t>Фінансова підтримка спортивних споруд, які належать громадським організаціям фізкультурно-спортивної спрямованості</t>
  </si>
  <si>
    <t>Будівництво</t>
  </si>
  <si>
    <t>Капітальні вкладення</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</si>
  <si>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t>
  </si>
  <si>
    <t>Проведення невідкладних відновлювальних робіт, будівництво та  реконструкція загальноосвітніх навчальних закладів</t>
  </si>
  <si>
    <t>Проведення невідкладних відновлювальних робіт, будівництво та  реконструкція спеціалізованих навчальних закладів</t>
  </si>
  <si>
    <t>Проведення невідкладних відновлювальних робіт, будівництво та  реконструкція позашкільних  навчальних закладів</t>
  </si>
  <si>
    <t>Проведення невідкладних відновлювальних робіт, будівництво та реконструкція лікарень загального профілю</t>
  </si>
  <si>
    <t>Завершення проектів газифікації сільських населених пунктів з високим ступенем готовності</t>
  </si>
  <si>
    <t>Проведення невідкладних відновлювальних робіт, будівництво та реконструкція спеціалізованих лікарень  та інших спеціалізованих закладів</t>
  </si>
  <si>
    <t>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t>
  </si>
  <si>
    <t>Збереження, розвиток, реконструкція та реставрація  пам'яток   історії та культури</t>
  </si>
  <si>
    <t>Операційні видатки і паспортизація, інвентаризація пам'яток архітектури, премії в галузі архітектури</t>
  </si>
  <si>
    <t>Сільське і лісове господарство, рибне господарство та мисливство</t>
  </si>
  <si>
    <t>Землеустрій</t>
  </si>
  <si>
    <t>Лісове господарство і мисливство</t>
  </si>
  <si>
    <t>Програми в галузі сільського господарства, лісового господарства, рибальства та мисливства</t>
  </si>
  <si>
    <t>Організація та регулювання діяльності ветеринарних лікарень та ветеринарних лабораторій</t>
  </si>
  <si>
    <t>Надходження від сплати дивідендів (доходу), нарахованих на акції (частки, паї) за результатами фінансово-господарської діяльності за 2011 рік публічного акціонерного товариства "Національна акціонерна компанія "Нафтогаз України"</t>
  </si>
  <si>
    <t>Дивіденди (дохід), нараховані на акції (частки, паї) господарських товариств, у статутних капіталах яких є майно Автономної Республіки Крим, комунальна власність </t>
  </si>
  <si>
    <t>Заборгованість за минулі періоди із сплати частини чистого прибутку (доходу) Національної акціонерної компанії "Нафтогаз України" та її підприємств  </t>
  </si>
  <si>
    <t>Кошти, що перераховуються Національним банком України відповідно до Закону України "Про Національний банк України" </t>
  </si>
  <si>
    <t>Відрахування коштів, отриманих від проведення державних лотерей в Україні</t>
  </si>
  <si>
    <t>Плата за розміщення тимчасово вільних коштів державного бюджету  </t>
  </si>
  <si>
    <t>Плата за розміщення тимчасово вільних коштів місцевих бюджетів </t>
  </si>
  <si>
    <t>Інші надходження  </t>
  </si>
  <si>
    <t>Платежі, пов'язані з перебуванням Чорноморського флоту Російської Федерації на території України, відповідно до укладеної міжурядової угоди  </t>
  </si>
  <si>
    <t>Платежі, пов'язані з виконанням Угоди між Урядом України і Урядом Російської Федерації про участь Російської Федерації в розвитку соціально-економічної сфери міста Севастополя та інших населених пунктів, в яких дислокуються військові формування Чорноморського флоту Російської Федерації на території України </t>
  </si>
  <si>
    <t>Суми, стягнені з винних осіб, за шкоду, заподіяну державі, підприємству, установі, організації  </t>
  </si>
  <si>
    <t>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t>
  </si>
  <si>
    <t>Підтримка малого і середнього підприємництва</t>
  </si>
  <si>
    <t>Видатки на погашення реструктуризованої заборгованості перед комерційними банками та на поповнення їх капіталу</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</si>
  <si>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</si>
  <si>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Інші заходи, пов"язані з економічною діяльністю</t>
  </si>
  <si>
    <t>Охорона навколишнього природного середовища та ядерна безпека</t>
  </si>
  <si>
    <t>Охорона і раціональне використання водних ресурсів</t>
  </si>
  <si>
    <t>Охорона і раціональне використання земель</t>
  </si>
  <si>
    <t>Охорона і раціональне використання мінеральних ресурсів</t>
  </si>
  <si>
    <t>Інші природоохоронні заходи</t>
  </si>
  <si>
    <t>Запобігання та ліквідація надзвичайних ситуацій та наслідків стихійного лиха</t>
  </si>
  <si>
    <t>Видатки на запобігання та ліквідацію надзвичайних ситуацій та наслідків стихійного лиха</t>
  </si>
  <si>
    <t>Заходи у сфері захисту населення і територій від надзвичайних ситуацій техногенного та природного характеру</t>
  </si>
  <si>
    <t>Заходи та роботи з мобілізаційної підготовки місцевого значення</t>
  </si>
  <si>
    <t>Заходи з організації рятування на водах</t>
  </si>
  <si>
    <t>Видатки на ліквідацію наслідків стихійного лиха, що сталося 23-27 липня 2008 року</t>
  </si>
  <si>
    <t>Обслуговування боргу</t>
  </si>
  <si>
    <t>Цільові фонди</t>
  </si>
  <si>
    <t>Охорона та раціональне використання природних ресурсів</t>
  </si>
  <si>
    <t>Утилізація відходів</t>
  </si>
  <si>
    <t>Ліквідація іншого забруднення навколишнього природного середовища</t>
  </si>
  <si>
    <t>Інша діяльність у сфері охорони навколишнього природного середовища</t>
  </si>
  <si>
    <t>Заходи по заповненню водосховищ</t>
  </si>
  <si>
    <t>Інші фонди</t>
  </si>
  <si>
    <t>Цільові фонди, утворені Верховною Радою Автономної Республіки Крим, органами місцевого самоврядування і місцевими органами виконавчої влади</t>
  </si>
  <si>
    <t>Видатки, не віднесені до основних груп</t>
  </si>
  <si>
    <t>Проведення виборів депутатів місцевих рад та сільських, селищних, міських голів</t>
  </si>
  <si>
    <t>Проведення референдумів</t>
  </si>
  <si>
    <t>Плата за ліцензії на певні види господарської діяльності та сертифікати, що видаються Радою міністрів Автономної Республіки Крим, виконавчими органами місцевих рад і місцевими органами виконавчої влади </t>
  </si>
  <si>
    <t>Кошти в іноземній валюті за реєстрацію представництв іноземних суб'єктів господарської діяльності  </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</si>
  <si>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літакобудування, суднобудування та кінематогр</t>
  </si>
  <si>
    <t>Стабілізаційна дотація</t>
  </si>
  <si>
    <t>250314</t>
  </si>
  <si>
    <t>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t>
  </si>
  <si>
    <t>Інші додаткові дотації</t>
  </si>
  <si>
    <t>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t>
  </si>
  <si>
    <t>250321</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</si>
  <si>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Ївропи 2012</t>
  </si>
  <si>
    <t>Плата за видачу, переоформлення, продовження терміну дії ліцензій на користування радіочастотним ресурсом України та видачу дублікатів таких ліцензій </t>
  </si>
  <si>
    <t>Плата за видачу, переоформлення, продовження терміну дії ліцензій на здійснення діяльності у сфері телекомунікацій та видачу копій і дублікатів таких ліцензій </t>
  </si>
  <si>
    <t>Плата за ліцензії та сертифікати, що сплачується ліцензіатами за місцем здійснення діяльності </t>
  </si>
  <si>
    <t>Збори за підготовку до державної реєстрації авторського права і договорів, які стосуються прав автора на твір, та плата за одержання контрольних марок</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</si>
  <si>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</si>
  <si>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на підготовку робітничих кадрів з державного бюджету місцевим бюджетам</t>
  </si>
  <si>
    <t>Додаткова дотація з державного бюджету місцевим бюджетам на виплату допомоги по догляду за інвалідом І чи ІІ групи внаслідок психічного розладу</t>
  </si>
  <si>
    <t>Освітня субвенція з державного бюджету місцевим бюджетам</t>
  </si>
  <si>
    <t>Медична субвенція з державного бюджету місцевим бюджетам</t>
  </si>
  <si>
    <t>250343</t>
  </si>
  <si>
    <t>Субвенція з місцевого бюджету державному бюджету на виконання програм соціально-економічного та культурного розвитку регіонів</t>
  </si>
  <si>
    <t>Субвенція з державного бюджету районному бюджету  Шацького району Волинської області для продовження будівництва та капітального ремонту доріг Шацьк - Світязь - Залісся - Пульмо - Шацьк, в тому числі на оплату виконаних у 2012 році робіт</t>
  </si>
  <si>
    <t>Субвенція з державного бюджету бюджету м. Дніпропетровська для продовження будівництва автомобільної дороги в м. Дніпропетровську на ділянці від Кайдацького шляху до автомобільної дороги Київ - Луганськ - Ізварине, у тому числі оплату виконаних у 2012 ро</t>
  </si>
  <si>
    <t>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</si>
  <si>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250356</t>
  </si>
  <si>
    <t>Субвенція з державного бюджету обласному бюджету Львівської області на завершення реконструкції Львівського обласного перинатального центру</t>
  </si>
  <si>
    <t>250357</t>
  </si>
  <si>
    <t>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t>
  </si>
  <si>
    <t>250361</t>
  </si>
  <si>
    <t>Субвенція з державного бюджету місцевим бюджетам на придбання нових трамвайних вагонів вітчизняного виробництва для комунального електротранспорту</t>
  </si>
  <si>
    <t>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t>
  </si>
  <si>
    <t>Субвенція з державного бюджету міському бюджету  міста Києва для здійснення заходів з деодорації на спорудах Бортницької станції аерації</t>
  </si>
  <si>
    <t>Інші субвенції</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</si>
  <si>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t>
  </si>
  <si>
    <t>Субвенція з державного бюджету місцевим бюджетам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водовідведення,що вироблялися, транспортувалися та постач</t>
  </si>
  <si>
    <t>250384</t>
  </si>
  <si>
    <t>Субвенція з державного бюджету місцевим бюджетам на будівництво (придбання) житла для сімей загиблих військовослужбовців, які брали безпосередню участь в антитерористичній операції, а також для інвалідів І - ІІ групи з числа військовослужбовців, які брал</t>
  </si>
  <si>
    <t>Субвенція з державного бюджету місцевим бюджетам на проведення виборів депутатів місцевих рад та сільських, селищних, міських голів</t>
  </si>
  <si>
    <t>250390</t>
  </si>
  <si>
    <t>Субвенція з державного бюджету обласному бюджету Одеської області на придбання медичного обладнання для Одеської обласної дитячої клінічної лікарні</t>
  </si>
  <si>
    <t>250391</t>
  </si>
  <si>
    <t>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t>
  </si>
  <si>
    <t>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виплатах</t>
  </si>
  <si>
    <t>Видатки на покриття інших заборгованостей, що виникли у попередні роки</t>
  </si>
  <si>
    <t>Видатки на будівництво та реконструкцію релігійних споруд</t>
  </si>
  <si>
    <t>250406</t>
  </si>
  <si>
    <t>Видатки на реалізацію програм допомоги і грантів міжнародних фінансових організацій та Ївропейського Союзу</t>
  </si>
  <si>
    <t>Впровадження проектів розвитку за рахунок коштів, залучених державою</t>
  </si>
  <si>
    <t>Повернення позик, наданих для впровадження проектів розвитку за рахунок коштів, залучених державою</t>
  </si>
  <si>
    <t>Надання бюджетних позичок субієктам підприємницької діяльності</t>
  </si>
  <si>
    <t>Повернення бюджетних позичок</t>
  </si>
  <si>
    <t>Надання пільгового довгострокового кредиту громадянам на будівництво (реконструкцію) та  придбання житла</t>
  </si>
  <si>
    <t>Повернення коштів, наданих для кредитування  громадян на будівництво (реконструкцію) та придбання житла</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</si>
  <si>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t>
  </si>
  <si>
    <t>111000</t>
  </si>
  <si>
    <t>111010</t>
  </si>
  <si>
    <t>111020</t>
  </si>
  <si>
    <t>111030</t>
  </si>
  <si>
    <t>111040</t>
  </si>
  <si>
    <t>111050</t>
  </si>
  <si>
    <t>111060</t>
  </si>
  <si>
    <t>111070</t>
  </si>
  <si>
    <t>111080</t>
  </si>
  <si>
    <t>111090</t>
  </si>
  <si>
    <t>111100</t>
  </si>
  <si>
    <t>300000</t>
  </si>
  <si>
    <t>301000</t>
  </si>
  <si>
    <t>301010</t>
  </si>
  <si>
    <t>301020</t>
  </si>
  <si>
    <t>301030</t>
  </si>
  <si>
    <t>301040</t>
  </si>
  <si>
    <t>301050</t>
  </si>
  <si>
    <t>301060</t>
  </si>
  <si>
    <t>301080</t>
  </si>
  <si>
    <t>301090</t>
  </si>
  <si>
    <t>301110</t>
  </si>
  <si>
    <t>301130</t>
  </si>
  <si>
    <t>301140</t>
  </si>
  <si>
    <t>301150</t>
  </si>
  <si>
    <t>301160</t>
  </si>
  <si>
    <t>301170</t>
  </si>
  <si>
    <t>301190</t>
  </si>
  <si>
    <t>301200</t>
  </si>
  <si>
    <t>301230</t>
  </si>
  <si>
    <t>301240</t>
  </si>
  <si>
    <t>301260</t>
  </si>
  <si>
    <t>301270</t>
  </si>
  <si>
    <t>301280</t>
  </si>
  <si>
    <t>301290</t>
  </si>
  <si>
    <t>301330</t>
  </si>
  <si>
    <t>301340</t>
  </si>
  <si>
    <t>301360</t>
  </si>
  <si>
    <t>301370</t>
  </si>
  <si>
    <t>301380</t>
  </si>
  <si>
    <t>301390</t>
  </si>
  <si>
    <t>301410</t>
  </si>
  <si>
    <t>301420</t>
  </si>
  <si>
    <t>301430</t>
  </si>
  <si>
    <t>301440</t>
  </si>
  <si>
    <t>Проведення міжнародного форуму "Європа і Україна"</t>
  </si>
  <si>
    <t>301450</t>
  </si>
  <si>
    <t>301460</t>
  </si>
  <si>
    <t>301800</t>
  </si>
  <si>
    <t>301810</t>
  </si>
  <si>
    <t>Будівництво, капітальний ремонт, реконструкція, реставрація та придбання обладнання</t>
  </si>
  <si>
    <t>301820</t>
  </si>
  <si>
    <t>301830</t>
  </si>
  <si>
    <t>301850</t>
  </si>
  <si>
    <t>301860</t>
  </si>
  <si>
    <t>301870</t>
  </si>
  <si>
    <t>301880</t>
  </si>
  <si>
    <t>301890</t>
  </si>
  <si>
    <t>303000</t>
  </si>
  <si>
    <t>303010</t>
  </si>
  <si>
    <t>304000</t>
  </si>
  <si>
    <t>304010</t>
  </si>
  <si>
    <t>304020</t>
  </si>
  <si>
    <t>410000</t>
  </si>
  <si>
    <t>411000</t>
  </si>
  <si>
    <t>411010</t>
  </si>
  <si>
    <t>411020</t>
  </si>
  <si>
    <t>411030</t>
  </si>
  <si>
    <t>411040</t>
  </si>
  <si>
    <t>411050</t>
  </si>
  <si>
    <t>411060</t>
  </si>
  <si>
    <t>411070</t>
  </si>
  <si>
    <t>411110</t>
  </si>
  <si>
    <t>Організаційне забезпечення підготовки та проведення в Україні фінальної частини чемпіонату Європи 2012 року з футболу</t>
  </si>
  <si>
    <t>411120</t>
  </si>
  <si>
    <t>411130</t>
  </si>
  <si>
    <t>Інформаційно-аналітичне та організаційне забезпечення оперативного реагування органів виконавчої влади</t>
  </si>
  <si>
    <t>411150</t>
  </si>
  <si>
    <t>412000</t>
  </si>
  <si>
    <t>Державна служба з питань Автономної Республіки Крим та міста Севастополя</t>
  </si>
  <si>
    <t>412010</t>
  </si>
  <si>
    <t>Керівництво та управління з питань Автономної Республіки Крим та міста Севастополя</t>
  </si>
  <si>
    <t>420000</t>
  </si>
  <si>
    <t>Господарсько-фінансовий департамент Секретаріату Кабінету Міністрів України (загальнодержавні витрати)</t>
  </si>
  <si>
    <t>421000</t>
  </si>
  <si>
    <t>Секретаріат Кабінету Міністрів України (загальнодержавні витрати)</t>
  </si>
  <si>
    <t>421010</t>
  </si>
  <si>
    <t>Заходи щодо оптимізації системи центральних органів виконавчої влади та скорочення кількості контролюючих органів</t>
  </si>
  <si>
    <t>421020</t>
  </si>
  <si>
    <t>421040</t>
  </si>
  <si>
    <t>421050</t>
  </si>
  <si>
    <t>Організація і регулювання діяльності установ ветеринарної та фітосанітарної служби</t>
  </si>
  <si>
    <t>500000</t>
  </si>
  <si>
    <t>501000</t>
  </si>
  <si>
    <t>501010</t>
  </si>
  <si>
    <t>501020</t>
  </si>
  <si>
    <t>501030</t>
  </si>
  <si>
    <t>501040</t>
  </si>
  <si>
    <t>501050</t>
  </si>
  <si>
    <t>501080</t>
  </si>
  <si>
    <t>501100</t>
  </si>
  <si>
    <t>501110</t>
  </si>
  <si>
    <t>501150</t>
  </si>
  <si>
    <t>501160</t>
  </si>
  <si>
    <t>501170</t>
  </si>
  <si>
    <t>501180</t>
  </si>
  <si>
    <t>501190</t>
  </si>
  <si>
    <t>501200</t>
  </si>
  <si>
    <t>501210</t>
  </si>
  <si>
    <t>Забезпечення ведення Єдиного державного реєстру судових рішень, створення та забезпечення функціонування єдиної бази даних електронних адрес, номерів факсів (телефаксів) суб'єктів владних повноважень</t>
  </si>
  <si>
    <t>501600</t>
  </si>
  <si>
    <t>501820</t>
  </si>
  <si>
    <t>501840</t>
  </si>
  <si>
    <t>600000</t>
  </si>
  <si>
    <t>601000</t>
  </si>
  <si>
    <t>601010</t>
  </si>
  <si>
    <t>601020</t>
  </si>
  <si>
    <t>650000</t>
  </si>
  <si>
    <t>651000</t>
  </si>
  <si>
    <t>651010</t>
  </si>
  <si>
    <t>700000</t>
  </si>
  <si>
    <t>701000</t>
  </si>
  <si>
    <t>701010</t>
  </si>
  <si>
    <t>750000</t>
  </si>
  <si>
    <t>751000</t>
  </si>
  <si>
    <t>751010</t>
  </si>
  <si>
    <t>800000</t>
  </si>
  <si>
    <t>801000</t>
  </si>
  <si>
    <t>801010</t>
  </si>
  <si>
    <t>900000</t>
  </si>
  <si>
    <t>901000</t>
  </si>
  <si>
    <t>901010</t>
  </si>
  <si>
    <t>901020</t>
  </si>
  <si>
    <t>Підготовка кадрів для органів внутрішніх справ вищими закладами освіти ІІІ і ІV рівнів акредитації</t>
  </si>
  <si>
    <t>Заходи, пов'язані  із забезпеченням правопорядку під час проведення Євро-2012</t>
  </si>
  <si>
    <t>1002000</t>
  </si>
  <si>
    <t>1002010</t>
  </si>
  <si>
    <t>1002030</t>
  </si>
  <si>
    <t>1002060</t>
  </si>
  <si>
    <t>1002070</t>
  </si>
  <si>
    <t>1002080</t>
  </si>
  <si>
    <t>Розвиток Державної прикордонної служби України</t>
  </si>
  <si>
    <t>1002100</t>
  </si>
  <si>
    <t>1002110</t>
  </si>
  <si>
    <t>1002120</t>
  </si>
  <si>
    <t>Заходи з інженерно-технічного облаштування кордону</t>
  </si>
  <si>
    <t>1002800</t>
  </si>
  <si>
    <t>Національна гвардія України</t>
  </si>
  <si>
    <t>Керівництво та управління Національною гвардією України</t>
  </si>
  <si>
    <t>Забезпечення виконання завдань та функцій Національної гвардії України</t>
  </si>
  <si>
    <t>Підготовка кадрів для Національної гвардії України вищими навчальними закладами ІІІ і ІV рівнів акредитації</t>
  </si>
  <si>
    <t>Стаціонарне лікування військовослужбовців Національної гвардії України у власних медичних закладах</t>
  </si>
  <si>
    <t>Будівництво (придбання) житла для військовослужбовців Національної гвардії України</t>
  </si>
  <si>
    <t>Внески до Міжнародної організації з міграції</t>
  </si>
  <si>
    <t>1004090</t>
  </si>
  <si>
    <t>Створення та функціонування Єдиного державного демографічного реєстру</t>
  </si>
  <si>
    <t>1006000</t>
  </si>
  <si>
    <t>1006010</t>
  </si>
  <si>
    <t>1006050</t>
  </si>
  <si>
    <t>1006060</t>
  </si>
  <si>
    <t>1006070</t>
  </si>
  <si>
    <t>1006080</t>
  </si>
  <si>
    <t>1006090</t>
  </si>
  <si>
    <t>Придбання пожежної та іншої спеціальної техніки вітчизняного виробництва</t>
  </si>
  <si>
    <t>1006280</t>
  </si>
  <si>
    <t>1006360</t>
  </si>
  <si>
    <t>1006700</t>
  </si>
  <si>
    <t>Здійснення невідкладної евакуації громадян України з території Федеративної Демократичної Республіки Непал</t>
  </si>
  <si>
    <t>1006710</t>
  </si>
  <si>
    <t>Проведення заходів з ліквідації наслідків надзвичайної ситуації. що виникла 8 червня 2015 р. у Київській області</t>
  </si>
  <si>
    <t>1006720</t>
  </si>
  <si>
    <t>Забезпечення доставки матеріальних цінностей та їх передача Донецькій і Луганській облдержадміністраціям</t>
  </si>
  <si>
    <t xml:space="preserve">Реструктуризація вугільної та торфодобувної промисловості 
</t>
  </si>
  <si>
    <t>Поповнення статутного капіталу державного концерну іЯдерне паливоі з метою придбання Концерном акцій додаткової емісії ПрАТ іЗавод з виробництва  ядерного паливаі</t>
  </si>
  <si>
    <t>Державна підтримка вугледобувних підприємств на часткове покриття витрат із собівартості готової товарної вугільної продукції та закупівля вугілля для державних потреб</t>
  </si>
  <si>
    <t>1101450</t>
  </si>
  <si>
    <t>Будівництво, реконструкція та технічне переоснащення об'єктів паливно-енергетичного комплексу (за рахунок коштів, залучених під державні гарантії на поворотній основі)</t>
  </si>
  <si>
    <t>1101460</t>
  </si>
  <si>
    <t>Повернення коштів, наданих публічному акціонерному товариству іУкргідроенергоі на поворотній основі для реалізації проектів соціально-економічного розвитку</t>
  </si>
  <si>
    <t>1101470</t>
  </si>
  <si>
    <t>Виконання боргових зобов'язань за кредитами, залученими під державні гарантії, з метою реалізації проектів соціально-економічного розвитку</t>
  </si>
  <si>
    <t>1101500</t>
  </si>
  <si>
    <t>Збільшення статутного капіталу державного підприємства іНаціональна атомна енергогенеруюча компанія іЕнергоатомі</t>
  </si>
  <si>
    <t>1101520</t>
  </si>
  <si>
    <t xml:space="preserve">Поповнення обігових коштів або збільшення статутних фондів вугледобувних підприємств для погашення простроченої заборгованості із заробітної плати працівникам, що утворилася на 1 січня 2015 року
</t>
  </si>
  <si>
    <t>1101530</t>
  </si>
  <si>
    <t xml:space="preserve">Державна підтримка будівництва шахти N 10 "Нововолинська"
</t>
  </si>
  <si>
    <t>1101620</t>
  </si>
  <si>
    <t>Реконструкція, капітальний ремонт та технічне переоснащення магістрального газопроводу Уренгой-Помари-Ужгород</t>
  </si>
  <si>
    <t>1102000</t>
  </si>
  <si>
    <t>1102030</t>
  </si>
  <si>
    <t>1102040</t>
  </si>
  <si>
    <t>1102060</t>
  </si>
  <si>
    <t>Утримання Центру комплексної безпеки підприємств вугільної промисловості</t>
  </si>
  <si>
    <t>Міністерство енергетики та вугільної промисловості України (загальнодержавні витрати)</t>
  </si>
  <si>
    <t>1111020</t>
  </si>
  <si>
    <t>Внески України до бюджету СОТ та Єдиного бюджету органів СНД</t>
  </si>
  <si>
    <t>Інформаційне та організаційне забезпечення участі України у міжнародних форумах, конференціях, виставках</t>
  </si>
  <si>
    <t>Дослідження, прикладні наукові і науково-технічні розробки, виконання робіт за державними цільовими програмами і державним замовленням, підготовка наукових кадрів та фінансова підтримка розвитку наукової інфраструктури  у сфері економічного розвитку</t>
  </si>
  <si>
    <t>Забезпечення діяльності Організаційної групи ЄЕП</t>
  </si>
  <si>
    <t>Заходи із створення організаційно-правових умов для залучення інвестицій, необхідних для підготовки та проведення Євро -2012</t>
  </si>
  <si>
    <t>1201440</t>
  </si>
  <si>
    <t>Виконання програми "Сприяння взаємній торгівлі шляхом усунення технічних бар'єрів у торгівлі між Україною та Європейським Союзом"</t>
  </si>
  <si>
    <t>1201450</t>
  </si>
  <si>
    <t>1201460</t>
  </si>
  <si>
    <t>1201470</t>
  </si>
  <si>
    <t>1201480</t>
  </si>
  <si>
    <t>1201490</t>
  </si>
  <si>
    <t>1201500</t>
  </si>
  <si>
    <t>Повернення мікрокредитів, наданих з державного бюджету субієктам малого підприємництва</t>
  </si>
  <si>
    <t>1201700</t>
  </si>
  <si>
    <t>Виділення коштів Міністерству економічного розвитку і торгівлі</t>
  </si>
  <si>
    <t>1201710</t>
  </si>
  <si>
    <t>Здійснення заходів із захисту національних інтересів України</t>
  </si>
  <si>
    <t>Реконструкція та ремонт приміщень ННЦ "Інститут метрології" для зберігання джерел іонізуючого випромінювання та функціонування еталонної бази України</t>
  </si>
  <si>
    <t>Реконструкція споруд та лабораторних приміщень Національного наукового центру "Інститут метрології"</t>
  </si>
  <si>
    <t>1203700</t>
  </si>
  <si>
    <t>Забезпечення поповнення запасів матеріальних цінностей державного резерву</t>
  </si>
  <si>
    <t>1204040</t>
  </si>
  <si>
    <t>1205010</t>
  </si>
  <si>
    <t>1205030</t>
  </si>
  <si>
    <t>Субвенція з державного бюджету обласному бюджету Дніпропетровської області на створення регіонального центру надання адміністративних послуг</t>
  </si>
  <si>
    <t>Субвенція з державного бюджету місцевим бюджетам на проведення заходів, пов'язаних з підготовкою і проведенням в Україні фінальної частини чемпіонату Європи 2012 року з футболу</t>
  </si>
  <si>
    <t>Виконання зобов'язань Уряду України щодо функціонування бюро інформації Ради Європи та фінансового забезпечення членства України в ГУАМ</t>
  </si>
  <si>
    <t>Фінансова підтримка творчих спілок у сфері засобів масової інформації, преси</t>
  </si>
  <si>
    <t>Інформаційно-культурне забезпечення населення Криму у відродженні та розвитку культур народів Криму</t>
  </si>
  <si>
    <t>Інформаційне та організаційне забезпечення участі України у міжнародних форумах, конференціях, виставках та інших заходах</t>
  </si>
  <si>
    <t>Забезпечення висвітлення Літніх Олімпійських та Паралімпійських Ігор 2008 року у м. Пекін (Китай)</t>
  </si>
  <si>
    <t>Здійснення заходів з підготовки і проведення Євро-2012 в інформаційній сфері</t>
  </si>
  <si>
    <t>Надання загальної та спеціальної освіти мистецькими (художніми, музичними, хореографічними) загальноосвітніми школами (школами-інтернатами) та позашкільними навчальними закладами</t>
  </si>
  <si>
    <t>Підготовка кадрів для сфери культури і мистецтва вищими навчальними закладами І і ІІ рівнів акредитації</t>
  </si>
  <si>
    <t>Підготовка кадрів для сфери культури і мистецтва вищими навчальними закладами ІІІ і ІV рівнів акредитації та методичне забезпечення діяльності навчальних закладів</t>
  </si>
  <si>
    <t>Фінансова підтримка національних художніх колективів, концертних організацій та їх дирекції, національних і державних циркових організацій</t>
  </si>
  <si>
    <t>Забезпечення діяльності національних музеїв, національних і державних бібліотек</t>
  </si>
  <si>
    <t>Відтворення інтер'єру Успенського собору Києво-Печерської Лаври, проведення протизсувних заходів, протиаварійних робіт, ремонт та реставрація пам'яток Національного Києво-Печерського історико-культурного заповідника по вул. Івана Мазепи, 21</t>
  </si>
  <si>
    <t>Заходи з відтворення культури національних меншин, заходи Української Всесвітньої Координаційної Ради, заходи з реалізації Європейської хартії регіональних мов або мов меншин, заходи щодо встановлення культурних зв'язків з українською діаспорою, заходи щ</t>
  </si>
  <si>
    <t>1801340</t>
  </si>
  <si>
    <t>Надання фінансової підтримки державному підприємству "Кримський дім"</t>
  </si>
  <si>
    <t>Реставрація та  ремонт будівель, фасадів та приміщень вищих навчальних закладів сфери культури і мистецтва в містах проведення Євро-2012</t>
  </si>
  <si>
    <t>Будівельно-ремонтні та реставраційні роботи об'єктів культури і мистецтва у приймаючих містах та населених пунктах, де перебуватимуть гості та учасники Євро-2012</t>
  </si>
  <si>
    <t>1801430</t>
  </si>
  <si>
    <t>1801480</t>
  </si>
  <si>
    <t>Збереження історико-культурної та архітектурної спадщини в національних і державних заповідниках, здійснення заходів з охорони культурної спадщини, паспортизація, інвентаризація та реставрація пам'яток архітектури, культури та світової спадщини ЮНЕСКО</t>
  </si>
  <si>
    <t>Заходи з реалізації Європейської хартії регіональних мов або мов меншин</t>
  </si>
  <si>
    <t>Заходи у сфері туризму, пов'язані з підготовкою до Євро - 2012</t>
  </si>
  <si>
    <t>1808000</t>
  </si>
  <si>
    <t>1809000</t>
  </si>
  <si>
    <t xml:space="preserve">Український інститут національної пам'яті
</t>
  </si>
  <si>
    <t>1809010</t>
  </si>
  <si>
    <t xml:space="preserve">Керівництво та управління у сфері відновлення та збереження національної пам'яті
</t>
  </si>
  <si>
    <t>1809020</t>
  </si>
  <si>
    <t xml:space="preserve">Заходи з реалізації державної політики у сфері відновлення та збереження національної пам'яті
</t>
  </si>
  <si>
    <t>Субвенція з державного бюджету обласному бюджету Полтавської області на проведення комплексу робіт із створення пам'ятників Івану Мазепі та Карлу XІІ, ремонту та реставрації історико-культурного заповідника "Поле Полтавської битви"</t>
  </si>
  <si>
    <t>Субвенція з державного бюджету обласному бюджету Сумської області на створення меморіального комплексу, присвяченого перемозі війська під проводом гетьмана України І. Виговського у Конотопській битві</t>
  </si>
  <si>
    <t>Субвенція з державного бюджету обласному бюджету Чернігівської області на фінансування реставраційно-відновлювальних робіт по комплексу пам'яток архітектури НІКЗ "Гетьманська столиця" у м. Батурині</t>
  </si>
  <si>
    <t>Підготовка кадрів для лісового господарства вищими навчальними закладами І і ІІ рівнів акредитації</t>
  </si>
  <si>
    <t>Підготовка військових фахівців у вищих навчальних закладах І-ІV рівнів акредитації, підвищення кваліфікації та перепідготовка військових фахівців і державних службовців, початкова військова підготовка молоді</t>
  </si>
  <si>
    <t>Будівництво інженерних споруд з метою зміцнення обороноздатності держави</t>
  </si>
  <si>
    <t>2101720</t>
  </si>
  <si>
    <t>2101730</t>
  </si>
  <si>
    <t>Виділення коштів Міністерству оборони</t>
  </si>
  <si>
    <t>Апарат Міністерства освіти і науки України</t>
  </si>
  <si>
    <t>Загальне керівництво та управління у сфері освіти і науки</t>
  </si>
  <si>
    <t>Забезпечення організації роботи Національного агентства із забезпечення якості вищої освіти</t>
  </si>
  <si>
    <t>Дослідження, наукові та науково-технічні розробки, виконання робіт за державними цільовими програмами та державним замовленням, підготовка наукових кадрів, фінансова підтримка наукової інфраструктури, наукової преси та наукових обієктів, що становлять на</t>
  </si>
  <si>
    <t>2201050</t>
  </si>
  <si>
    <t>Державні премії, стипендії та гранти в галузі освіти, науки і техніки, стипендії переможцям міжнародних конкурсів</t>
  </si>
  <si>
    <t xml:space="preserve">Надання освіти у загальноосвітніх школах соціальної реабілітації, загальноосвітніх ліцеях-інтернатах, гімназіях-інтернатах з посиленою військово-фізичною підготовкою та інших загальноосвітніх навчальних закладах державної форми власності 
</t>
  </si>
  <si>
    <t>Забезпечення діяльності Національного центру іМала академія наук Україниі, надання позашкільної освіти державними позашкільними навчальними закладами, заходи з позашкільної роботи</t>
  </si>
  <si>
    <t>Підготовка робітничих кадрів у професійно-технічних навчальних закладах соціальної реабілітації та адаптації, їх методичне забезпечення</t>
  </si>
  <si>
    <t>Підготовка кадрів вищими навчальними закладами І і ІІ рівнів акредитації та забезпечення діяльності їх баз практики</t>
  </si>
  <si>
    <t>Підготовка кадрів вищими навчальними закладами ІІІ і ІV рівнів акредитації та забезпечення діяльності їх баз практики</t>
  </si>
  <si>
    <t>Проведення всеукраїнських та міжнародних олімпіад у сфері освіти, всеукраїнського конкурсу "Учитель року"</t>
  </si>
  <si>
    <t>Інформатизація та комп'ютеризація загальноосвітніх навчальних закладів</t>
  </si>
  <si>
    <t>2201220</t>
  </si>
  <si>
    <t>Надання одноразової адресної допомоги молодим працівникам, які закінчили навчальні заклади державної і комунальної форми власності у поточному році, уклали трудові договори на строк не менш як три роки із закладами, підприємствами, установами та організа</t>
  </si>
  <si>
    <t>Навчання, стажування, підвищення кваліфікації студентів, аспірантів, науково-педагогічних та педагогічних працівників за кордоном, підвищення кваліфікації науково-педагогічних працівників, керівних працівників і спеціалістів харчової, переробної промисло</t>
  </si>
  <si>
    <t>Будівництво, реконструкція, реставрація та ремонт гуртожитків навчальних закладів в містах проведення Євро - 2012</t>
  </si>
  <si>
    <t>2201350</t>
  </si>
  <si>
    <t>Заходи з реалізації Європейської хартії регіональних мов або мов меншин, фінансова підтримка пропаганди української освіти за кордоном</t>
  </si>
  <si>
    <t>2201380</t>
  </si>
  <si>
    <t>2201400</t>
  </si>
  <si>
    <t>2201410</t>
  </si>
  <si>
    <t>2201420</t>
  </si>
  <si>
    <t>Формування статутного капіталу Державної інноваційної небанківської фінансово-кредитної установи іФонд підтримки малого інноваційного бізнесуі</t>
  </si>
  <si>
    <t>2201490</t>
  </si>
  <si>
    <t>Діагностика і лікування захворювань із впровадженням експериментальних та нових медичних технологій у структурних підрозділах вищих навчальних медичних закладах</t>
  </si>
  <si>
    <t>Державна атестація наукових і науково-педагогічних кадрів вищої кваліфікації, ліцензування, атестація та акредитація навчальних закладів</t>
  </si>
  <si>
    <t>Забезпечення підготовки та перепідготовки у вищих навчальних закладах спеціалістів, залучених для проведення Євро - 2012</t>
  </si>
  <si>
    <t>Капітальний ремонт та закупівля обладнання для об'єктів Національного університету фізичного виховання і спорту України у м. Києві</t>
  </si>
  <si>
    <t>Підготовка кадрів для сфери спорту вищими навчальними закладами ІІІ і ІV рівнів акредитації</t>
  </si>
  <si>
    <t>Забезпечення підготовки національної збірної команди України з футболу для участі в чемпіонаті Євро-2012</t>
  </si>
  <si>
    <t>Видатки із Стабілізаційного фонду за напрямом забезпечення житлом громадян та витрати ДІУ</t>
  </si>
  <si>
    <t>Будівництво стадіону у м. Львові, необхідного для проведення Євро-2012</t>
  </si>
  <si>
    <t>Реконструкція гуртожитків Національного університету фізичного виховання і спорту для розміщення вболівальників під час проведення Євро-2012</t>
  </si>
  <si>
    <t>Придбання сучасного аналітичного обладнання для лабораторії Національного антидопінгового центру України в рамках підготовки до Євро-2012</t>
  </si>
  <si>
    <t>2205000</t>
  </si>
  <si>
    <t>2207000</t>
  </si>
  <si>
    <t>2208000</t>
  </si>
  <si>
    <t>2211170</t>
  </si>
  <si>
    <t>Субвенція з державного бюджету місцевим бюджетам на забезпечення харчуванням (сніданками) учнів 5-11 класів загальноосвітніх навчальних закладів</t>
  </si>
  <si>
    <t>2211180</t>
  </si>
  <si>
    <t>2211190</t>
  </si>
  <si>
    <t>2301030</t>
  </si>
  <si>
    <t>Фінансування заходів по забезпеченню реалізації інвестиційного проекту з оснащення закладів охорони здоровія сучасним високотехнологічним медичним обладнанням</t>
  </si>
  <si>
    <t>Підготовка і підвищення кваліфікації медичних та фармацевтичних, наукових та науково-педагогічних кадрів вищими навчальними закладами ІІІ і ІV рівнів акредитації</t>
  </si>
  <si>
    <t>Підготовка медичних і фармацевтичних кадрів вищими навчальними закладами І і ІІ рівнів акредитації</t>
  </si>
  <si>
    <t>Централізована закупівля матеріально-технічних засобів для забезпечення надання медичних послуг у містах проведення Євро - 2012</t>
  </si>
  <si>
    <t>2301210</t>
  </si>
  <si>
    <t>Придбання медикаментів для забезпечення дітей, хворих на рідкісні захворювання</t>
  </si>
  <si>
    <t>Виконання боргових зобов'язань за кредитами, залученими ДП "Укрмедпостач" під державні гарантії, для реалізації інвестиційного проекту, оплата податкових зобовіязань (з урахуванням штрафних санкцій), що виникли в рамках реалізації інвестиційного проекту</t>
  </si>
  <si>
    <t>Забезпечення медичних заходів по боротьбі з туберкульозом, профілактики та лікування СНІДу, лікування онкологічних хворих</t>
  </si>
  <si>
    <t>Розвиток служби екстреної медичної допомоги (придбання медичного автотранспорту) для закладів охорони здоровія України</t>
  </si>
  <si>
    <t xml:space="preserve">Забезпечення медичних заходів окремих державних програм та комплексних заходів програмного характеру, в тому числі 200000 тис. грн. на придбання цифрових мамографів та ультразвукових діагностичних приладів вітчизняного виробництва
</t>
  </si>
  <si>
    <t>Заходи із проектування, реконструкції та капітального ремонту закладів охорони здоров'я в містах проведення  Євро - 2012</t>
  </si>
  <si>
    <t>Заходи з подолання епідемії туберкульозу та СНІДу</t>
  </si>
  <si>
    <t>2301610</t>
  </si>
  <si>
    <t>Поліпшення охорони здоров`я на службі у людей</t>
  </si>
  <si>
    <t>2301810</t>
  </si>
  <si>
    <t>Будівництво сучасного лікувально-діагностичного комплексу Національної дитячої спеціалізованої лікарні іОхматдиті</t>
  </si>
  <si>
    <t>Будівництво клінік медичних навчальних закладів ІІІ - ІV рівнів акредитації</t>
  </si>
  <si>
    <t>Добудова лікувального корпусу державного закладу "Прикарпатський центр репродукції людини" (м. Івано-Франківськ)</t>
  </si>
  <si>
    <t>Проведення лабораторних досліджень у сфері санітарного та епідемічного благополуччя населення і вжиття спеціальних заходів на локалізацію та ліквідацію спалахів та епідемій</t>
  </si>
  <si>
    <t>Державна служба України з питань протидії ВІЛ-інфекції/СНІДу та інших соціально небезпечних захворювань</t>
  </si>
  <si>
    <t>Керівництво та управління у сфері протидії ВІЛ-інфекції/СНІДу та інших соціально небезпечних захворювань</t>
  </si>
  <si>
    <t>Удосконалення заходів протидіі ВІЛ-інфекції/СНІДу та інших соціально-небезпечних захворювань в Україні</t>
  </si>
  <si>
    <t>2306000</t>
  </si>
  <si>
    <t>Субвенція з державного бюджету міському бюджету міста Івано-Франківська на придбання медичного обладнання для закладів охорони здоров'я міста Івано-Франківськ</t>
  </si>
  <si>
    <t>2311410</t>
  </si>
  <si>
    <t>2311420</t>
  </si>
  <si>
    <t>Субвенція з державного бюджету місцевим бюджетам на забезпечення медичних заходів окремих державних програм та комплексних заходів програмного характеру</t>
  </si>
  <si>
    <t>2311430</t>
  </si>
  <si>
    <t xml:space="preserve">Субвенція з державного бюджету обласному бюджету Львівської області на завершення реконструкції Львівського обласного перинатального центру
</t>
  </si>
  <si>
    <t>2311600</t>
  </si>
  <si>
    <t>Субвенція з державного бюджету місцевим бюджетам на реформування регіональних систем охорони здоровія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</si>
  <si>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2401490</t>
  </si>
  <si>
    <t>Компенсація витрат, пов'язаних з утилізацією транспортних засобів</t>
  </si>
  <si>
    <t>2401500</t>
  </si>
  <si>
    <t>Здійснення заходів щодо реалізації пріоритетів розвитку сфери охорони навколишнього природного середовища</t>
  </si>
  <si>
    <t>2401510</t>
  </si>
  <si>
    <t>2401520</t>
  </si>
  <si>
    <t>2401530</t>
  </si>
  <si>
    <t>2402010</t>
  </si>
  <si>
    <t>Захист від шкідливої дії вод сільських населених пунктів та сільськогосподарських угідь, в тому числі в басейні р. Тиса у Закарпатській області</t>
  </si>
  <si>
    <t>2407140</t>
  </si>
  <si>
    <t>Здійснення заходів із заповнення водою водосховищ та інших водних об'єктів  Автономної Республіки Крим</t>
  </si>
  <si>
    <t>2407150</t>
  </si>
  <si>
    <t>Покращення гідрологічного режиму та санітарного стану річок, будівництво та реконструкція берегоукріплювальних і гідротехнічних споруд у басейні р. Сіверський Донець</t>
  </si>
  <si>
    <t>2408000</t>
  </si>
  <si>
    <t>2408010</t>
  </si>
  <si>
    <t>2408040</t>
  </si>
  <si>
    <t>Внески України до Чорнобильського фонду "Укриття" та до рахунку ядерної безпеки ЄБРР</t>
  </si>
  <si>
    <t>2408070</t>
  </si>
  <si>
    <t>2408080</t>
  </si>
  <si>
    <t>2408090</t>
  </si>
  <si>
    <t>Виконання робіт у сфері поводження з радіоактивними відходами неядерного циклу, будівництво комплексу "Вектор" та експлуатація його об'єктів</t>
  </si>
  <si>
    <t>2408110</t>
  </si>
  <si>
    <t>2408120</t>
  </si>
  <si>
    <t>Прикладні наукові та науково-технічні розробки, підготовка наукових кадрів у сфері соціальної політики, промислової безпеки та охорони праці</t>
  </si>
  <si>
    <t>Підготовка кадрів для галузі соціального захисту вищими навчальними закладами І і ІІ рівнів акредитації</t>
  </si>
  <si>
    <t>2501100</t>
  </si>
  <si>
    <t>Збір за провадження торговельної діяльності (ресторанне господарство), сплачений фізичними особами, що справлявся до 1 січня 2015 року </t>
  </si>
  <si>
    <t>Збір за провадження торговельної діяльності (оптова торгівля), сплачений юридичними особами, що справлявся до 1 січня 2015 року </t>
  </si>
  <si>
    <t>Збір за провадження торговельної діяльності (ресторанне господарство), сплачений юридичними особами, що справлявся до 1 січня 2015 року </t>
  </si>
  <si>
    <t>Збір за провадження торговельної діяльності із придбанням пільгового торгового патенту, що справлявся до 1 січня 2015 року </t>
  </si>
  <si>
    <t>Збір за провадження торговельної діяльності із придбанням короткотермінового торгового патенту, що справлявся до 1 січня 2015 року </t>
  </si>
  <si>
    <t>Збір за провадження діяльності з надання платних послуг, сплачений фізичними особами, що справлявся до 1 січня 2015 року </t>
  </si>
  <si>
    <t>Збір за провадження діяльності з надання платних послуг, сплачений юридичними особами, що справлявся до 1 січня 2015 року </t>
  </si>
  <si>
    <t>Збір за провадження торговельної діяльності нафтопродуктами, скрапленим та стиснутим газом на стаціонарних, малогабаритних і пересувних автозаправних станціях, заправних пунктах, що справлявся до 1 січня 2015 року </t>
  </si>
  <si>
    <t>Надходження сум реструктурованої заборгованості із сплати збору за провадження деяких видів підприємницької діяльності, що справлявся до 1 січня 2015 року </t>
  </si>
  <si>
    <t>Збір за здійснення діяльності у сфері розваг, сплачений юридичними особами, що справлявся до 1 січня 2015 року </t>
  </si>
  <si>
    <t>Збір за здійснення діяльності у сфері розваг, сплачений фізичними особами, що справлявся до 1 січня 2015 року </t>
  </si>
  <si>
    <t>Забезпечення житлом інвалідів війни, воїнів-інтернаціоналістів,  громадян, які постраждали внаслідок Чорнобильської катастрофи, інвалідів по зору та слуху, військовослужбовців, звільнених у запас або у відставку, для відселення їх із закритих та віддален</t>
  </si>
  <si>
    <t>2501220</t>
  </si>
  <si>
    <t>2501280</t>
  </si>
  <si>
    <t>2501350</t>
  </si>
  <si>
    <t>Компенсація підприємствам, установам, організаціям у межах середнього заробітку працівників, призваних на військову службу за призовом під час мобілізації, на особливий період</t>
  </si>
  <si>
    <t>Надання роботодавцям компенсації для забезпечення молоді першим робочим місцем</t>
  </si>
  <si>
    <t>Оздоровлення і відпочинок дітей, які потребують особливої уваги та підтримки, в дитячому оздоровчому таборі ДЦ "Молода Гвардія"</t>
  </si>
  <si>
    <t>2501460</t>
  </si>
  <si>
    <t>2501470</t>
  </si>
  <si>
    <t>2501480</t>
  </si>
  <si>
    <t>Надання щомісячної адресної допомоги особам, які переміщуються з тимчасово окупованої території України та районів проведення антитерористичної операції, для покриття витрат на проживання, в тому числі на оплату житлово-комунальних послуг</t>
  </si>
  <si>
    <t>Підготовка кадрів для галузі соціального захисту вищими навчальними закладами ІІІ - ІV рівнів акредитації</t>
  </si>
  <si>
    <t>2501570</t>
  </si>
  <si>
    <t>Виплата матеріальної допомоги військовослужбовцям, звільненими з  військової строкової служби</t>
  </si>
  <si>
    <t>2501590</t>
  </si>
  <si>
    <t>Компенсація роботодавцю частини фактичних витрат, повіязаних зі сплатою єдиного внеску на загальнообовіязкове державне соціальне страхування</t>
  </si>
  <si>
    <t>Модернізація системи соціальної підтримки населення України</t>
  </si>
  <si>
    <t>2501700</t>
  </si>
  <si>
    <t>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t>
  </si>
  <si>
    <t>2501710</t>
  </si>
  <si>
    <t>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t>
  </si>
  <si>
    <t>2501720</t>
  </si>
  <si>
    <t>Надходження від реалізації автомобілів, засобів наземного, водного та повітряного транспорту, сільськогосподарської техніки, обладнання та устаткування, що перебувають на балансі органів державної влади та інших державних органів, утворених органами державної влади підприємств, установ та організацій, які використовують кошти державного бюджету</t>
  </si>
  <si>
    <t xml:space="preserve">Кошти від використання (реалізації) частини виробленої продукції, що залишається у власності держави відповідно до угод про розподіл продукції, та/або кошти у вигляді грошового еквівалента такої державної частини продукції" </t>
  </si>
  <si>
    <t>Адміністративний збір за проведення державної реєстрації юридичних осіб та фізичних осіб - підприємців </t>
  </si>
  <si>
    <t>Плата за ліцензії, видані Національною комісією, що здійснює державне регулювання у сферах енергетики та комунальних послуг </t>
  </si>
  <si>
    <t>Надання одноразової грошової допомоги членам сімей осіб, яким посмертно присвоєно звання Героя України за громадянську мужність, патріотизм, героїчне відстоювання конституційних засад демократії, прав і свобод людини, самовіддане служіння Українському на</t>
  </si>
  <si>
    <t>2501900</t>
  </si>
  <si>
    <t>Надання пільг, житлових субсидій та компенсацій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t>
  </si>
  <si>
    <t>2501910</t>
  </si>
  <si>
    <t>Надання пільг та житлових субсидій населенню на придбання твердого та рідкого пічного побутового палива і скрапленого газу</t>
  </si>
  <si>
    <t>2501920</t>
  </si>
  <si>
    <t>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t>
  </si>
  <si>
    <t>2501930</t>
  </si>
  <si>
    <t>Виплата допомоги сім'ям з дітьми, малозабезпеченим сім'ям, інвалідам з дитинства, дітям-інвалідам, тимчасової державної допомоги дітям та на догляд за інвалідом І чи ІІ групи внаслідок психічного розладу</t>
  </si>
  <si>
    <t>2502000</t>
  </si>
  <si>
    <t>Державна служба з питань праці</t>
  </si>
  <si>
    <t>2502010</t>
  </si>
  <si>
    <t>Плата за оприлюднення повідомлення на офіційному веб-сайті центрального органу виконавчої влади, що реалізує державну політику у сфері державної реєстрації юридичних осіб та фізичних осіб - підприємців </t>
  </si>
  <si>
    <t>Державне мито за державну реєстрацію права власності на нерухоме майно; за державну реєстрацію іншого речового права на нерухоме майно, обтяження права на нерухоме майно</t>
  </si>
  <si>
    <t>Орендна плата за водні об'єкти (їх частини), що надаються в користування на умовах оренди, районними, Київською та Севастопольською міськими державними адміністраціями, місцевими радами </t>
  </si>
  <si>
    <t xml:space="preserve">Плата за виконання митних формальностей органами доходів і зборів поза місцем розташування цих органів або поза робочим часом, установленим для них </t>
  </si>
  <si>
    <t>Керівництво та управління у сфері промислової безпеки. охорони та гігієни праці. нагляду за додержанням законодавства про працю</t>
  </si>
  <si>
    <t>2502020</t>
  </si>
  <si>
    <t>Державна служба України у справах ветеранів війни та учасників антитерористичної операції</t>
  </si>
  <si>
    <t>Керівництво та управління у сфері соціального захисту ветеранів війни та учасників антитерористичної операції</t>
  </si>
  <si>
    <t>Забезпечення протезуванням та ортезуванням виробами підвищеної функціональності за технологіями виготовлення, які відсутні в Україні, окремих категорій громадян, які брали участь в антитерористичній операції та/або у забезпеченні її проведення і втратили</t>
  </si>
  <si>
    <t>2505080</t>
  </si>
  <si>
    <t>Здійснення заходів щодо надання соціальної та психологічної допомоги центрами соціально-психологічної реабілітації населення</t>
  </si>
  <si>
    <t>Встановлення телефонів інвалідам І і ІІ груп</t>
  </si>
  <si>
    <t>2505140</t>
  </si>
  <si>
    <t>Забезпечення житлом осіб, які брали безпосередню участь в антитерористичній операції та/або у забезпеченні її проведення і втратили функціональні можливості нижніх кінцівок</t>
  </si>
  <si>
    <t>2505150</t>
  </si>
  <si>
    <t>Заходи з психологічної реабілітації постраждалих учасників антитерористичної операції</t>
  </si>
  <si>
    <t>2505160</t>
  </si>
  <si>
    <t>Забезпечення постраждалих учасників антитерористичної операції санаторно-курортним лікуванням</t>
  </si>
  <si>
    <t>2505170</t>
  </si>
  <si>
    <t>Заходи з соціальної та професійної адаптації учасників антитерористичної операції (крім військовослужбовців, звільнених у запас або у відставку)</t>
  </si>
  <si>
    <t>2507070</t>
  </si>
  <si>
    <t>2507100</t>
  </si>
  <si>
    <t>Реабілітація дітей-інвалідів</t>
  </si>
  <si>
    <t>2508000</t>
  </si>
  <si>
    <t>2508010</t>
  </si>
  <si>
    <t>2511120</t>
  </si>
  <si>
    <t>Будівництво другої нитки Головного міського каналізаційного колектора в м. Києві в рамках підготовки до Євро-2012</t>
  </si>
  <si>
    <t>Дослідження, наукові і науково-технічні розробки у сфері будівництва, житлово-комунального господарства та регіонального розвитку, виконання робіт за державними цільовими програмами у сфері розвитку житлово-комунального господарства, наукові розробки із</t>
  </si>
  <si>
    <t>2751210</t>
  </si>
  <si>
    <t>Часткова компенсація витрат за спожиту електроенергію, повіязаних з перекиданням води у маловодні регіони</t>
  </si>
  <si>
    <t>2751240</t>
  </si>
  <si>
    <t>Компенсація різниці в тарифах на виробництво теплової енергії для населення на теплогенеруючих установках (крім теплоелектроцентралей, теплоелектростанцій і атомних електростанцій) з використанням будь-яких видів палива та енергії, крім природного газу</t>
  </si>
  <si>
    <t>2751250</t>
  </si>
  <si>
    <t>2751520</t>
  </si>
  <si>
    <t>Реалізація проекту "Реконструкція споруд очистки стічних каналізаційних вод і будівництво технологічної лінії по обробці та утилізації осадів Бортницької станції аерації"</t>
  </si>
  <si>
    <t>2751540</t>
  </si>
  <si>
    <t>Повернення кредитів, наданих у 2012 році з державного бюджету України на реалізацію бюджетної програми "Пільгове кредитування юридичних осіб, в тому числі ОСББ, для проведення реконструкції, капітальних та поточних ремонтів об'єктів житлово-комунального</t>
  </si>
  <si>
    <t>2751560</t>
  </si>
  <si>
    <t>Очищення побутово-стічних вод міста Калуш</t>
  </si>
  <si>
    <t>2751570</t>
  </si>
  <si>
    <t>Реалізація Загальнодержавної цільової програми "Питна вода України"</t>
  </si>
  <si>
    <t>2751580</t>
  </si>
  <si>
    <t>Реалізація проектів ремонту, реконструкції, будівництва зовнішнього освітлення вулиць із застосуванням енергозберігаючих технологій</t>
  </si>
  <si>
    <t>2751590</t>
  </si>
  <si>
    <t>Відновлення (будівництво, капітальний ремонт, реконструкція) інфраструктури у Донецькій та Луганській областях</t>
  </si>
  <si>
    <t>Розвиток міської інфраструктури і заходи в секторі централізованого теплопостачання України, розвиток системи водопостачання та водовідведення в м. Миколаєві, реконструкція та розвиток системи комунального водного господарства м. Чернівці</t>
  </si>
  <si>
    <t>Фінансування заходів по забезпеченню впровадження та координації проекту розвитку міської інфраструктури та заходів в секторі централізованого теплопостачання України</t>
  </si>
  <si>
    <t>2751630</t>
  </si>
  <si>
    <t>Реалізація надзвичайної  кредитної  програми для України</t>
  </si>
  <si>
    <t>Відшкодування витрат, пов'язаних з тимчасовим проживанням інвалідів у санаторіях та інших громадян, які переміщуються з тимчасово окупованої території та району проведення антитерористичної операції</t>
  </si>
  <si>
    <t>2751710</t>
  </si>
  <si>
    <t>Погашення кредиторської заборгованості з відшкодування витрат. пов'язаних з проведенням часткової оплати вартості тимчасового проживання громадян. які переміщуються з тимчасово окупованої території та району проведення антитерористичної операції</t>
  </si>
  <si>
    <t>Капітальний ремонт, модернізація та заміна ліфтів у житлових будинках</t>
  </si>
  <si>
    <t>Реконструкція та реставрація об'єктів культурної спадщини в містах проведення чемпіонату Євро - 2012</t>
  </si>
  <si>
    <t>2751840</t>
  </si>
  <si>
    <t>Придбання нового обладнання та ліцензійного програмного забезпечення</t>
  </si>
  <si>
    <t>Будівництво каналізаційних очисних споруд смт Баришівка продуктивністю 2000 м3 / добу</t>
  </si>
  <si>
    <t>Будівництво, реконструкція, проведення проектних і ремонтних робіт на пріоритетних об'єктах державного та регіонального значення, які перебувають у незадовільному стані і потребують невідкладного проведення зазначених робіт, та придбання обладнання, а та</t>
  </si>
  <si>
    <t>2753000</t>
  </si>
  <si>
    <t>Державне агентство з питань електронного урядування України</t>
  </si>
  <si>
    <t>2753010</t>
  </si>
  <si>
    <t>Керівництво та управління у сфері електронного урядування</t>
  </si>
  <si>
    <t>2753030</t>
  </si>
  <si>
    <t>Електронне урядування та Національна програма інформатизації</t>
  </si>
  <si>
    <t>2754000</t>
  </si>
  <si>
    <t>2754010</t>
  </si>
  <si>
    <t>2754040</t>
  </si>
  <si>
    <t>2754060</t>
  </si>
  <si>
    <t>2755000</t>
  </si>
  <si>
    <t xml:space="preserve">Державна служба України з питань геодезії, картографії та кадастру
</t>
  </si>
  <si>
    <t>2755010</t>
  </si>
  <si>
    <t xml:space="preserve">Керівництво та управління у сфері геодезії, картографії та кадастру
</t>
  </si>
  <si>
    <t>2755020</t>
  </si>
  <si>
    <t xml:space="preserve">Проведення земельної реформи
</t>
  </si>
  <si>
    <t>2755030</t>
  </si>
  <si>
    <t xml:space="preserve">Загальнодержавні топографо-геодезичні та картографічні роботи, демаркація та делімітація державного кордону
</t>
  </si>
  <si>
    <t>2756000</t>
  </si>
  <si>
    <t>Державне агентство з питань відновлення Донбасу</t>
  </si>
  <si>
    <t>2756010</t>
  </si>
  <si>
    <t>Керівництво та управління у сфері відновлення Донбасу</t>
  </si>
  <si>
    <t>Субвенція з державного бюджету міському бюджету міста Івано-Франківська на відзначення 350-річчя міста Івано-Франківська</t>
  </si>
  <si>
    <t>Субвенція з державного бюджету місцевим бюджетам на співфінансування проектів міжрегіонального та прикордонного (транскордонного) співробітництва, що реалізуються в рамках Програм Сусідства та ППС ЄІСП</t>
  </si>
  <si>
    <t>Субвенція з державного бюджету міському бюджету міста Єнакієве Донецької області на соціально-економічний розвиток</t>
  </si>
  <si>
    <t>Субвенція з державного бюджету районному бюджету Ємільчинського району Житомирської області на соціально-економічний розвиток</t>
  </si>
  <si>
    <t>Субвенція з державного бюджету міському бюджету міста Донецьк на реконструкцію парку культури та відпочинку ім. Г.І. Петровського та палацу культури ім. Г.І. Петровського</t>
  </si>
  <si>
    <t>Субвенція з державного бюджету місцевим бюджетам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траспортувалися та постач</t>
  </si>
  <si>
    <t>2761540</t>
  </si>
  <si>
    <t>Субвенція з державного бюджету міському бюджету м.Дніпропетровська на будівництво та підтримання в безпечному стані гірничих виробок Дніпропетровського метрополітену</t>
  </si>
  <si>
    <t>2761550</t>
  </si>
  <si>
    <t>Субвенція з державного бюджету міському бюджету міста Києва на будівництво підіїзної дороги та зовнішньо-інженерних мереж до інноваційного парку "Біонік Хілл"</t>
  </si>
  <si>
    <t>2761560</t>
  </si>
  <si>
    <t xml:space="preserve">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
</t>
  </si>
  <si>
    <t>2801030</t>
  </si>
  <si>
    <t xml:space="preserve">Фінансова підтримка заходів в агропромисловому комплексі шляхом здешевлення кредитів
</t>
  </si>
  <si>
    <t>Підготовка кадрів для агропромислового комплексу вищими навчальними закладами І і ІІ рівнів акредитації</t>
  </si>
  <si>
    <t>Підготовка кадрів для агропромислового комплексу вищими навчальними закладами ІІІ і ІV рівнів акредитації, методичне забезпечення діяльності навчальних закладів</t>
  </si>
  <si>
    <t>Підвищення кваліфікації фахівців агропромислового комплексу</t>
  </si>
  <si>
    <t>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t>
  </si>
  <si>
    <t>Організація та регулювання діяльності установ ветеринарної медицини та фітосанітарної служби</t>
  </si>
  <si>
    <t>2802100</t>
  </si>
  <si>
    <t>Організація діяльності рибовідтворювальних комплексів та інших бюджетних установ  у сфері рибного господарства</t>
  </si>
  <si>
    <t>Прикладні науково-технічні розробки, виконання робіт за державними замовленнями у сфері рибного господарства</t>
  </si>
  <si>
    <t>Підготовка кадрів у сфері рибного господарства вищими навчальними закладами І і ІІ рівнів акредитації</t>
  </si>
  <si>
    <t>Підготовка кадрів у сфері рибного господарства вищими навчальними закладами ІІІ і ІV рівнів акредитації</t>
  </si>
  <si>
    <t>2805010</t>
  </si>
  <si>
    <t>2805020</t>
  </si>
  <si>
    <t>2805060</t>
  </si>
  <si>
    <t>2808000</t>
  </si>
  <si>
    <t>Підготовка кадрів для агропромислового комплексу вищими навчальними закладами І і ІІ рівнів акредитації Національного університету біоресурсів і природокористування</t>
  </si>
  <si>
    <t>Підвищення кваліфікації кадрів Інститутом післядипломної освіти керівників і спеціалістів агропромислового комплексу Національного університету біоресурсів і природокористування</t>
  </si>
  <si>
    <t>Реконструкція гуртожитків Національного університету біоресурсів і природокористування для розміщення вболівальників під час проведення Євро - 2012</t>
  </si>
  <si>
    <t>Підготовка кадрів для сфери автомобільного транспорту вищими навчальними закладами І і ІІ рівнів акредитації</t>
  </si>
  <si>
    <t>Підготовка кадрів для сфери залізничного транспорту вищими навчальними закладами ІІІ і ІV рівнів акредитації, методичне забезпечення діяльності навчальних закладів</t>
  </si>
  <si>
    <t>3101190</t>
  </si>
  <si>
    <t>3101210</t>
  </si>
  <si>
    <t>Підтримка експлуатаційно-безпечного стану судноплавних шлюзів, внутрішніх водних шляхів, в тому числі на проведення днопоглиблювальних робіт</t>
  </si>
  <si>
    <t>3101220</t>
  </si>
  <si>
    <t>Виконання боргових зобов'язань за кредитами, залученими під державні гарантії, що використовуються для реалізації завдань та здійснення заходів, передбачених Державною цільовою програмою підготовки та проведення в Україні фінальної частини чемпіонату Євр</t>
  </si>
  <si>
    <t>3101710</t>
  </si>
  <si>
    <t>Підготовка кадрів для сфери залізничного транспорту вищими навчальними закладами І і ІІ рівнів акредитації</t>
  </si>
  <si>
    <t>Державна спеціальна служба транспорту України</t>
  </si>
  <si>
    <t>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t>
  </si>
  <si>
    <t>Організаційне забезпечення підготовки та проведення в Україні фінальної частини чемпіонату Європи 2012 року з футболу та реалізації інфраструктурних проектів</t>
  </si>
  <si>
    <t>Будівництво, реконструкція, ремонт та проектування аеропортів в рамках підготовки до Євро-2012</t>
  </si>
  <si>
    <t>Будівництво, реконструкція, капітальний та поточний ремонт автомобільних доріг загального користування (міжміське сполучення) та доріг, задіяних до підготовки та проведення в Україні фінальної частини чемпіонату Європи 2012 року з футболу</t>
  </si>
  <si>
    <t>Будівництво нових та реконструкція діючих тренувальних баз для забезпечення тренувань команд-учасниць чемпіонату Євро-2012</t>
  </si>
  <si>
    <t>Будівництво, реконструкція, ремонт автомобільних доріг комунальної власності у містах проведення Євро-2012</t>
  </si>
  <si>
    <t>Будівництво, реконструкція, капітальний ремонт мереж і споруд централізованого водопостачання та водовідведення у містах проведення Євро-2012</t>
  </si>
  <si>
    <t>Оновлення парку трамвайних вагонів у містах проведення Євро-2012</t>
  </si>
  <si>
    <t>Будівництво та реконструкція трамвайних і тролейбусних ліній у містах проведення Євро-2012</t>
  </si>
  <si>
    <t>Придбання автобусів та тролейбусів на умовах фінансового лізингу в рамках підготовки і проведення  Євро-2012</t>
  </si>
  <si>
    <t>Будівництво та реконструкція об'єктів електроенергетики в містах проведення Євро - 2012</t>
  </si>
  <si>
    <t>Заходи, спрямовані на залучення інвестицій для підготовки Євро-2012 та здійснення її моніторингу</t>
  </si>
  <si>
    <t>Будівництво, реконструкція та ремонт автомобільних доріг комунальної власності у містах проведення фінальної частини чемпіонату Європи 2012 року з футболу</t>
  </si>
  <si>
    <t>Будівництво та забезпечення розвитку метрополітену в містах, в яких відбуватимуться матчі чемпіонату Євро-2012</t>
  </si>
  <si>
    <t>Виконання Державної цільової програми з питань підготовки та проведення в Україні фінальної частини чемпіонату Європи 2012 року з футболу</t>
  </si>
  <si>
    <t xml:space="preserve">Державна служба України з безпеки на транспорті
</t>
  </si>
  <si>
    <t xml:space="preserve">Здійснення державного контролю з питань безпеки на транспорті
</t>
  </si>
  <si>
    <t>Виконання боргових зобов'язань за запозиченнями, залученими державою або під державні гарантії на розвиток мережі автомобільних доріг  загального користування</t>
  </si>
  <si>
    <t>3111090</t>
  </si>
  <si>
    <t xml:space="preserve">Розвиток дорожнього господарства областей української частини Карпатського єврорегіону (зокрема доріг Мукачеве - Львів, Татарів - Кам'янець-Подільський, Стрий - Мамалига)
</t>
  </si>
  <si>
    <t>3121080</t>
  </si>
  <si>
    <t xml:space="preserve">Субвенція з державного бюджету місцевим бюджетам на придбання нових трамвайних вагонів вітчизняного виробництва для комунального електротранспорту
</t>
  </si>
  <si>
    <t>Інформування громадськості з питань цивільного захисту населення</t>
  </si>
  <si>
    <t>Здійснення заходів із створення сучасних систем надання допомоги у разі виникнення надзвичайних ситуацій для підготовки та проведення Євро - 2012</t>
  </si>
  <si>
    <t>Внесок України до Рахунку ядерної безпеки ЄБРР</t>
  </si>
  <si>
    <t>Державна фіскальна служба України</t>
  </si>
  <si>
    <t>Апарат Державної фіскальної служби України</t>
  </si>
  <si>
    <t>Керівництво та управління у сфері фіскальної політики</t>
  </si>
  <si>
    <t>Підвищення кваліфікації у сфері фіскальної політики</t>
  </si>
  <si>
    <t>Підготовка кадрів у сфері доходів і зборів вищими навчальними закладами І і ІІ рівнів акредитації</t>
  </si>
  <si>
    <t>Підготовка кадрів та підвищення кваліфікації у сфері доходів і зборів вищими навчальними закладами ІІІ і ІV рівнів акредитації</t>
  </si>
  <si>
    <t>3301800</t>
  </si>
  <si>
    <t>Удосконалення інформаційних систем Державної фіскальної служби України та погашення кредиторської заборгованості</t>
  </si>
  <si>
    <t>3400000</t>
  </si>
  <si>
    <t>Міністерство молоді та спорту України</t>
  </si>
  <si>
    <t>3401000</t>
  </si>
  <si>
    <t>Апарат Міністерства молоді та спорту України</t>
  </si>
  <si>
    <t>3401010</t>
  </si>
  <si>
    <t>3401030</t>
  </si>
  <si>
    <t>Функціонування Музею спортивної слави</t>
  </si>
  <si>
    <t>3401040</t>
  </si>
  <si>
    <t>Фундаментальні та прикладні наукові дослідження у сфері молоді та спорту</t>
  </si>
  <si>
    <t>3401060</t>
  </si>
  <si>
    <t>Методичне забезпечення у сфері спорту</t>
  </si>
  <si>
    <t>3401070</t>
  </si>
  <si>
    <t>3401110</t>
  </si>
  <si>
    <t>3401120</t>
  </si>
  <si>
    <t>3401220</t>
  </si>
  <si>
    <t>3401280</t>
  </si>
  <si>
    <t>3401320</t>
  </si>
  <si>
    <t>Підготовка і участь національних збірних команд в Олімпійських, Юнацьких Олімпійських та Європейських іграх</t>
  </si>
  <si>
    <t>3410000</t>
  </si>
  <si>
    <t>Міністерство  молоді та спорту України (загальнодержавні витрати)</t>
  </si>
  <si>
    <t>3411000</t>
  </si>
  <si>
    <t>3411020</t>
  </si>
  <si>
    <t xml:space="preserve">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
</t>
  </si>
  <si>
    <t>3411160</t>
  </si>
  <si>
    <t>3411170</t>
  </si>
  <si>
    <t>Субвенція з державного бюджету обласному бюджету Луганської області на здійснення капітального ремонту, реконструкції та будівництва споруд Луганського обласного фізкультурно-оздоровчого центру "Авангард" в м. Луганську</t>
  </si>
  <si>
    <t>Підготовка кадрів для фінансової системи вищими навчальними закладами І і ІІ рівнів акредитації</t>
  </si>
  <si>
    <t>Підготовка кадрів для фінансової системи вищими навчальними закладами ІІІ і ІV рівнів акредитації</t>
  </si>
  <si>
    <t>Підтримка реалізації Ініціативи з енергетичної ефективності і навколишнього середовища у Східній Європі</t>
  </si>
  <si>
    <t>3501450</t>
  </si>
  <si>
    <t>Проведення в Україні зборів групи країн-членів МВФ та Світового банку</t>
  </si>
  <si>
    <t>3501460</t>
  </si>
  <si>
    <t>Фінансування послуг з технічного обслуговування кредитної лінії</t>
  </si>
  <si>
    <t>Підготовка до проведення Щорічних зборів ЄБРР</t>
  </si>
  <si>
    <t>Спорудження у м. Києві пам'ятника тричі Герою Радянського Союзу І.М. Кожедубу</t>
  </si>
  <si>
    <t>3501810</t>
  </si>
  <si>
    <t>Розвиток інформаційно-аналітичного забезпечення системи управління державними фінансами</t>
  </si>
  <si>
    <t>3504810</t>
  </si>
  <si>
    <t>Забезпечення безперебійної діяльності інформаційно-телекомунікаційної системи органів Казначейства</t>
  </si>
  <si>
    <t>Поховання Голови Головного контрольно-ревізійного управління Сивульського М.І.</t>
  </si>
  <si>
    <t>Облаштування пунктів пропуску через державний кордон, пов'язане з підготовкою  до Євро-2012</t>
  </si>
  <si>
    <t>Підготовка кадрів для податкової служби вищими навчальними закладами І і ІІ рівнів акредитації</t>
  </si>
  <si>
    <t>Створення та підготовка об'єктів інфраструктури Національного університету державної податкової служби до проведення Євро-2012</t>
  </si>
  <si>
    <t>3511020</t>
  </si>
  <si>
    <t>Субвенція з державного бюджету міському бюджету міста Донецька на  погашення частини кредиту,  залученого  на оновлення парку автобусів та тролейбусів приймаючих міст по підготовці до проведення в Україні фінальної частини чемпіонату Європи 2012 року з ф</t>
  </si>
  <si>
    <t>Базова дотація</t>
  </si>
  <si>
    <t>Державні капітальні видатки, що розподіляються Кабінетом Міністрів України</t>
  </si>
  <si>
    <t>3511130</t>
  </si>
  <si>
    <t>Часткове відшкодування процентних витрат за запозиченнями субієктів господарювання, здійсненими на внутрішньому ринку</t>
  </si>
  <si>
    <t xml:space="preserve">Субвенція з державного бюджету Одеському обласному бюджету на будівництво лікувального корпусу Одеської обласної дитячої клінічної лікарні
</t>
  </si>
  <si>
    <t>Видатки на реалізацію заходів щодо підвищення обороноздатності і безпеки держави, а також на відновлення об'єктів Донецької та Луганської областей, що розподіляються Кабінетом Міністрів України</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</si>
  <si>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t>
  </si>
  <si>
    <t>3511350</t>
  </si>
  <si>
    <t>Обслуговування державного боргу</t>
  </si>
  <si>
    <t>Субвенція з державного бюджету районному бюджету Городенківського району Івано-Франківської області на проведення ремонту та реконструкції приміщень клубу в с. Тишківці</t>
  </si>
  <si>
    <t>3511400</t>
  </si>
  <si>
    <t>Субвенція з державного бюджету обласному бюджету Донецької області на будівництво сучасної регіональної лікарні швидкої медичної допомоги в м.Донецьку</t>
  </si>
  <si>
    <t>Субвенція з державного бюджету бюджету міста Дніпропетровська на продовження будівництва автомобільної дороги в м. Дніпропетровськ на ділянці від вул. Кайдацький шлях до автомобільної дороги Київ-Луганськ-Ізварине</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</si>
  <si>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t>
  </si>
  <si>
    <t>Субвенція з державного бюджету обласному бюджету Київської області на соціально-економічний розвиток, у тому числі для міст Бучі, Ірпіня та Києво-Святошинського району</t>
  </si>
  <si>
    <t>Додаткова дотація з державного бюджету місцевим бюджетам на забезпечення видатків на оплату праці працівників бюджетних установ у зв'язку із наближенням запровадження Єдиної тарифної сітки розрядів і коефіцієнтів в повному обсязі</t>
  </si>
  <si>
    <t>Реалізація програм допомоги Європейського Союзу</t>
  </si>
  <si>
    <t>3511800</t>
  </si>
  <si>
    <t xml:space="preserve">Субвенція з державного бюджету міському бюджету міста Дніпропетровськ на співфінансування проекту "Завершення будівництва метрополітену у м. Дніпропетровськ"
</t>
  </si>
  <si>
    <t>Заходи з підготовки та проведення ХХІІІ Конгресу Всесвітньої асоціації юристів</t>
  </si>
  <si>
    <t>Збереження документів страхового фонду документації України</t>
  </si>
  <si>
    <t>Будівництво (придбання) житла для осіб рядового і начальницького складу Державної кримінально-виконавчої служби України</t>
  </si>
  <si>
    <t>Заходи з подолання епідемії туберкульозу та СНІДу в установах кримінально-виконавчої системи</t>
  </si>
  <si>
    <t>3607000</t>
  </si>
  <si>
    <t>3800000</t>
  </si>
  <si>
    <t>Міністерство інформаційної політики України</t>
  </si>
  <si>
    <t>3801000</t>
  </si>
  <si>
    <t>Апарат Міністерства інформаційної політики України</t>
  </si>
  <si>
    <t>3801010</t>
  </si>
  <si>
    <t>Керівництво та управління у сфері інформаційної політики</t>
  </si>
  <si>
    <t>3801020</t>
  </si>
  <si>
    <t>Виробництво та трансляція телерадіопрограм для державних потреб, збирання, обробка та розповсюдження офіційної інформаційної продукції</t>
  </si>
  <si>
    <t>3801030</t>
  </si>
  <si>
    <t>Здійснення заходів  у сфері захисту національного інформаційного простору</t>
  </si>
  <si>
    <t>Заходи з облаштування та реконструкції державного кордону, пов'язані з проведенням Євро-2012</t>
  </si>
  <si>
    <t>Підготовка державних службовців V-VІІ категорій, підвищення кваліфікації державних службовців І-ІV категорій, працівників органів державної влади та органів місцевого самоврядування з питань запобігання і протидії проявам корупції на державній службі та</t>
  </si>
  <si>
    <t>Забезпечення інституційного розвитку державної служби, проведення прикладних досліджень і розробок у сфері державної служби та її адаптації до стандартів Європейського Союзу</t>
  </si>
  <si>
    <t>Центр адаптації державної служби до стандартів Європейського Союзу</t>
  </si>
  <si>
    <t>Прикладні дослідження і розробки у сфері державної служби та її адаптації до стандартів Європейського Союзу</t>
  </si>
  <si>
    <t>6320000</t>
  </si>
  <si>
    <t>Національне антикорупційне бюро України</t>
  </si>
  <si>
    <t>6321000</t>
  </si>
  <si>
    <t>6321010</t>
  </si>
  <si>
    <t>Забезпечення діяльності Національного антикорупційного бюро України</t>
  </si>
  <si>
    <t>6330000</t>
  </si>
  <si>
    <t>Національне агентство з питань запобігання корупції</t>
  </si>
  <si>
    <t>6331000</t>
  </si>
  <si>
    <t>Апарат Національного агентства з питань запобігання корупції</t>
  </si>
  <si>
    <t>6331010</t>
  </si>
  <si>
    <t>Керівництво та управління у сфері запобігання корупції</t>
  </si>
  <si>
    <t>6340000</t>
  </si>
  <si>
    <t>Національна комісія, що здійснює державне регулювання у сферах енергетики та комунальних послуг</t>
  </si>
  <si>
    <t>6341000</t>
  </si>
  <si>
    <t>Апарат Національної комісії, що здійснює державне регулювання у сферах енергетики та комунальних послуг</t>
  </si>
  <si>
    <t>6341010</t>
  </si>
  <si>
    <t>Керівництво та управління у сфері регулювання енергетики та комунальних послуг</t>
  </si>
  <si>
    <t>Надання позашкільної освіти Національним центром аерокосмічної освіти молоді ім.О.М. Макарова</t>
  </si>
  <si>
    <t>6381700</t>
  </si>
  <si>
    <t>Виділення коштів Державному космічному агентству</t>
  </si>
  <si>
    <t>Національне агентство з питань підготовки та проведення в Україні фінальної частини чемпіонату Європи 2012 року з футболу</t>
  </si>
  <si>
    <t>Апарат Національного агентства з питань підготовки та проведення в Україні фінальної частини чемпіонату Європи 2012 року з футболу</t>
  </si>
  <si>
    <t>Організаційне забезпечення діяльності Національного агентства з питань підготовки та проведення в Україні фінальної частини чемпіонату Європи 2012 року з футболу</t>
  </si>
  <si>
    <t>Заходи із залучення інвесторів для підготовки і проведення в Україні фінальної частини чемпіонату Європи 2012 року з футболу</t>
  </si>
  <si>
    <t>Інформаційно-аналітичне забезпечення координаційної діяльності у сфері національної безпеки і оборони</t>
  </si>
  <si>
    <t>Забезпечення заходів у сфері безпеки держави та діяльності органів системи Служби безпеки України</t>
  </si>
  <si>
    <t>Підготовка та перепідготовка кадрів Служби безпеки України вищими навчальними закладами ІІІ та ІV рівнів акредитації</t>
  </si>
  <si>
    <t>Заходи із забезпечення безпеки та протидії терористичній діяльності, пов'язані з проведенням  Євро-2012</t>
  </si>
  <si>
    <t>Підготовка кадрів з пріоритетних напрямів науки вищими навчальними закладами ІІІ і ІV рівнів акредитації</t>
  </si>
  <si>
    <t>Здійснення науково-дослідницьких та дослідно-конструкторських робіт Інститутом проблем безпеки атомних електростанцій Національної академії наук України</t>
  </si>
  <si>
    <t>Підвищення кваліфікації керівних кадрів і спеціалістів у сфері освіти закладами післядипломної освіти ІІІ і ІV рівнів акредитації</t>
  </si>
  <si>
    <t>6561810</t>
  </si>
  <si>
    <t>Будівництво. реконструкція. капітальний ремонт та придбання обладнання  для об■єктів. що відносяться до сфери управління  Національної академії медичних наук України</t>
  </si>
  <si>
    <t>Підготовка та підвищення кваліфікації кадрів у сфері розвідувальної діяльності вищими навчальними закладами ІІІ і ІV рівнів акредитації</t>
  </si>
  <si>
    <t>6621700</t>
  </si>
  <si>
    <t>Виділення коштів Службі зовнішньої розвідки</t>
  </si>
  <si>
    <t>Підготовка кадрів для сфери зв'язку вищими навчальними закладами ІІІ та ІV рівнів акредитації</t>
  </si>
  <si>
    <t>Підготовка кадрів для сфери зв'язку вищими навчальними закладами І та ІІ рівнів акредитації</t>
  </si>
  <si>
    <t>6641130</t>
  </si>
  <si>
    <t>Модернізація вузлів звіязку спеціального призначення</t>
  </si>
  <si>
    <t>6641700</t>
  </si>
  <si>
    <t>Відновлення та поширення системи національного телерадіомовлення на території Донецької. Луганської та Сумської областей з метою зміцнення обороноздатності держави</t>
  </si>
  <si>
    <t>Організаційне забезпечення підготовки та реалізації інфраструктурних проектів</t>
  </si>
  <si>
    <t>6731100</t>
  </si>
  <si>
    <t>Проведення всеукраїнського консультативного опитування</t>
  </si>
  <si>
    <t>Будівництво, реконструкція, капітальний ремонт об■єктів соціальної та іншої інфраструктури у Вінницькій області</t>
  </si>
  <si>
    <t>7731700</t>
  </si>
  <si>
    <t>Відшкодування витрат. пов'язаних з тимчасовим проживанням інвалідів у санаторіях та інших громадян. які переміщуються з тимчасово окупованої території та району проведення антитерористичної операції</t>
  </si>
  <si>
    <t>7741700</t>
  </si>
  <si>
    <t>7741710</t>
  </si>
  <si>
    <t>Забезпечення компенсації вартості тимчасового проживання дітей, які прибули з району проведення антитерористичної операції без супроводження батьків</t>
  </si>
  <si>
    <t>7751700</t>
  </si>
  <si>
    <t>Здійснення заходів, пов'язаних з ліквідацією наслідків надзвичайної ситуації, що склалася 24 січня 2015 р. у м. Маріуполі, та наданням допомоги постраждалим і сім'ям загиблих</t>
  </si>
  <si>
    <t>7751710</t>
  </si>
  <si>
    <t>Здійснення заходів, пов'язаних з ліквідацією наслідків надзвичайної ситуації, що склалася 10 лютого 2015 р. у м. Краматорську, та надання допомоги постраждалим і сім'ям загиблих</t>
  </si>
  <si>
    <t>7751720</t>
  </si>
  <si>
    <t>7751730</t>
  </si>
  <si>
    <t>7781700</t>
  </si>
  <si>
    <t>Погашення кредиторської заборгованості з відшкодування витрат. пов'язаних із здійсненням першочергових заходів з ліквідації наслідків надзвичайної ситуації. що сталася 23 - 24 вересня 2014 р. на території Запорізької області</t>
  </si>
  <si>
    <t>Івано-Франківська обласна державна адміністрація</t>
  </si>
  <si>
    <t>Апарат Івано-Франківської обласної державної адміністрації</t>
  </si>
  <si>
    <t>Здійснення виконавчої влади в Івано-Франківській області</t>
  </si>
  <si>
    <t>7791700</t>
  </si>
  <si>
    <t>7791710</t>
  </si>
  <si>
    <t>Будівництво адміністративної будівлі фінансового управління Верховинської районної державної адміністрації</t>
  </si>
  <si>
    <t>7801710</t>
  </si>
  <si>
    <t>Надання одноразової грошової допомоги постраждалим і сім'ям загиблих осіб внаслідок надзвичайної ситуації що виникла 8 червня 2015 р. у Київській області</t>
  </si>
  <si>
    <t>7821700</t>
  </si>
  <si>
    <t>7831700</t>
  </si>
  <si>
    <t>7831710</t>
  </si>
  <si>
    <t>Погашення кредиторської заборгованості з відшкодування витрат, пов■язаних із проведенням невідкладних заходів з ліквідації наслідків стихійного лиха, яке сталося 15-18 травня 2014 р. на території Львівської області</t>
  </si>
  <si>
    <t>7831810</t>
  </si>
  <si>
    <t>Капітальні видатки для фінансування робіт на об'єктах Львівської області</t>
  </si>
  <si>
    <t>7841700</t>
  </si>
  <si>
    <t>7841710</t>
  </si>
  <si>
    <t>Проведення аварійно-відбудовних робіт з ліквідації наслідків надзвичайної ситуації, яка склалася 25 квітня 2015 р. на напірному каналізаційному колекторі у м. Вознесенську Миколаївської області</t>
  </si>
  <si>
    <t>7851710</t>
  </si>
  <si>
    <t>Надання одноразової грошової допомоги сім'ям осіб, які загинули внаслідок аварії судна "Іволга", що сталася 17 жовтня 2015 р. у Чорному морі</t>
  </si>
  <si>
    <t>7861700</t>
  </si>
  <si>
    <t>7871700</t>
  </si>
  <si>
    <t>Будівництво. реконструкція та ремонт об'єктів соціальної та іншої інфраструктури у Рівненській області</t>
  </si>
  <si>
    <t>Будівництво Державного архіву на 1,5 млн. одиниць зберігання по вул. Карпенка в м. Тернополі</t>
  </si>
  <si>
    <t>7921700</t>
  </si>
  <si>
    <t>7931700</t>
  </si>
  <si>
    <t>Державна регуляторна служба України</t>
  </si>
  <si>
    <t>Апарат Державної регуляторної служби України</t>
  </si>
  <si>
    <t>111</t>
  </si>
  <si>
    <t>312</t>
  </si>
  <si>
    <t>340</t>
  </si>
  <si>
    <t>Міністерство молоді та спорту України (загальнодержавні витрати)</t>
  </si>
  <si>
    <t>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t>
  </si>
  <si>
    <t>796</t>
  </si>
  <si>
    <t>Київська міська державна админістрація</t>
  </si>
  <si>
    <t>Кошти, отримані від реалізації майнових прав на фільми, вихідні матеріали фільмів та фільмокопій, створені за бюджетні кошти як за державним замовленням, так і на умовах фінансової підтримки</t>
  </si>
  <si>
    <t>РАЗОМ</t>
  </si>
  <si>
    <t>Надходження коштів із спеціального фонду бюджету, у тому числі:</t>
  </si>
  <si>
    <t>Інші джерела власних надходжень бюджетних установ</t>
  </si>
  <si>
    <t>інші надходження, у тому числі:</t>
  </si>
  <si>
    <t>**</t>
  </si>
  <si>
    <t>у тому числі за підгрупами</t>
  </si>
  <si>
    <r>
      <rPr>
        <vertAlign val="superscript"/>
        <sz val="8"/>
        <rFont val="Times New Roman Cyr"/>
        <family val="0"/>
      </rPr>
      <t>1</t>
    </r>
    <r>
      <rPr>
        <sz val="8"/>
        <rFont val="Times New Roman Cyr"/>
        <family val="1"/>
      </rPr>
      <t xml:space="preserve"> До запровадження програмно-цільового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t>
    </r>
  </si>
  <si>
    <r>
      <rPr>
        <vertAlign val="superscript"/>
        <sz val="10"/>
        <rFont val="Times New Roman Cyr"/>
        <family val="0"/>
      </rPr>
      <t>1</t>
    </r>
    <r>
      <rPr>
        <sz val="10"/>
        <rFont val="Times New Roman Cyr"/>
        <family val="1"/>
      </rPr>
      <t xml:space="preserve"> До запровадження програмно-цільового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t>
    </r>
  </si>
  <si>
    <t>сюда вписать назву КВК</t>
  </si>
  <si>
    <t>д</t>
  </si>
  <si>
    <t>Відділ освіти, молоді та спорту Нижньосірогозької районної державної адміністрації</t>
  </si>
  <si>
    <t xml:space="preserve">смт Нижні Сірогози, Херсонська область </t>
  </si>
  <si>
    <t>Начальник відділу освіти, молоді та спорту Нижньосірогозької районної державної адміністрації</t>
  </si>
  <si>
    <t>Транспорт, дорожнє господарство, зв'язок, телекомунікації та інформатика</t>
  </si>
  <si>
    <t>Регулювання цін на послуги місцевого автотранспорту</t>
  </si>
  <si>
    <t>Коменсаційні виплати на пільговий проїзд автомобільним транспортом окремим категоріям громодян</t>
  </si>
  <si>
    <t>Інші заходи у сфері автомобільного транспорту</t>
  </si>
  <si>
    <t>Севастопольський морський торговельний порт</t>
  </si>
  <si>
    <t>Компенсаційні виплати за пільговий проїзд окремих категорій громадян на водному транспорті</t>
  </si>
  <si>
    <t>Компенсаційні виплати за пільговий проїзд окремих категорій громадян на залізничному транспорті</t>
  </si>
  <si>
    <t>Регулювання цін на послуги метрополітену</t>
  </si>
  <si>
    <t>Регулювання цін на послуги міського електротранспорту</t>
  </si>
  <si>
    <t>Компенсаційні виплати на пільговий проїзд електротранспортом окремим категоріям громодян</t>
  </si>
  <si>
    <t>Інші заходи у сфері електротранспорту</t>
  </si>
  <si>
    <t>Видатки на проведення робіт, пов"язаних з будівництвом, реконструкцією, ремонтом та утриманням автомобільних доріг</t>
  </si>
  <si>
    <t>170704</t>
  </si>
  <si>
    <t>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t>
  </si>
  <si>
    <t>Зв'язок</t>
  </si>
  <si>
    <t>Національна програма інформатизації</t>
  </si>
  <si>
    <t>Діяльність і послуги, не віднесені до інших категорій</t>
  </si>
  <si>
    <t>Інші послуги, пов'язані з економічною діяльністю</t>
  </si>
  <si>
    <t>Програма стабілізації та соціально-економічного розвитку територій</t>
  </si>
  <si>
    <t>Надання загальної середньої освіти загальноосвітніми навчальними закладами (в т.ч. школою дитячим садком,інтернатом при школі) ,спеціалізованими школами, ліцеями,гімназіями, колегіумами</t>
  </si>
  <si>
    <t>О.В.Малишко</t>
  </si>
  <si>
    <t xml:space="preserve">                                                       24951421   Новопетрівська ЗОШ І -ІІІ ступенів                                                                                                                                     </t>
  </si>
  <si>
    <t>Плата за послуги що надаються бюджетними установами</t>
  </si>
  <si>
    <t>Утримання апарату Виборчої комісії Автономної Республіки Крим</t>
  </si>
  <si>
    <t>Реверсна дотація</t>
  </si>
  <si>
    <t>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t>
  </si>
  <si>
    <t>Кошти, що передаються за взаємними розрахунками із додаткової дотації до державного бюджету</t>
  </si>
  <si>
    <t>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t>
  </si>
  <si>
    <t>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t>
  </si>
  <si>
    <t>Кошти, що передаються за взаємними розрахунками до державного бюджету з місцевих бюджетів</t>
  </si>
  <si>
    <t>Кошти, що передаються за взаємними розрахунками до місцевих бюджетів з державного бюджету</t>
  </si>
  <si>
    <t>Кошти, що передаються за взаємними розрахунками між місцевими бюджетами</t>
  </si>
  <si>
    <t>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t>
  </si>
  <si>
    <t>Субвенція на утримання об"єктів спільного користування чи ліквідацію негативних наслідків діяльності об"єктів спільного користування</t>
  </si>
  <si>
    <t>Субвенція іншим бюджетам на виконання інвестиційних проектів</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</si>
  <si>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</si>
  <si>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</si>
  <si>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t>
  </si>
  <si>
    <t>Оплата інших енергоносіїв та інших комунальних послуг</t>
  </si>
  <si>
    <t>Л.Д.Стадніченко</t>
  </si>
  <si>
    <t>І.Г.Чістякова</t>
  </si>
  <si>
    <t>14 січня 2019 року</t>
  </si>
  <si>
    <t>0611020</t>
  </si>
  <si>
    <t>ЗВЕДЕННЯ ПОКАЗНИКІВ СПЕЦІАЛЬНОГО ФОНДУ КОШТОРИСУ НА 2019 РІК</t>
  </si>
  <si>
    <t xml:space="preserve">  КОШТОРИС 
на 2019 рік</t>
  </si>
  <si>
    <t>НА 2019 РІК</t>
  </si>
  <si>
    <t>Затверджений у  сумі  1905279 грн. Один мільйон  дев'ятсот  п'ять тисяч двісті сімдесят дев'ять грн.</t>
  </si>
  <si>
    <t>Затверджений у  сумі  1905279 грн. Один мільйон  дев'ятсот   тисяч двісті сімдесят дев'ять грн.</t>
  </si>
  <si>
    <t xml:space="preserve"> </t>
  </si>
</sst>
</file>

<file path=xl/styles.xml><?xml version="1.0" encoding="utf-8"?>
<styleSheet xmlns="http://schemas.openxmlformats.org/spreadsheetml/2006/main">
  <numFmts count="6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quot;;\-#,##0&quot;гр.&quot;"/>
    <numFmt numFmtId="181" formatCode="#,##0&quot;гр.&quot;;[Red]\-#,##0&quot;гр.&quot;"/>
    <numFmt numFmtId="182" formatCode="#,##0.00&quot;гр.&quot;;\-#,##0.00&quot;гр.&quot;"/>
    <numFmt numFmtId="183" formatCode="#,##0.00&quot;гр.&quot;;[Red]\-#,##0.00&quot;гр.&quot;"/>
    <numFmt numFmtId="184" formatCode="_-* #,##0&quot;гр.&quot;_-;\-* #,##0&quot;гр.&quot;_-;_-* &quot;-&quot;&quot;гр.&quot;_-;_-@_-"/>
    <numFmt numFmtId="185" formatCode="_-* #,##0_г_р_._-;\-* #,##0_г_р_._-;_-* &quot;-&quot;_г_р_._-;_-@_-"/>
    <numFmt numFmtId="186" formatCode="_-* #,##0.00&quot;гр.&quot;_-;\-* #,##0.00&quot;гр.&quot;_-;_-* &quot;-&quot;??&quot;гр.&quot;_-;_-@_-"/>
    <numFmt numFmtId="187" formatCode="_-* #,##0.00_г_р_._-;\-* #,##0.00_г_р_._-;_-* &quot;-&quot;??_г_р_._-;_-@_-"/>
    <numFmt numFmtId="188" formatCode="#,##0\ &quot;к.&quot;;\-#,##0\ &quot;к.&quot;"/>
    <numFmt numFmtId="189" formatCode="#,##0\ &quot;к.&quot;;[Red]\-#,##0\ &quot;к.&quot;"/>
    <numFmt numFmtId="190" formatCode="#,##0.00\ &quot;к.&quot;;\-#,##0.00\ &quot;к.&quot;"/>
    <numFmt numFmtId="191" formatCode="#,##0.00\ &quot;к.&quot;;[Red]\-#,##0.00\ &quot;к.&quot;"/>
    <numFmt numFmtId="192" formatCode="_-* #,##0\ &quot;к.&quot;_-;\-* #,##0\ &quot;к.&quot;_-;_-* &quot;-&quot;\ &quot;к.&quot;_-;_-@_-"/>
    <numFmt numFmtId="193" formatCode="_-* #,##0\ _к_._-;\-* #,##0\ _к_._-;_-* &quot;-&quot;\ _к_._-;_-@_-"/>
    <numFmt numFmtId="194" formatCode="_-* #,##0.00\ &quot;к.&quot;_-;\-* #,##0.00\ &quot;к.&quot;_-;_-* &quot;-&quot;??\ &quot;к.&quot;_-;_-@_-"/>
    <numFmt numFmtId="195" formatCode="_-* #,##0.00\ _к_._-;\-* #,##0.00\ _к_._-;_-* &quot;-&quot;??\ _к_._-;_-@_-"/>
    <numFmt numFmtId="196" formatCode="&quot;ãðí.&quot;#,##0_);\(&quot;ãðí.&quot;#,##0\)"/>
    <numFmt numFmtId="197" formatCode="&quot;ãðí.&quot;#,##0_);[Red]\(&quot;ãðí.&quot;#,##0\)"/>
    <numFmt numFmtId="198" formatCode="&quot;ãðí.&quot;#,##0.00_);\(&quot;ãðí.&quot;#,##0.00\)"/>
    <numFmt numFmtId="199" formatCode="&quot;ãðí.&quot;#,##0.00_);[Red]\(&quot;ãðí.&quot;#,##0.00\)"/>
    <numFmt numFmtId="200" formatCode="_(&quot;ãðí.&quot;* #,##0_);_(&quot;ãðí.&quot;* \(#,##0\);_(&quot;ãðí.&quot;* &quot;-&quot;_);_(@_)"/>
    <numFmt numFmtId="201" formatCode="_(* #,##0_);_(* \(#,##0\);_(* &quot;-&quot;_);_(@_)"/>
    <numFmt numFmtId="202" formatCode="_(&quot;ãðí.&quot;* #,##0.00_);_(&quot;ãðí.&quot;* \(#,##0.00\);_(&quot;ãðí.&quot;* &quot;-&quot;??_);_(@_)"/>
    <numFmt numFmtId="203" formatCode="_(* #,##0.00_);_(* \(#,##0.00\);_(* &quot;-&quot;??_);_(@_)"/>
    <numFmt numFmtId="204" formatCode="0.0"/>
    <numFmt numFmtId="205" formatCode="&quot;$&quot;#,##0_);\(&quot;$&quot;#,##0\)"/>
    <numFmt numFmtId="206" formatCode="&quot;$&quot;#,##0_);[Red]\(&quot;$&quot;#,##0\)"/>
    <numFmt numFmtId="207" formatCode="&quot;$&quot;#,##0.00_);\(&quot;$&quot;#,##0.00\)"/>
    <numFmt numFmtId="208" formatCode="&quot;$&quot;#,##0.00_);[Red]\(&quot;$&quot;#,##0.00\)"/>
    <numFmt numFmtId="209" formatCode="_(&quot;$&quot;* #,##0_);_(&quot;$&quot;* \(#,##0\);_(&quot;$&quot;* &quot;-&quot;_);_(@_)"/>
    <numFmt numFmtId="210" formatCode="_(&quot;$&quot;* #,##0.00_);_(&quot;$&quot;* \(#,##0.00\);_(&quot;$&quot;* &quot;-&quot;??_);_(@_)"/>
    <numFmt numFmtId="211" formatCode="0.000"/>
    <numFmt numFmtId="212" formatCode="0.0000"/>
    <numFmt numFmtId="213" formatCode="&quot;Да&quot;;&quot;Да&quot;;&quot;Нет&quot;"/>
    <numFmt numFmtId="214" formatCode="&quot;Истина&quot;;&quot;Истина&quot;;&quot;Ложь&quot;"/>
    <numFmt numFmtId="215" formatCode="&quot;Вкл&quot;;&quot;Вкл&quot;;&quot;Выкл&quot;"/>
    <numFmt numFmtId="216" formatCode="[$-FC19]d\ mmmm\ yyyy\ &quot;г.&quot;"/>
    <numFmt numFmtId="217" formatCode="[$€-2]\ ###,000_);[Red]\([$€-2]\ ###,000\)"/>
    <numFmt numFmtId="218" formatCode="#,##0.00;\-#,##0.00;#,&quot;-&quot;"/>
    <numFmt numFmtId="219" formatCode="#,##0.00_ ;\-#,##0.00\ "/>
  </numFmts>
  <fonts count="75">
    <font>
      <sz val="10"/>
      <name val="Arial Cyr"/>
      <family val="0"/>
    </font>
    <font>
      <sz val="10"/>
      <name val="Times New Roman Cyr"/>
      <family val="1"/>
    </font>
    <font>
      <b/>
      <sz val="14"/>
      <name val="Times New Roman Cyr"/>
      <family val="1"/>
    </font>
    <font>
      <b/>
      <sz val="11"/>
      <name val="Times New Roman Cyr"/>
      <family val="1"/>
    </font>
    <font>
      <sz val="9"/>
      <name val="Times New Roman Cyr"/>
      <family val="1"/>
    </font>
    <font>
      <sz val="11"/>
      <name val="Times New Roman Cyr"/>
      <family val="1"/>
    </font>
    <font>
      <sz val="8"/>
      <name val="Times New Roman Cyr"/>
      <family val="1"/>
    </font>
    <font>
      <i/>
      <sz val="11"/>
      <name val="Times New Roman Cyr"/>
      <family val="1"/>
    </font>
    <font>
      <b/>
      <u val="single"/>
      <sz val="11"/>
      <name val="Times New Roman Cyr"/>
      <family val="1"/>
    </font>
    <font>
      <sz val="10"/>
      <color indexed="8"/>
      <name val="Times New Roman Cyr"/>
      <family val="1"/>
    </font>
    <font>
      <i/>
      <sz val="10"/>
      <name val="Times New Roman Cyr"/>
      <family val="1"/>
    </font>
    <font>
      <u val="single"/>
      <sz val="10"/>
      <color indexed="12"/>
      <name val="Arial Cyr"/>
      <family val="0"/>
    </font>
    <font>
      <u val="single"/>
      <sz val="10"/>
      <color indexed="36"/>
      <name val="Arial Cyr"/>
      <family val="0"/>
    </font>
    <font>
      <b/>
      <sz val="12"/>
      <name val="Times New Roman Cyr"/>
      <family val="0"/>
    </font>
    <font>
      <sz val="12"/>
      <name val="Times New Roman Cyr"/>
      <family val="0"/>
    </font>
    <font>
      <b/>
      <sz val="8"/>
      <name val="Times New Roman Cyr"/>
      <family val="1"/>
    </font>
    <font>
      <i/>
      <sz val="8"/>
      <name val="Times New Roman Cyr"/>
      <family val="1"/>
    </font>
    <font>
      <sz val="10"/>
      <name val="Times New Roman"/>
      <family val="1"/>
    </font>
    <font>
      <sz val="12"/>
      <name val="Times New Roman"/>
      <family val="1"/>
    </font>
    <font>
      <b/>
      <sz val="12"/>
      <name val="Times New Roman"/>
      <family val="1"/>
    </font>
    <font>
      <i/>
      <sz val="12"/>
      <name val="Times New Roman"/>
      <family val="1"/>
    </font>
    <font>
      <b/>
      <i/>
      <sz val="12"/>
      <name val="Times New Roman Cyr"/>
      <family val="0"/>
    </font>
    <font>
      <i/>
      <sz val="10"/>
      <name val="Arial Cyr"/>
      <family val="0"/>
    </font>
    <font>
      <u val="single"/>
      <sz val="11"/>
      <name val="Times New Roman Cyr"/>
      <family val="1"/>
    </font>
    <font>
      <b/>
      <sz val="11"/>
      <color indexed="8"/>
      <name val="Times New Roman"/>
      <family val="1"/>
    </font>
    <font>
      <sz val="11"/>
      <color indexed="8"/>
      <name val="Times New Roman"/>
      <family val="1"/>
    </font>
    <font>
      <b/>
      <sz val="18"/>
      <color indexed="10"/>
      <name val="Adobe Garamond Pro Bold"/>
      <family val="1"/>
    </font>
    <font>
      <sz val="8"/>
      <name val="Times New Roman"/>
      <family val="1"/>
    </font>
    <font>
      <sz val="11"/>
      <color indexed="8"/>
      <name val="Calibri"/>
      <family val="2"/>
    </font>
    <font>
      <sz val="9"/>
      <name val="Arial Cyr"/>
      <family val="0"/>
    </font>
    <font>
      <b/>
      <i/>
      <sz val="10"/>
      <name val="Times New Roman Cyr"/>
      <family val="0"/>
    </font>
    <font>
      <sz val="7"/>
      <name val="Times New Roman Cyr"/>
      <family val="1"/>
    </font>
    <font>
      <sz val="10"/>
      <name val="Arial"/>
      <family val="2"/>
    </font>
    <font>
      <i/>
      <sz val="10"/>
      <color indexed="8"/>
      <name val="Times New Roman Cyr"/>
      <family val="0"/>
    </font>
    <font>
      <vertAlign val="superscript"/>
      <sz val="8"/>
      <name val="Times New Roman Cyr"/>
      <family val="0"/>
    </font>
    <font>
      <vertAlign val="superscript"/>
      <sz val="10"/>
      <name val="Times New Roman Cyr"/>
      <family val="0"/>
    </font>
    <font>
      <sz val="10"/>
      <color indexed="8"/>
      <name val="Arial"/>
      <family val="2"/>
    </font>
    <font>
      <sz val="8"/>
      <color indexed="8"/>
      <name val="Times New Roman"/>
      <family val="1"/>
    </font>
    <font>
      <b/>
      <sz val="10"/>
      <name val="Arial Cyr"/>
      <family val="0"/>
    </font>
    <font>
      <b/>
      <sz val="15"/>
      <color indexed="56"/>
      <name val="Calibri"/>
      <family val="2"/>
    </font>
    <font>
      <b/>
      <sz val="11"/>
      <color indexed="56"/>
      <name val="Calibri"/>
      <family val="2"/>
    </font>
    <font>
      <b/>
      <sz val="18"/>
      <color indexed="56"/>
      <name val="Cambria"/>
      <family val="2"/>
    </font>
    <font>
      <b/>
      <sz val="16"/>
      <name val="Arial Cyr"/>
      <family val="0"/>
    </font>
    <font>
      <b/>
      <sz val="18"/>
      <name val="Arial Cyr"/>
      <family val="0"/>
    </font>
    <font>
      <b/>
      <sz val="18"/>
      <name val="UkrainianTextBook"/>
      <family val="0"/>
    </font>
    <font>
      <sz val="18"/>
      <name val="Arial Cyr"/>
      <family val="2"/>
    </font>
    <font>
      <sz val="14"/>
      <name val="Arial Cyr"/>
      <family val="0"/>
    </font>
    <font>
      <b/>
      <sz val="10"/>
      <name val="Arial"/>
      <family val="2"/>
    </font>
    <font>
      <i/>
      <sz val="11"/>
      <color indexed="8"/>
      <name val="Times New Roman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56"/>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2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color indexed="63"/>
      </right>
      <top style="thin"/>
      <bottom style="thin"/>
    </border>
    <border>
      <left>
        <color indexed="63"/>
      </left>
      <right>
        <color indexed="63"/>
      </right>
      <top style="thin"/>
      <bottom>
        <color indexed="63"/>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5"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3" fillId="13" borderId="0" applyNumberFormat="0" applyBorder="0" applyAlignment="0" applyProtection="0"/>
    <xf numFmtId="0" fontId="63" fillId="14" borderId="0" applyNumberFormat="0" applyBorder="0" applyAlignment="0" applyProtection="0"/>
    <xf numFmtId="0" fontId="63" fillId="10"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15"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4" fillId="23" borderId="1" applyNumberFormat="0" applyAlignment="0" applyProtection="0"/>
    <xf numFmtId="0" fontId="65" fillId="24" borderId="2" applyNumberFormat="0" applyAlignment="0" applyProtection="0"/>
    <xf numFmtId="0" fontId="66" fillId="24" borderId="1" applyNumberFormat="0" applyAlignment="0" applyProtection="0"/>
    <xf numFmtId="0" fontId="1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53"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67" fillId="0" borderId="6" applyNumberFormat="0" applyFill="0" applyAlignment="0" applyProtection="0"/>
    <xf numFmtId="0" fontId="68" fillId="25" borderId="7" applyNumberFormat="0" applyAlignment="0" applyProtection="0"/>
    <xf numFmtId="0" fontId="41" fillId="0" borderId="0" applyNumberFormat="0" applyFill="0" applyBorder="0" applyAlignment="0" applyProtection="0"/>
    <xf numFmtId="0" fontId="69" fillId="26" borderId="0" applyNumberFormat="0" applyBorder="0" applyAlignment="0" applyProtection="0"/>
    <xf numFmtId="0" fontId="62" fillId="0" borderId="0">
      <alignment/>
      <protection/>
    </xf>
    <xf numFmtId="0" fontId="12" fillId="0" borderId="0" applyNumberFormat="0" applyFill="0" applyBorder="0" applyAlignment="0" applyProtection="0"/>
    <xf numFmtId="0" fontId="70" fillId="27" borderId="0" applyNumberFormat="0" applyBorder="0" applyAlignment="0" applyProtection="0"/>
    <xf numFmtId="0" fontId="71" fillId="0" borderId="0" applyNumberFormat="0" applyFill="0" applyBorder="0" applyAlignment="0" applyProtection="0"/>
    <xf numFmtId="0" fontId="0" fillId="28" borderId="8" applyNumberFormat="0" applyFont="0" applyAlignment="0" applyProtection="0"/>
    <xf numFmtId="0" fontId="28" fillId="28" borderId="8" applyNumberFormat="0" applyFont="0" applyAlignment="0" applyProtection="0"/>
    <xf numFmtId="9" fontId="0" fillId="0" borderId="0" applyFont="0" applyFill="0" applyBorder="0" applyAlignment="0" applyProtection="0"/>
    <xf numFmtId="0" fontId="72" fillId="0" borderId="9" applyNumberFormat="0" applyFill="0" applyAlignment="0" applyProtection="0"/>
    <xf numFmtId="0" fontId="7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4" fillId="29" borderId="0" applyNumberFormat="0" applyBorder="0" applyAlignment="0" applyProtection="0"/>
  </cellStyleXfs>
  <cellXfs count="294">
    <xf numFmtId="0" fontId="0" fillId="0" borderId="0" xfId="0" applyAlignment="1">
      <alignment/>
    </xf>
    <xf numFmtId="0" fontId="1" fillId="0" borderId="0" xfId="0" applyFont="1" applyAlignment="1">
      <alignment/>
    </xf>
    <xf numFmtId="0" fontId="3" fillId="0" borderId="0" xfId="0" applyFont="1" applyAlignment="1">
      <alignment horizontal="center"/>
    </xf>
    <xf numFmtId="0" fontId="3" fillId="0" borderId="0" xfId="0" applyFont="1" applyBorder="1" applyAlignment="1">
      <alignment horizontal="center"/>
    </xf>
    <xf numFmtId="0" fontId="1" fillId="0" borderId="0" xfId="0" applyFont="1" applyAlignment="1">
      <alignment/>
    </xf>
    <xf numFmtId="0" fontId="5" fillId="0" borderId="0" xfId="0" applyFont="1" applyBorder="1" applyAlignment="1">
      <alignment horizontal="center"/>
    </xf>
    <xf numFmtId="0" fontId="5" fillId="0" borderId="0" xfId="0" applyFont="1" applyAlignment="1">
      <alignment/>
    </xf>
    <xf numFmtId="0" fontId="1" fillId="0" borderId="0" xfId="0" applyFont="1" applyFill="1" applyAlignment="1">
      <alignment horizontal="center"/>
    </xf>
    <xf numFmtId="0" fontId="1" fillId="0" borderId="0" xfId="0" applyFont="1" applyFill="1" applyAlignment="1">
      <alignment/>
    </xf>
    <xf numFmtId="0" fontId="5" fillId="0" borderId="0" xfId="0" applyFont="1" applyFill="1" applyBorder="1" applyAlignment="1">
      <alignment horizontal="left"/>
    </xf>
    <xf numFmtId="0" fontId="5" fillId="0" borderId="0" xfId="0" applyFont="1" applyFill="1" applyBorder="1" applyAlignment="1">
      <alignment horizontal="center"/>
    </xf>
    <xf numFmtId="0" fontId="1" fillId="0" borderId="0" xfId="0" applyFont="1" applyFill="1" applyBorder="1" applyAlignment="1">
      <alignment/>
    </xf>
    <xf numFmtId="0" fontId="5" fillId="0" borderId="0" xfId="0" applyFont="1" applyFill="1" applyAlignment="1">
      <alignment/>
    </xf>
    <xf numFmtId="0" fontId="7" fillId="0" borderId="0" xfId="0" applyFont="1" applyFill="1" applyAlignment="1">
      <alignment/>
    </xf>
    <xf numFmtId="0" fontId="1" fillId="0" borderId="10" xfId="0" applyFont="1" applyFill="1" applyBorder="1" applyAlignment="1">
      <alignment horizontal="center" vertical="top"/>
    </xf>
    <xf numFmtId="0" fontId="3" fillId="0" borderId="0" xfId="0" applyFont="1" applyFill="1" applyAlignment="1">
      <alignment/>
    </xf>
    <xf numFmtId="0" fontId="8" fillId="0" borderId="0" xfId="0" applyFont="1" applyFill="1" applyAlignment="1">
      <alignment/>
    </xf>
    <xf numFmtId="0" fontId="5" fillId="0" borderId="0" xfId="0" applyFont="1" applyFill="1" applyAlignment="1">
      <alignment wrapText="1"/>
    </xf>
    <xf numFmtId="0" fontId="5" fillId="0" borderId="0" xfId="0" applyFont="1" applyFill="1" applyAlignment="1">
      <alignment horizontal="center"/>
    </xf>
    <xf numFmtId="0" fontId="5" fillId="0" borderId="0" xfId="0" applyFont="1" applyFill="1" applyAlignment="1">
      <alignment/>
    </xf>
    <xf numFmtId="0" fontId="3" fillId="0" borderId="0" xfId="0" applyFont="1" applyFill="1" applyAlignment="1">
      <alignment/>
    </xf>
    <xf numFmtId="0" fontId="5" fillId="0" borderId="0" xfId="0" applyFont="1" applyFill="1" applyBorder="1" applyAlignment="1">
      <alignment/>
    </xf>
    <xf numFmtId="0" fontId="1" fillId="0" borderId="0" xfId="0" applyFont="1" applyFill="1" applyAlignment="1">
      <alignment/>
    </xf>
    <xf numFmtId="0" fontId="5" fillId="0" borderId="0" xfId="0" applyFont="1" applyFill="1" applyAlignment="1">
      <alignment horizontal="left"/>
    </xf>
    <xf numFmtId="0" fontId="5" fillId="0" borderId="0" xfId="0" applyFont="1" applyBorder="1" applyAlignment="1">
      <alignment/>
    </xf>
    <xf numFmtId="0" fontId="3" fillId="0" borderId="0" xfId="0" applyFont="1" applyBorder="1" applyAlignment="1">
      <alignment/>
    </xf>
    <xf numFmtId="0" fontId="7" fillId="0" borderId="0" xfId="0" applyFont="1" applyFill="1" applyAlignment="1">
      <alignment vertical="top"/>
    </xf>
    <xf numFmtId="0" fontId="1" fillId="0" borderId="0" xfId="0" applyFont="1" applyFill="1" applyBorder="1" applyAlignment="1">
      <alignment horizontal="center" vertical="top"/>
    </xf>
    <xf numFmtId="0" fontId="5" fillId="0" borderId="0" xfId="0" applyFont="1" applyAlignment="1">
      <alignment/>
    </xf>
    <xf numFmtId="0" fontId="5" fillId="0" borderId="0" xfId="0" applyFont="1" applyFill="1" applyAlignment="1">
      <alignment vertical="top"/>
    </xf>
    <xf numFmtId="0" fontId="1" fillId="0" borderId="0" xfId="0" applyFont="1" applyAlignment="1">
      <alignment horizontal="center" vertical="top" wrapText="1"/>
    </xf>
    <xf numFmtId="0" fontId="1" fillId="0" borderId="0" xfId="0" applyFont="1" applyFill="1" applyBorder="1" applyAlignment="1" applyProtection="1">
      <alignment horizontal="center" vertical="top"/>
      <protection locked="0"/>
    </xf>
    <xf numFmtId="204" fontId="5" fillId="0" borderId="0" xfId="0" applyNumberFormat="1" applyFont="1" applyFill="1" applyAlignment="1">
      <alignment/>
    </xf>
    <xf numFmtId="0" fontId="3" fillId="0" borderId="0" xfId="0" applyFont="1" applyFill="1" applyBorder="1" applyAlignment="1">
      <alignment horizontal="center"/>
    </xf>
    <xf numFmtId="0" fontId="5" fillId="0" borderId="0" xfId="0" applyFont="1" applyFill="1" applyBorder="1" applyAlignment="1">
      <alignment horizontal="left" wrapText="1"/>
    </xf>
    <xf numFmtId="0" fontId="1" fillId="0" borderId="0" xfId="0" applyFont="1" applyFill="1" applyBorder="1" applyAlignment="1">
      <alignment horizontal="center"/>
    </xf>
    <xf numFmtId="0" fontId="5" fillId="0" borderId="10" xfId="0" applyFont="1" applyFill="1" applyBorder="1" applyAlignment="1">
      <alignment wrapText="1"/>
    </xf>
    <xf numFmtId="0" fontId="5" fillId="0" borderId="10" xfId="0" applyFont="1" applyFill="1" applyBorder="1" applyAlignment="1">
      <alignment horizontal="center" vertical="top"/>
    </xf>
    <xf numFmtId="0" fontId="7" fillId="0" borderId="10" xfId="0" applyFont="1" applyFill="1" applyBorder="1" applyAlignment="1">
      <alignment wrapText="1"/>
    </xf>
    <xf numFmtId="0" fontId="3" fillId="0" borderId="10" xfId="0" applyFont="1" applyFill="1" applyBorder="1" applyAlignment="1">
      <alignment horizontal="center" wrapText="1"/>
    </xf>
    <xf numFmtId="0" fontId="5" fillId="0" borderId="10" xfId="0" applyFont="1" applyFill="1" applyBorder="1" applyAlignment="1">
      <alignment horizontal="left" wrapText="1"/>
    </xf>
    <xf numFmtId="0" fontId="10" fillId="0" borderId="10" xfId="0" applyFont="1" applyFill="1" applyBorder="1" applyAlignment="1">
      <alignment wrapText="1"/>
    </xf>
    <xf numFmtId="0" fontId="1" fillId="0" borderId="0" xfId="0" applyFont="1" applyFill="1" applyBorder="1" applyAlignment="1">
      <alignment/>
    </xf>
    <xf numFmtId="0" fontId="1" fillId="0" borderId="10" xfId="0" applyFont="1" applyFill="1" applyBorder="1" applyAlignment="1">
      <alignment horizontal="center" vertical="top" wrapText="1"/>
    </xf>
    <xf numFmtId="0" fontId="4" fillId="0" borderId="10" xfId="0" applyFont="1" applyFill="1" applyBorder="1" applyAlignment="1">
      <alignment horizontal="center" vertical="top" wrapText="1"/>
    </xf>
    <xf numFmtId="0" fontId="5" fillId="0" borderId="10" xfId="0" applyFont="1" applyFill="1" applyBorder="1" applyAlignment="1">
      <alignment horizontal="center" vertical="top" wrapText="1"/>
    </xf>
    <xf numFmtId="0" fontId="9" fillId="0" borderId="10" xfId="0" applyFont="1" applyFill="1" applyBorder="1" applyAlignment="1">
      <alignment horizontal="left" wrapText="1"/>
    </xf>
    <xf numFmtId="0" fontId="1" fillId="0" borderId="10" xfId="0" applyFont="1" applyFill="1" applyBorder="1" applyAlignment="1">
      <alignment/>
    </xf>
    <xf numFmtId="0" fontId="1" fillId="0" borderId="0" xfId="0" applyFont="1" applyFill="1" applyBorder="1" applyAlignment="1">
      <alignment horizontal="center" wrapText="1"/>
    </xf>
    <xf numFmtId="0" fontId="5" fillId="0" borderId="0" xfId="0" applyFont="1" applyFill="1" applyBorder="1" applyAlignment="1">
      <alignment horizontal="center" vertical="top"/>
    </xf>
    <xf numFmtId="0" fontId="4" fillId="0" borderId="0" xfId="0" applyFont="1" applyFill="1" applyBorder="1" applyAlignment="1">
      <alignment horizontal="left"/>
    </xf>
    <xf numFmtId="0" fontId="3" fillId="0" borderId="10" xfId="0" applyFont="1" applyFill="1" applyBorder="1" applyAlignment="1">
      <alignment horizontal="center" vertical="top"/>
    </xf>
    <xf numFmtId="0" fontId="5" fillId="0" borderId="0" xfId="0" applyFont="1" applyFill="1" applyAlignment="1">
      <alignment horizontal="center" vertical="top"/>
    </xf>
    <xf numFmtId="0" fontId="5" fillId="0" borderId="0" xfId="0" applyFont="1" applyFill="1" applyBorder="1" applyAlignment="1">
      <alignment horizontal="center" wrapText="1"/>
    </xf>
    <xf numFmtId="0" fontId="14" fillId="0" borderId="11" xfId="0" applyFont="1" applyFill="1" applyBorder="1" applyAlignment="1">
      <alignment/>
    </xf>
    <xf numFmtId="0" fontId="6" fillId="0" borderId="0" xfId="0" applyFont="1" applyFill="1" applyAlignment="1">
      <alignment horizontal="center" vertical="top"/>
    </xf>
    <xf numFmtId="0" fontId="6" fillId="0" borderId="0" xfId="0" applyFont="1" applyFill="1" applyAlignment="1">
      <alignment vertical="top"/>
    </xf>
    <xf numFmtId="0" fontId="6" fillId="0" borderId="0" xfId="0" applyFont="1" applyFill="1" applyAlignment="1">
      <alignment/>
    </xf>
    <xf numFmtId="0" fontId="6" fillId="0" borderId="0" xfId="0" applyFont="1" applyAlignment="1">
      <alignment/>
    </xf>
    <xf numFmtId="0" fontId="15" fillId="0" borderId="0" xfId="0" applyFont="1" applyAlignment="1">
      <alignment horizontal="center"/>
    </xf>
    <xf numFmtId="0" fontId="6" fillId="0" borderId="0" xfId="0" applyFont="1" applyBorder="1" applyAlignment="1">
      <alignment horizontal="right"/>
    </xf>
    <xf numFmtId="0" fontId="6" fillId="0" borderId="0" xfId="0" applyFont="1" applyBorder="1" applyAlignment="1">
      <alignment horizontal="center"/>
    </xf>
    <xf numFmtId="0" fontId="6" fillId="0" borderId="0" xfId="0" applyFont="1" applyBorder="1" applyAlignment="1">
      <alignment/>
    </xf>
    <xf numFmtId="0" fontId="16" fillId="0" borderId="0" xfId="0" applyFont="1" applyAlignment="1">
      <alignment horizontal="center"/>
    </xf>
    <xf numFmtId="0" fontId="6" fillId="0" borderId="0" xfId="0" applyFont="1" applyFill="1" applyBorder="1" applyAlignment="1">
      <alignment vertical="top"/>
    </xf>
    <xf numFmtId="0" fontId="6" fillId="0" borderId="0" xfId="0" applyFont="1" applyFill="1" applyBorder="1" applyAlignment="1">
      <alignment/>
    </xf>
    <xf numFmtId="0" fontId="1"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2" fontId="3" fillId="0" borderId="10" xfId="0" applyNumberFormat="1" applyFont="1" applyFill="1" applyBorder="1" applyAlignment="1">
      <alignment horizontal="right"/>
    </xf>
    <xf numFmtId="2" fontId="3" fillId="0" borderId="10" xfId="0" applyNumberFormat="1" applyFont="1" applyFill="1" applyBorder="1" applyAlignment="1">
      <alignment horizontal="right"/>
    </xf>
    <xf numFmtId="0" fontId="17" fillId="0" borderId="0" xfId="0" applyFont="1" applyAlignment="1">
      <alignment/>
    </xf>
    <xf numFmtId="0" fontId="18" fillId="0" borderId="12" xfId="0" applyFont="1" applyBorder="1" applyAlignment="1">
      <alignment horizontal="center" vertical="center" wrapText="1"/>
    </xf>
    <xf numFmtId="0" fontId="19" fillId="0" borderId="12" xfId="0" applyFont="1" applyBorder="1" applyAlignment="1">
      <alignment horizontal="center" vertical="center" wrapText="1"/>
    </xf>
    <xf numFmtId="0" fontId="13" fillId="0" borderId="0" xfId="0" applyFont="1" applyFill="1" applyAlignment="1">
      <alignment wrapText="1"/>
    </xf>
    <xf numFmtId="0" fontId="21" fillId="0" borderId="0" xfId="0" applyFont="1" applyFill="1" applyBorder="1" applyAlignment="1">
      <alignment/>
    </xf>
    <xf numFmtId="0" fontId="14" fillId="0" borderId="0" xfId="0" applyFont="1" applyFill="1" applyBorder="1" applyAlignment="1">
      <alignment/>
    </xf>
    <xf numFmtId="0" fontId="5" fillId="0" borderId="0" xfId="0" applyFont="1" applyFill="1" applyBorder="1" applyAlignment="1">
      <alignment/>
    </xf>
    <xf numFmtId="0" fontId="23" fillId="0" borderId="0" xfId="0" applyFont="1" applyFill="1" applyAlignment="1">
      <alignment horizontal="center"/>
    </xf>
    <xf numFmtId="0" fontId="5" fillId="0" borderId="0" xfId="0" applyFont="1" applyFill="1" applyBorder="1" applyAlignment="1">
      <alignment vertical="top"/>
    </xf>
    <xf numFmtId="49" fontId="24" fillId="0" borderId="12" xfId="53" applyNumberFormat="1" applyFont="1" applyBorder="1" applyAlignment="1">
      <alignment horizontal="center" wrapText="1"/>
      <protection/>
    </xf>
    <xf numFmtId="0" fontId="24" fillId="0" borderId="12" xfId="53" applyFont="1" applyBorder="1" applyAlignment="1">
      <alignment wrapText="1"/>
      <protection/>
    </xf>
    <xf numFmtId="0" fontId="28" fillId="0" borderId="0" xfId="53" applyFont="1">
      <alignment/>
      <protection/>
    </xf>
    <xf numFmtId="49" fontId="24" fillId="0" borderId="13" xfId="53" applyNumberFormat="1" applyFont="1" applyBorder="1" applyAlignment="1">
      <alignment horizontal="center" wrapText="1"/>
      <protection/>
    </xf>
    <xf numFmtId="0" fontId="24" fillId="0" borderId="14" xfId="53" applyFont="1" applyBorder="1" applyAlignment="1">
      <alignment wrapText="1"/>
      <protection/>
    </xf>
    <xf numFmtId="49" fontId="25" fillId="0" borderId="10" xfId="53" applyNumberFormat="1" applyFont="1" applyBorder="1">
      <alignment/>
      <protection/>
    </xf>
    <xf numFmtId="0" fontId="25" fillId="0" borderId="15" xfId="53" applyFont="1" applyBorder="1">
      <alignment/>
      <protection/>
    </xf>
    <xf numFmtId="49" fontId="25" fillId="0" borderId="0" xfId="53" applyNumberFormat="1" applyFont="1">
      <alignment/>
      <protection/>
    </xf>
    <xf numFmtId="0" fontId="25" fillId="0" borderId="0" xfId="53" applyFont="1">
      <alignment/>
      <protection/>
    </xf>
    <xf numFmtId="0" fontId="22" fillId="30" borderId="0" xfId="0" applyFont="1" applyFill="1" applyBorder="1" applyAlignment="1">
      <alignment/>
    </xf>
    <xf numFmtId="0" fontId="3" fillId="0" borderId="0" xfId="0" applyFont="1" applyFill="1" applyAlignment="1" applyProtection="1">
      <alignment horizontal="center"/>
      <protection/>
    </xf>
    <xf numFmtId="0" fontId="5" fillId="0" borderId="0" xfId="0" applyFont="1" applyFill="1" applyAlignment="1" applyProtection="1">
      <alignment/>
      <protection/>
    </xf>
    <xf numFmtId="0" fontId="6" fillId="0" borderId="16" xfId="0" applyFont="1" applyFill="1" applyBorder="1" applyAlignment="1" applyProtection="1">
      <alignment horizontal="center" vertical="top"/>
      <protection/>
    </xf>
    <xf numFmtId="0" fontId="3" fillId="0" borderId="0" xfId="0" applyFont="1" applyFill="1" applyBorder="1" applyAlignment="1" applyProtection="1">
      <alignment horizontal="center"/>
      <protection/>
    </xf>
    <xf numFmtId="0" fontId="16" fillId="0" borderId="0" xfId="0" applyFont="1" applyFill="1" applyAlignment="1" applyProtection="1">
      <alignment horizontal="center"/>
      <protection/>
    </xf>
    <xf numFmtId="0" fontId="3" fillId="0" borderId="11" xfId="0" applyFont="1" applyFill="1" applyBorder="1" applyAlignment="1" applyProtection="1">
      <alignment horizontal="left"/>
      <protection/>
    </xf>
    <xf numFmtId="0" fontId="5" fillId="0" borderId="11" xfId="0" applyFont="1" applyFill="1" applyBorder="1" applyAlignment="1" applyProtection="1">
      <alignment horizontal="center"/>
      <protection/>
    </xf>
    <xf numFmtId="0" fontId="15" fillId="0" borderId="0" xfId="0" applyFont="1" applyFill="1" applyAlignment="1" applyProtection="1">
      <alignment horizontal="center"/>
      <protection/>
    </xf>
    <xf numFmtId="0" fontId="5" fillId="0" borderId="0" xfId="0" applyFont="1" applyFill="1" applyBorder="1" applyAlignment="1" applyProtection="1">
      <alignment horizontal="center"/>
      <protection/>
    </xf>
    <xf numFmtId="0" fontId="6" fillId="0" borderId="0" xfId="0" applyFont="1" applyFill="1" applyBorder="1" applyAlignment="1" applyProtection="1">
      <alignment horizontal="center" vertical="top"/>
      <protection/>
    </xf>
    <xf numFmtId="0" fontId="5" fillId="0" borderId="0" xfId="0" applyFont="1" applyFill="1" applyBorder="1" applyAlignment="1" applyProtection="1">
      <alignment horizontal="left"/>
      <protection/>
    </xf>
    <xf numFmtId="0" fontId="5" fillId="0" borderId="0" xfId="0" applyFont="1" applyFill="1" applyAlignment="1" applyProtection="1">
      <alignment horizontal="center"/>
      <protection/>
    </xf>
    <xf numFmtId="0" fontId="1" fillId="0" borderId="0" xfId="0" applyFont="1" applyFill="1" applyBorder="1" applyAlignment="1" applyProtection="1">
      <alignment horizontal="left" wrapText="1"/>
      <protection/>
    </xf>
    <xf numFmtId="0" fontId="1" fillId="0" borderId="0" xfId="0" applyFont="1" applyFill="1" applyBorder="1" applyAlignment="1" applyProtection="1">
      <alignment horizontal="center" wrapText="1"/>
      <protection/>
    </xf>
    <xf numFmtId="0" fontId="5" fillId="0" borderId="0" xfId="0" applyFont="1" applyFill="1" applyAlignment="1" applyProtection="1">
      <alignment wrapText="1"/>
      <protection/>
    </xf>
    <xf numFmtId="0" fontId="5" fillId="0" borderId="0" xfId="0" applyFont="1" applyFill="1" applyBorder="1" applyAlignment="1" applyProtection="1">
      <alignment/>
      <protection/>
    </xf>
    <xf numFmtId="0" fontId="6" fillId="0" borderId="0" xfId="0" applyFont="1" applyFill="1" applyAlignment="1" applyProtection="1">
      <alignment vertical="top" wrapText="1"/>
      <protection/>
    </xf>
    <xf numFmtId="0" fontId="6" fillId="0" borderId="0" xfId="0" applyFont="1" applyFill="1" applyBorder="1" applyAlignment="1" applyProtection="1">
      <alignment vertical="top"/>
      <protection/>
    </xf>
    <xf numFmtId="0" fontId="6" fillId="0" borderId="0" xfId="0" applyFont="1" applyFill="1" applyAlignment="1" applyProtection="1">
      <alignment horizontal="center" vertical="top" wrapText="1"/>
      <protection/>
    </xf>
    <xf numFmtId="0" fontId="23" fillId="0" borderId="0" xfId="0" applyFont="1" applyFill="1" applyBorder="1" applyAlignment="1" applyProtection="1">
      <alignment horizontal="center" wrapText="1"/>
      <protection/>
    </xf>
    <xf numFmtId="0" fontId="5" fillId="0" borderId="0" xfId="0" applyFont="1" applyFill="1" applyAlignment="1" applyProtection="1">
      <alignment/>
      <protection/>
    </xf>
    <xf numFmtId="0" fontId="6" fillId="0" borderId="0" xfId="0" applyFont="1" applyFill="1" applyAlignment="1" applyProtection="1">
      <alignment horizontal="center" wrapText="1"/>
      <protection/>
    </xf>
    <xf numFmtId="0" fontId="6" fillId="0" borderId="0" xfId="0" applyFont="1" applyFill="1" applyAlignment="1" applyProtection="1">
      <alignment/>
      <protection/>
    </xf>
    <xf numFmtId="0" fontId="6" fillId="0" borderId="0" xfId="0" applyFont="1" applyFill="1" applyBorder="1" applyAlignment="1" applyProtection="1">
      <alignment horizontal="center"/>
      <protection/>
    </xf>
    <xf numFmtId="0" fontId="6" fillId="0" borderId="0" xfId="0" applyFont="1" applyFill="1" applyAlignment="1" applyProtection="1">
      <alignment horizontal="center"/>
      <protection/>
    </xf>
    <xf numFmtId="0" fontId="3" fillId="0" borderId="0" xfId="0" applyFont="1" applyFill="1" applyAlignment="1" applyProtection="1">
      <alignment/>
      <protection/>
    </xf>
    <xf numFmtId="0" fontId="0" fillId="31" borderId="10" xfId="0" applyFont="1" applyFill="1" applyBorder="1" applyAlignment="1" applyProtection="1">
      <alignment horizontal="center" vertical="center"/>
      <protection locked="0"/>
    </xf>
    <xf numFmtId="49" fontId="0" fillId="31" borderId="10" xfId="0" applyNumberFormat="1" applyFill="1" applyBorder="1" applyAlignment="1" applyProtection="1">
      <alignment horizontal="right"/>
      <protection locked="0"/>
    </xf>
    <xf numFmtId="49" fontId="0" fillId="0" borderId="0" xfId="0" applyNumberFormat="1" applyAlignment="1">
      <alignment/>
    </xf>
    <xf numFmtId="0" fontId="18" fillId="0" borderId="17"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10" xfId="0" applyFont="1" applyBorder="1" applyAlignment="1">
      <alignment horizontal="center" vertical="center" wrapText="1"/>
    </xf>
    <xf numFmtId="0" fontId="1" fillId="0" borderId="16" xfId="0" applyFont="1" applyFill="1" applyBorder="1" applyAlignment="1">
      <alignment wrapText="1"/>
    </xf>
    <xf numFmtId="0" fontId="14" fillId="0" borderId="0" xfId="0" applyFont="1" applyFill="1" applyAlignment="1" applyProtection="1">
      <alignment horizontal="left"/>
      <protection/>
    </xf>
    <xf numFmtId="0" fontId="19" fillId="30" borderId="12" xfId="0" applyFont="1" applyFill="1" applyBorder="1" applyAlignment="1">
      <alignment horizontal="center" vertical="center" wrapText="1"/>
    </xf>
    <xf numFmtId="0" fontId="19" fillId="30" borderId="12" xfId="0" applyFont="1" applyFill="1" applyBorder="1" applyAlignment="1">
      <alignment vertical="center" wrapText="1"/>
    </xf>
    <xf numFmtId="49" fontId="19" fillId="30" borderId="12" xfId="0" applyNumberFormat="1" applyFont="1" applyFill="1" applyBorder="1" applyAlignment="1">
      <alignment horizontal="center" vertical="center" wrapText="1"/>
    </xf>
    <xf numFmtId="0" fontId="5" fillId="0" borderId="10" xfId="0" applyFont="1" applyFill="1" applyBorder="1" applyAlignment="1">
      <alignment horizontal="center" vertical="top"/>
    </xf>
    <xf numFmtId="0" fontId="5" fillId="0" borderId="10" xfId="0" applyFont="1" applyFill="1" applyBorder="1" applyAlignment="1">
      <alignment horizontal="left" wrapText="1"/>
    </xf>
    <xf numFmtId="0" fontId="5" fillId="0" borderId="10" xfId="0" applyFont="1" applyFill="1" applyBorder="1" applyAlignment="1">
      <alignment horizontal="left" vertical="top" wrapText="1"/>
    </xf>
    <xf numFmtId="218" fontId="5" fillId="0" borderId="10" xfId="0" applyNumberFormat="1" applyFont="1" applyFill="1" applyBorder="1" applyAlignment="1">
      <alignment horizontal="right" vertical="center"/>
    </xf>
    <xf numFmtId="218" fontId="5" fillId="0" borderId="10" xfId="0" applyNumberFormat="1" applyFont="1" applyFill="1" applyBorder="1" applyAlignment="1" applyProtection="1">
      <alignment horizontal="right" vertical="center"/>
      <protection locked="0"/>
    </xf>
    <xf numFmtId="218" fontId="5" fillId="0" borderId="10" xfId="0" applyNumberFormat="1" applyFont="1" applyFill="1" applyBorder="1" applyAlignment="1" applyProtection="1">
      <alignment horizontal="right" vertical="center"/>
      <protection/>
    </xf>
    <xf numFmtId="0" fontId="8" fillId="0" borderId="0" xfId="0" applyFont="1" applyFill="1" applyAlignment="1" applyProtection="1">
      <alignment/>
      <protection/>
    </xf>
    <xf numFmtId="218" fontId="7" fillId="0" borderId="10" xfId="0" applyNumberFormat="1" applyFont="1" applyFill="1" applyBorder="1" applyAlignment="1" applyProtection="1">
      <alignment horizontal="right" vertical="center"/>
      <protection locked="0"/>
    </xf>
    <xf numFmtId="218" fontId="7" fillId="0" borderId="10" xfId="0" applyNumberFormat="1" applyFont="1" applyFill="1" applyBorder="1" applyAlignment="1" applyProtection="1">
      <alignment horizontal="right" vertical="center"/>
      <protection/>
    </xf>
    <xf numFmtId="218" fontId="7" fillId="0" borderId="10" xfId="0" applyNumberFormat="1" applyFont="1" applyFill="1" applyBorder="1" applyAlignment="1">
      <alignment horizontal="right" vertical="center"/>
    </xf>
    <xf numFmtId="0" fontId="1" fillId="0" borderId="10" xfId="0" applyFont="1" applyFill="1" applyBorder="1" applyAlignment="1">
      <alignment horizontal="left" wrapText="1"/>
    </xf>
    <xf numFmtId="0" fontId="1" fillId="0" borderId="10" xfId="0" applyFont="1" applyFill="1" applyBorder="1" applyAlignment="1">
      <alignment horizontal="left" vertical="top" wrapText="1"/>
    </xf>
    <xf numFmtId="0" fontId="3" fillId="0" borderId="10" xfId="0" applyFont="1" applyFill="1" applyBorder="1" applyAlignment="1">
      <alignment horizontal="left" vertical="top" wrapText="1"/>
    </xf>
    <xf numFmtId="0" fontId="27" fillId="0" borderId="0" xfId="0" applyFont="1" applyAlignment="1">
      <alignment vertical="top"/>
    </xf>
    <xf numFmtId="0" fontId="5" fillId="0" borderId="10" xfId="0" applyFont="1" applyFill="1" applyBorder="1" applyAlignment="1" applyProtection="1">
      <alignment horizontal="left" wrapText="1"/>
      <protection/>
    </xf>
    <xf numFmtId="0" fontId="5" fillId="0" borderId="10" xfId="0" applyFont="1" applyFill="1" applyBorder="1" applyAlignment="1" applyProtection="1">
      <alignment horizontal="center" vertical="top"/>
      <protection/>
    </xf>
    <xf numFmtId="0" fontId="17" fillId="0" borderId="0" xfId="0" applyFont="1" applyAlignment="1" applyProtection="1">
      <alignment/>
      <protection/>
    </xf>
    <xf numFmtId="0" fontId="1" fillId="0" borderId="10" xfId="0" applyFont="1" applyFill="1" applyBorder="1" applyAlignment="1" applyProtection="1">
      <alignment horizontal="left" wrapText="1"/>
      <protection/>
    </xf>
    <xf numFmtId="0" fontId="1" fillId="0" borderId="10" xfId="0" applyFont="1" applyFill="1" applyBorder="1" applyAlignment="1" applyProtection="1">
      <alignment horizontal="left" vertical="top" wrapText="1"/>
      <protection/>
    </xf>
    <xf numFmtId="0" fontId="3" fillId="0" borderId="10" xfId="0" applyFont="1" applyFill="1" applyBorder="1" applyAlignment="1" applyProtection="1">
      <alignment horizontal="left" vertical="top" wrapText="1"/>
      <protection/>
    </xf>
    <xf numFmtId="0" fontId="3" fillId="0" borderId="10" xfId="0" applyFont="1" applyFill="1" applyBorder="1" applyAlignment="1" applyProtection="1">
      <alignment horizontal="center" vertical="top"/>
      <protection/>
    </xf>
    <xf numFmtId="218" fontId="20" fillId="0" borderId="12" xfId="0" applyNumberFormat="1" applyFont="1" applyBorder="1" applyAlignment="1">
      <alignment horizontal="right" vertical="center" wrapText="1"/>
    </xf>
    <xf numFmtId="0" fontId="6" fillId="0" borderId="0" xfId="0" applyFont="1" applyFill="1" applyBorder="1" applyAlignment="1" applyProtection="1">
      <alignment horizontal="left" wrapText="1"/>
      <protection/>
    </xf>
    <xf numFmtId="0" fontId="5" fillId="0" borderId="0" xfId="0" applyFont="1" applyFill="1" applyAlignment="1" applyProtection="1">
      <alignment wrapText="1"/>
      <protection locked="0"/>
    </xf>
    <xf numFmtId="0" fontId="5" fillId="0" borderId="0" xfId="0" applyFont="1" applyFill="1" applyAlignment="1" applyProtection="1">
      <alignment horizontal="left"/>
      <protection locked="0"/>
    </xf>
    <xf numFmtId="0" fontId="5" fillId="0" borderId="0" xfId="0" applyFont="1" applyFill="1" applyAlignment="1" applyProtection="1">
      <alignment horizontal="left" wrapText="1"/>
      <protection locked="0"/>
    </xf>
    <xf numFmtId="0" fontId="13" fillId="0" borderId="0" xfId="0" applyFont="1" applyFill="1" applyAlignment="1">
      <alignment horizontal="center" wrapText="1"/>
    </xf>
    <xf numFmtId="0" fontId="23" fillId="0" borderId="0" xfId="0" applyFont="1" applyFill="1" applyBorder="1" applyAlignment="1" applyProtection="1">
      <alignment horizontal="left" wrapText="1"/>
      <protection/>
    </xf>
    <xf numFmtId="0" fontId="6" fillId="0" borderId="0" xfId="0" applyFont="1" applyFill="1" applyAlignment="1" applyProtection="1">
      <alignment horizontal="left" vertical="top" wrapText="1"/>
      <protection/>
    </xf>
    <xf numFmtId="0" fontId="14" fillId="0" borderId="0" xfId="0" applyFont="1" applyFill="1" applyBorder="1" applyAlignment="1">
      <alignment horizontal="left" wrapText="1"/>
    </xf>
    <xf numFmtId="0" fontId="6" fillId="0" borderId="0" xfId="0" applyFont="1" applyFill="1" applyBorder="1" applyAlignment="1">
      <alignment horizontal="center" vertical="top"/>
    </xf>
    <xf numFmtId="0" fontId="1" fillId="0" borderId="10" xfId="0" applyFont="1" applyFill="1" applyBorder="1" applyAlignment="1">
      <alignment horizontal="center"/>
    </xf>
    <xf numFmtId="0" fontId="5"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49" fontId="5" fillId="0" borderId="10" xfId="0" applyNumberFormat="1" applyFont="1" applyFill="1" applyBorder="1" applyAlignment="1">
      <alignment horizontal="center"/>
    </xf>
    <xf numFmtId="218" fontId="5" fillId="0" borderId="10" xfId="0" applyNumberFormat="1" applyFont="1" applyFill="1" applyBorder="1" applyAlignment="1" applyProtection="1">
      <alignment horizontal="right"/>
      <protection/>
    </xf>
    <xf numFmtId="218" fontId="3" fillId="0" borderId="10" xfId="0" applyNumberFormat="1" applyFont="1" applyFill="1" applyBorder="1" applyAlignment="1">
      <alignment horizontal="right"/>
    </xf>
    <xf numFmtId="218" fontId="5" fillId="0" borderId="10" xfId="0" applyNumberFormat="1" applyFont="1" applyFill="1" applyBorder="1" applyAlignment="1" applyProtection="1">
      <alignment horizontal="right"/>
      <protection locked="0"/>
    </xf>
    <xf numFmtId="0" fontId="5" fillId="0" borderId="0" xfId="0" applyFont="1" applyFill="1" applyAlignment="1">
      <alignment horizontal="left" wrapText="1"/>
    </xf>
    <xf numFmtId="0" fontId="6" fillId="0" borderId="16" xfId="0" applyFont="1" applyFill="1" applyBorder="1" applyAlignment="1">
      <alignment vertical="top"/>
    </xf>
    <xf numFmtId="0" fontId="6" fillId="0" borderId="0" xfId="0" applyFont="1" applyFill="1" applyAlignment="1">
      <alignment/>
    </xf>
    <xf numFmtId="49" fontId="5" fillId="0" borderId="10" xfId="0" applyNumberFormat="1" applyFont="1" applyFill="1" applyBorder="1" applyAlignment="1" applyProtection="1">
      <alignment horizontal="center"/>
      <protection locked="0"/>
    </xf>
    <xf numFmtId="0" fontId="14" fillId="0" borderId="0" xfId="0" applyFont="1" applyFill="1" applyBorder="1" applyAlignment="1">
      <alignment wrapText="1"/>
    </xf>
    <xf numFmtId="0" fontId="6" fillId="0" borderId="16" xfId="0" applyFont="1" applyFill="1" applyBorder="1" applyAlignment="1" applyProtection="1">
      <alignment vertical="center"/>
      <protection locked="0"/>
    </xf>
    <xf numFmtId="0" fontId="6" fillId="0" borderId="0" xfId="0" applyFont="1" applyFill="1" applyBorder="1" applyAlignment="1" applyProtection="1">
      <alignment vertical="top"/>
      <protection locked="0"/>
    </xf>
    <xf numFmtId="0" fontId="5" fillId="0" borderId="11" xfId="0" applyFont="1" applyFill="1" applyBorder="1" applyAlignment="1">
      <alignment horizontal="left" wrapText="1"/>
    </xf>
    <xf numFmtId="0" fontId="1" fillId="0" borderId="11" xfId="0" applyFont="1" applyBorder="1" applyAlignment="1">
      <alignment/>
    </xf>
    <xf numFmtId="0" fontId="23" fillId="0" borderId="0" xfId="0" applyFont="1" applyFill="1" applyBorder="1" applyAlignment="1" applyProtection="1">
      <alignment horizontal="right" wrapText="1"/>
      <protection/>
    </xf>
    <xf numFmtId="0" fontId="6" fillId="0" borderId="0" xfId="0" applyFont="1" applyFill="1" applyAlignment="1" applyProtection="1">
      <alignment horizontal="right" vertical="top" wrapText="1"/>
      <protection/>
    </xf>
    <xf numFmtId="1" fontId="0" fillId="0" borderId="0" xfId="0" applyNumberFormat="1" applyAlignment="1">
      <alignment/>
    </xf>
    <xf numFmtId="49" fontId="36" fillId="0" borderId="0" xfId="0" applyNumberFormat="1" applyFont="1" applyBorder="1" applyAlignment="1">
      <alignment horizontal="center" vertical="top" wrapText="1"/>
    </xf>
    <xf numFmtId="0" fontId="0" fillId="0" borderId="0" xfId="0" applyAlignment="1">
      <alignment horizontal="left"/>
    </xf>
    <xf numFmtId="49" fontId="36" fillId="0" borderId="0" xfId="0" applyNumberFormat="1" applyFont="1" applyBorder="1" applyAlignment="1">
      <alignment vertical="top"/>
    </xf>
    <xf numFmtId="49" fontId="36" fillId="0" borderId="0" xfId="0" applyNumberFormat="1" applyFont="1" applyFill="1" applyBorder="1" applyAlignment="1">
      <alignment horizontal="center" vertical="top" wrapText="1"/>
    </xf>
    <xf numFmtId="49" fontId="36" fillId="0" borderId="0" xfId="0" applyNumberFormat="1" applyFont="1" applyFill="1" applyBorder="1" applyAlignment="1">
      <alignment vertical="top"/>
    </xf>
    <xf numFmtId="0" fontId="0" fillId="0" borderId="0" xfId="0" applyNumberFormat="1" applyAlignment="1">
      <alignment/>
    </xf>
    <xf numFmtId="0" fontId="9" fillId="0" borderId="10" xfId="0" applyFont="1" applyFill="1" applyBorder="1" applyAlignment="1">
      <alignment horizontal="center" wrapText="1"/>
    </xf>
    <xf numFmtId="0" fontId="32" fillId="0" borderId="0" xfId="0" applyFont="1" applyBorder="1" applyAlignment="1">
      <alignment horizontal="center" vertical="center" wrapText="1"/>
    </xf>
    <xf numFmtId="0" fontId="32" fillId="0" borderId="0" xfId="0" applyFont="1" applyBorder="1" applyAlignment="1">
      <alignment vertical="center" wrapText="1"/>
    </xf>
    <xf numFmtId="0" fontId="18" fillId="0" borderId="19"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13" xfId="0" applyFont="1" applyBorder="1" applyAlignment="1">
      <alignment horizontal="center" vertical="center" wrapText="1"/>
    </xf>
    <xf numFmtId="0" fontId="26" fillId="0" borderId="0" xfId="42" applyFont="1" applyAlignment="1" applyProtection="1">
      <alignment/>
      <protection/>
    </xf>
    <xf numFmtId="0" fontId="33" fillId="0" borderId="10" xfId="0" applyFont="1" applyFill="1" applyBorder="1" applyAlignment="1">
      <alignment horizontal="left" wrapText="1"/>
    </xf>
    <xf numFmtId="0" fontId="7" fillId="0" borderId="10" xfId="0" applyFont="1" applyFill="1" applyBorder="1" applyAlignment="1">
      <alignment horizontal="center" vertical="top"/>
    </xf>
    <xf numFmtId="0" fontId="37" fillId="0" borderId="0" xfId="0" applyFont="1" applyAlignment="1">
      <alignment vertical="center"/>
    </xf>
    <xf numFmtId="0" fontId="18" fillId="0" borderId="13" xfId="0" applyFont="1" applyBorder="1" applyAlignment="1">
      <alignment vertical="center" wrapText="1"/>
    </xf>
    <xf numFmtId="218" fontId="20" fillId="0" borderId="13" xfId="0" applyNumberFormat="1" applyFont="1" applyBorder="1" applyAlignment="1">
      <alignment horizontal="right" vertical="center" wrapText="1"/>
    </xf>
    <xf numFmtId="218" fontId="20" fillId="0" borderId="13" xfId="0" applyNumberFormat="1" applyFont="1" applyBorder="1" applyAlignment="1" applyProtection="1">
      <alignment horizontal="right" vertical="center" wrapText="1"/>
      <protection locked="0"/>
    </xf>
    <xf numFmtId="0" fontId="18" fillId="0" borderId="10" xfId="0" applyFont="1" applyBorder="1" applyAlignment="1">
      <alignment vertical="center" wrapText="1"/>
    </xf>
    <xf numFmtId="218" fontId="20" fillId="0" borderId="10" xfId="0" applyNumberFormat="1" applyFont="1" applyBorder="1" applyAlignment="1">
      <alignment horizontal="right" vertical="center" wrapText="1"/>
    </xf>
    <xf numFmtId="218" fontId="20" fillId="0" borderId="10" xfId="0" applyNumberFormat="1" applyFont="1" applyBorder="1" applyAlignment="1" applyProtection="1">
      <alignment horizontal="right" vertical="center" wrapText="1"/>
      <protection locked="0"/>
    </xf>
    <xf numFmtId="218" fontId="20" fillId="0" borderId="10" xfId="0" applyNumberFormat="1" applyFont="1" applyBorder="1" applyAlignment="1" applyProtection="1">
      <alignment horizontal="center" vertical="center" wrapText="1"/>
      <protection locked="0"/>
    </xf>
    <xf numFmtId="0" fontId="18" fillId="0" borderId="15" xfId="0" applyFont="1" applyBorder="1" applyAlignment="1">
      <alignment horizontal="center" vertical="center" wrapText="1"/>
    </xf>
    <xf numFmtId="218" fontId="20" fillId="0" borderId="18" xfId="0" applyNumberFormat="1" applyFont="1" applyBorder="1" applyAlignment="1">
      <alignment horizontal="right" vertical="center" wrapText="1"/>
    </xf>
    <xf numFmtId="0" fontId="18" fillId="0" borderId="21" xfId="0" applyFont="1" applyBorder="1" applyAlignment="1">
      <alignment horizontal="center" vertical="center" wrapText="1"/>
    </xf>
    <xf numFmtId="0" fontId="18" fillId="0" borderId="21" xfId="0" applyFont="1" applyBorder="1" applyAlignment="1">
      <alignment horizontal="justify" vertical="center" wrapText="1"/>
    </xf>
    <xf numFmtId="0" fontId="18" fillId="0" borderId="19" xfId="0" applyFont="1" applyBorder="1" applyAlignment="1">
      <alignment horizontal="justify" vertical="center" wrapText="1"/>
    </xf>
    <xf numFmtId="1" fontId="0" fillId="0" borderId="0" xfId="0" applyNumberFormat="1" applyAlignment="1">
      <alignment wrapText="1"/>
    </xf>
    <xf numFmtId="0" fontId="6" fillId="0" borderId="0" xfId="0" applyFont="1" applyFill="1" applyAlignment="1">
      <alignment/>
    </xf>
    <xf numFmtId="0" fontId="1" fillId="0" borderId="0" xfId="0" applyFont="1" applyFill="1" applyAlignment="1">
      <alignment/>
    </xf>
    <xf numFmtId="49" fontId="38" fillId="31" borderId="10" xfId="0" applyNumberFormat="1" applyFont="1" applyFill="1" applyBorder="1" applyAlignment="1" applyProtection="1">
      <alignment horizontal="right"/>
      <protection locked="0"/>
    </xf>
    <xf numFmtId="0" fontId="44" fillId="0" borderId="11" xfId="0" applyFont="1" applyBorder="1" applyAlignment="1">
      <alignment/>
    </xf>
    <xf numFmtId="0" fontId="43" fillId="0" borderId="11" xfId="0" applyFont="1" applyBorder="1" applyAlignment="1">
      <alignment horizontal="center"/>
    </xf>
    <xf numFmtId="0" fontId="45" fillId="0" borderId="0" xfId="0" applyFont="1" applyAlignment="1">
      <alignment/>
    </xf>
    <xf numFmtId="0" fontId="45" fillId="0" borderId="0" xfId="0" applyFont="1" applyAlignment="1">
      <alignment/>
    </xf>
    <xf numFmtId="0" fontId="46" fillId="0" borderId="0" xfId="0" applyFont="1" applyAlignment="1">
      <alignment/>
    </xf>
    <xf numFmtId="2" fontId="47" fillId="0" borderId="10" xfId="0" applyNumberFormat="1" applyFont="1" applyBorder="1" applyAlignment="1">
      <alignment horizontal="center" vertical="center" wrapText="1"/>
    </xf>
    <xf numFmtId="203" fontId="47" fillId="0" borderId="10" xfId="62" applyNumberFormat="1" applyFont="1" applyBorder="1" applyAlignment="1">
      <alignment horizontal="center"/>
    </xf>
    <xf numFmtId="0" fontId="48" fillId="0" borderId="10" xfId="0" applyFont="1" applyFill="1" applyBorder="1" applyAlignment="1">
      <alignment horizontal="left" wrapText="1"/>
    </xf>
    <xf numFmtId="0" fontId="3" fillId="0" borderId="10" xfId="0" applyFont="1" applyFill="1" applyBorder="1" applyAlignment="1">
      <alignment horizontal="center"/>
    </xf>
    <xf numFmtId="2" fontId="3" fillId="0" borderId="10" xfId="0" applyNumberFormat="1" applyFont="1" applyFill="1" applyBorder="1" applyAlignment="1" applyProtection="1">
      <alignment horizontal="right"/>
      <protection locked="0"/>
    </xf>
    <xf numFmtId="0" fontId="3" fillId="0" borderId="10" xfId="0" applyFont="1" applyFill="1" applyBorder="1" applyAlignment="1">
      <alignment horizontal="center" vertical="center"/>
    </xf>
    <xf numFmtId="2" fontId="38" fillId="0" borderId="10" xfId="0" applyNumberFormat="1" applyFont="1" applyBorder="1" applyAlignment="1" applyProtection="1">
      <alignment horizontal="center" vertical="center" wrapText="1"/>
      <protection locked="0"/>
    </xf>
    <xf numFmtId="0" fontId="0" fillId="31" borderId="10" xfId="0" applyFill="1" applyBorder="1" applyAlignment="1" applyProtection="1">
      <alignment horizontal="center"/>
      <protection locked="0"/>
    </xf>
    <xf numFmtId="49" fontId="0" fillId="31" borderId="22" xfId="0" applyNumberFormat="1" applyFill="1" applyBorder="1" applyAlignment="1" applyProtection="1">
      <alignment horizontal="center"/>
      <protection locked="0"/>
    </xf>
    <xf numFmtId="49" fontId="0" fillId="31" borderId="23" xfId="0" applyNumberFormat="1" applyFill="1" applyBorder="1" applyAlignment="1" applyProtection="1">
      <alignment horizontal="center"/>
      <protection locked="0"/>
    </xf>
    <xf numFmtId="0" fontId="42" fillId="0" borderId="24" xfId="0" applyFont="1" applyBorder="1" applyAlignment="1">
      <alignment horizontal="left" wrapText="1"/>
    </xf>
    <xf numFmtId="0" fontId="29" fillId="31" borderId="15" xfId="0" applyFont="1" applyFill="1" applyBorder="1" applyAlignment="1" applyProtection="1">
      <alignment horizontal="left"/>
      <protection locked="0"/>
    </xf>
    <xf numFmtId="0" fontId="29" fillId="31" borderId="24" xfId="0" applyFont="1" applyFill="1" applyBorder="1" applyAlignment="1" applyProtection="1">
      <alignment horizontal="left"/>
      <protection locked="0"/>
    </xf>
    <xf numFmtId="0" fontId="29" fillId="31" borderId="25" xfId="0" applyFont="1" applyFill="1" applyBorder="1" applyAlignment="1" applyProtection="1">
      <alignment horizontal="left"/>
      <protection locked="0"/>
    </xf>
    <xf numFmtId="0" fontId="0" fillId="31" borderId="26" xfId="0" applyFill="1" applyBorder="1" applyAlignment="1" applyProtection="1">
      <alignment horizontal="center"/>
      <protection locked="0"/>
    </xf>
    <xf numFmtId="0" fontId="0" fillId="31" borderId="11" xfId="0" applyFill="1" applyBorder="1" applyAlignment="1" applyProtection="1">
      <alignment horizontal="center"/>
      <protection locked="0"/>
    </xf>
    <xf numFmtId="0" fontId="0" fillId="31" borderId="27" xfId="0" applyFill="1" applyBorder="1" applyAlignment="1" applyProtection="1">
      <alignment horizontal="center"/>
      <protection locked="0"/>
    </xf>
    <xf numFmtId="0" fontId="0" fillId="31" borderId="15" xfId="0" applyFill="1" applyBorder="1" applyAlignment="1" applyProtection="1">
      <alignment horizontal="center" wrapText="1"/>
      <protection locked="0"/>
    </xf>
    <xf numFmtId="0" fontId="0" fillId="31" borderId="24" xfId="0" applyFill="1" applyBorder="1" applyAlignment="1" applyProtection="1">
      <alignment horizontal="center" wrapText="1"/>
      <protection locked="0"/>
    </xf>
    <xf numFmtId="0" fontId="0" fillId="31" borderId="25" xfId="0" applyFill="1" applyBorder="1" applyAlignment="1" applyProtection="1">
      <alignment horizontal="center" wrapText="1"/>
      <protection locked="0"/>
    </xf>
    <xf numFmtId="0" fontId="6" fillId="0" borderId="16" xfId="0" applyFont="1" applyFill="1" applyBorder="1" applyAlignment="1" applyProtection="1">
      <alignment horizontal="center" vertical="top"/>
      <protection/>
    </xf>
    <xf numFmtId="0" fontId="14" fillId="0" borderId="11" xfId="0" applyFont="1" applyFill="1" applyBorder="1" applyAlignment="1" applyProtection="1">
      <alignment horizontal="left" wrapText="1"/>
      <protection/>
    </xf>
    <xf numFmtId="0" fontId="14" fillId="0" borderId="11" xfId="0" applyFont="1" applyFill="1" applyBorder="1" applyAlignment="1" applyProtection="1">
      <alignment horizontal="center"/>
      <protection/>
    </xf>
    <xf numFmtId="0" fontId="5" fillId="0" borderId="11" xfId="0" applyFont="1" applyFill="1" applyBorder="1" applyAlignment="1" applyProtection="1">
      <alignment horizontal="center"/>
      <protection/>
    </xf>
    <xf numFmtId="0" fontId="2" fillId="0" borderId="0" xfId="0" applyFont="1" applyFill="1" applyAlignment="1" applyProtection="1">
      <alignment horizontal="center" wrapText="1"/>
      <protection/>
    </xf>
    <xf numFmtId="0" fontId="2" fillId="0" borderId="0" xfId="0" applyFont="1" applyFill="1" applyAlignment="1" applyProtection="1">
      <alignment horizontal="center"/>
      <protection/>
    </xf>
    <xf numFmtId="0" fontId="5" fillId="0" borderId="0" xfId="0" applyFont="1" applyFill="1" applyBorder="1" applyAlignment="1" applyProtection="1">
      <alignment horizontal="center"/>
      <protection/>
    </xf>
    <xf numFmtId="0" fontId="14" fillId="0" borderId="11" xfId="0" applyFont="1" applyFill="1" applyBorder="1" applyAlignment="1" applyProtection="1">
      <alignment horizontal="left"/>
      <protection/>
    </xf>
    <xf numFmtId="0" fontId="1" fillId="0" borderId="10" xfId="0" applyFont="1" applyFill="1" applyBorder="1" applyAlignment="1">
      <alignment horizontal="center" vertical="center" wrapText="1" shrinkToFit="1"/>
    </xf>
    <xf numFmtId="0" fontId="1" fillId="0" borderId="10" xfId="0" applyFont="1" applyFill="1" applyBorder="1" applyAlignment="1">
      <alignment horizontal="center" vertical="center" wrapText="1"/>
    </xf>
    <xf numFmtId="0" fontId="14" fillId="0" borderId="24" xfId="0" applyFont="1" applyFill="1" applyBorder="1" applyAlignment="1" applyProtection="1">
      <alignment horizontal="left" wrapText="1"/>
      <protection/>
    </xf>
    <xf numFmtId="0" fontId="4" fillId="0" borderId="16" xfId="0" applyFont="1" applyFill="1" applyBorder="1" applyAlignment="1" applyProtection="1">
      <alignment horizontal="center"/>
      <protection/>
    </xf>
    <xf numFmtId="0" fontId="14" fillId="0" borderId="24" xfId="0" applyFont="1" applyFill="1" applyBorder="1" applyAlignment="1">
      <alignment horizontal="left" wrapText="1"/>
    </xf>
    <xf numFmtId="0" fontId="6" fillId="0" borderId="0" xfId="0" applyFont="1" applyFill="1" applyBorder="1" applyAlignment="1">
      <alignment horizontal="left" wrapText="1"/>
    </xf>
    <xf numFmtId="0" fontId="5" fillId="0" borderId="0" xfId="0" applyFont="1" applyFill="1" applyAlignment="1" applyProtection="1">
      <alignment horizontal="center"/>
      <protection/>
    </xf>
    <xf numFmtId="0" fontId="13" fillId="0" borderId="11" xfId="0" applyFont="1" applyFill="1" applyBorder="1" applyAlignment="1" applyProtection="1">
      <alignment horizontal="center"/>
      <protection/>
    </xf>
    <xf numFmtId="0" fontId="5" fillId="0" borderId="0" xfId="0" applyFont="1" applyFill="1" applyAlignment="1">
      <alignment horizontal="center"/>
    </xf>
    <xf numFmtId="0" fontId="14" fillId="0" borderId="0" xfId="0" applyFont="1" applyFill="1" applyAlignment="1">
      <alignment horizontal="left" wrapText="1"/>
    </xf>
    <xf numFmtId="0" fontId="14" fillId="0" borderId="11" xfId="0" applyFont="1" applyFill="1" applyBorder="1" applyAlignment="1">
      <alignment horizontal="left" wrapText="1"/>
    </xf>
    <xf numFmtId="0" fontId="5" fillId="0" borderId="0" xfId="0" applyFont="1" applyFill="1" applyBorder="1" applyAlignment="1">
      <alignment horizontal="center"/>
    </xf>
    <xf numFmtId="0" fontId="5" fillId="0" borderId="11" xfId="0" applyFont="1" applyFill="1" applyBorder="1" applyAlignment="1" applyProtection="1">
      <alignment horizontal="left"/>
      <protection/>
    </xf>
    <xf numFmtId="0" fontId="7" fillId="0" borderId="28" xfId="0" applyFont="1" applyFill="1" applyBorder="1" applyAlignment="1">
      <alignment horizontal="center" wrapText="1"/>
    </xf>
    <xf numFmtId="0" fontId="7" fillId="0" borderId="21" xfId="0" applyFont="1" applyFill="1" applyBorder="1" applyAlignment="1">
      <alignment horizontal="center" wrapText="1"/>
    </xf>
    <xf numFmtId="0" fontId="1" fillId="0" borderId="0" xfId="0" applyFont="1" applyFill="1" applyAlignment="1">
      <alignment horizontal="left" wrapText="1"/>
    </xf>
    <xf numFmtId="0" fontId="4" fillId="0" borderId="0" xfId="0" applyFont="1" applyFill="1" applyBorder="1" applyAlignment="1">
      <alignment horizontal="left"/>
    </xf>
    <xf numFmtId="0" fontId="30" fillId="0" borderId="10" xfId="0" applyFont="1" applyFill="1" applyBorder="1" applyAlignment="1">
      <alignment horizontal="center" vertical="center" wrapText="1"/>
    </xf>
    <xf numFmtId="0" fontId="6" fillId="0" borderId="0" xfId="0" applyFont="1" applyFill="1" applyAlignment="1">
      <alignment horizontal="left" vertical="top" wrapText="1"/>
    </xf>
    <xf numFmtId="0" fontId="5" fillId="0" borderId="11" xfId="0" applyFont="1" applyFill="1" applyBorder="1" applyAlignment="1">
      <alignment horizontal="center"/>
    </xf>
    <xf numFmtId="0" fontId="6" fillId="0" borderId="16" xfId="0" applyFont="1" applyFill="1" applyBorder="1" applyAlignment="1">
      <alignment horizontal="center" vertical="top"/>
    </xf>
    <xf numFmtId="0" fontId="5" fillId="0" borderId="11" xfId="0" applyFont="1" applyFill="1" applyBorder="1" applyAlignment="1">
      <alignment horizontal="left"/>
    </xf>
    <xf numFmtId="0" fontId="13" fillId="0" borderId="0" xfId="0" applyFont="1" applyFill="1" applyAlignment="1">
      <alignment horizontal="center" wrapText="1"/>
    </xf>
    <xf numFmtId="0" fontId="5" fillId="0" borderId="24" xfId="0" applyFont="1" applyFill="1" applyBorder="1" applyAlignment="1">
      <alignment horizontal="left" wrapText="1"/>
    </xf>
    <xf numFmtId="0" fontId="6" fillId="0" borderId="0" xfId="0" applyFont="1" applyFill="1" applyBorder="1" applyAlignment="1">
      <alignment horizontal="center"/>
    </xf>
    <xf numFmtId="0" fontId="5" fillId="0" borderId="24" xfId="0" applyFont="1" applyFill="1" applyBorder="1" applyAlignment="1">
      <alignment horizontal="left"/>
    </xf>
    <xf numFmtId="0" fontId="14" fillId="0" borderId="11" xfId="0" applyFont="1" applyFill="1" applyBorder="1" applyAlignment="1">
      <alignment horizontal="left"/>
    </xf>
    <xf numFmtId="0" fontId="21" fillId="0" borderId="11" xfId="0" applyFont="1" applyFill="1" applyBorder="1" applyAlignment="1">
      <alignment horizontal="center"/>
    </xf>
    <xf numFmtId="0" fontId="6" fillId="0" borderId="0" xfId="0" applyFont="1" applyFill="1" applyAlignment="1">
      <alignment horizontal="left" wrapText="1"/>
    </xf>
    <xf numFmtId="0" fontId="6" fillId="0" borderId="0" xfId="0" applyFont="1" applyFill="1" applyAlignment="1">
      <alignment horizontal="left"/>
    </xf>
    <xf numFmtId="0" fontId="6" fillId="0" borderId="0" xfId="0" applyFont="1" applyFill="1" applyBorder="1" applyAlignment="1">
      <alignment horizontal="center" vertical="top"/>
    </xf>
    <xf numFmtId="0" fontId="5" fillId="0" borderId="11" xfId="0" applyFont="1" applyFill="1" applyBorder="1" applyAlignment="1">
      <alignment horizontal="left" wrapText="1"/>
    </xf>
    <xf numFmtId="0" fontId="5" fillId="0" borderId="0" xfId="0" applyFont="1" applyFill="1" applyAlignment="1">
      <alignment horizontal="left" wrapText="1"/>
    </xf>
    <xf numFmtId="0" fontId="13" fillId="0" borderId="0" xfId="0" applyFont="1" applyFill="1" applyBorder="1" applyAlignment="1">
      <alignment horizontal="center" wrapText="1"/>
    </xf>
    <xf numFmtId="0" fontId="14" fillId="0" borderId="0" xfId="0" applyFont="1" applyFill="1" applyBorder="1" applyAlignment="1">
      <alignment horizontal="left"/>
    </xf>
    <xf numFmtId="0" fontId="31" fillId="0" borderId="0" xfId="0" applyFont="1" applyFill="1" applyAlignment="1">
      <alignment horizontal="left" wrapText="1"/>
    </xf>
    <xf numFmtId="0" fontId="1" fillId="0" borderId="0" xfId="0" applyFont="1" applyFill="1" applyBorder="1" applyAlignment="1">
      <alignment horizontal="left" wrapText="1"/>
    </xf>
    <xf numFmtId="0" fontId="14" fillId="0" borderId="11" xfId="0" applyFont="1" applyFill="1" applyBorder="1" applyAlignment="1">
      <alignment horizontal="left"/>
    </xf>
    <xf numFmtId="0" fontId="18" fillId="0" borderId="10" xfId="0" applyFont="1" applyBorder="1" applyAlignment="1">
      <alignment horizontal="center" vertical="center" wrapText="1"/>
    </xf>
    <xf numFmtId="0" fontId="5" fillId="0" borderId="11" xfId="0" applyFont="1" applyFill="1" applyBorder="1" applyAlignment="1">
      <alignment horizontal="center" vertical="top"/>
    </xf>
    <xf numFmtId="0" fontId="18" fillId="0" borderId="17" xfId="0" applyFont="1" applyBorder="1" applyAlignment="1">
      <alignment horizontal="center" vertical="center" wrapText="1"/>
    </xf>
    <xf numFmtId="0" fontId="18" fillId="0" borderId="29"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30"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31"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32" xfId="0" applyFont="1" applyBorder="1" applyAlignment="1">
      <alignment horizontal="center" vertical="center" wrapText="1"/>
    </xf>
    <xf numFmtId="0" fontId="27" fillId="0" borderId="0" xfId="0" applyFont="1" applyAlignment="1">
      <alignment horizontal="left" wrapText="1"/>
    </xf>
    <xf numFmtId="0" fontId="19" fillId="0" borderId="0" xfId="0" applyFont="1" applyAlignment="1">
      <alignment horizontal="center" vertical="center"/>
    </xf>
    <xf numFmtId="0" fontId="14" fillId="0" borderId="0" xfId="0" applyFont="1" applyFill="1" applyAlignment="1">
      <alignment horizontal="center" wrapText="1"/>
    </xf>
    <xf numFmtId="0" fontId="14" fillId="0" borderId="11" xfId="0" applyFont="1" applyFill="1" applyBorder="1" applyAlignment="1">
      <alignment horizont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Примечание 2"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104775</xdr:colOff>
      <xdr:row>14</xdr:row>
      <xdr:rowOff>57150</xdr:rowOff>
    </xdr:from>
    <xdr:to>
      <xdr:col>8</xdr:col>
      <xdr:colOff>495300</xdr:colOff>
      <xdr:row>14</xdr:row>
      <xdr:rowOff>142875</xdr:rowOff>
    </xdr:to>
    <xdr:sp>
      <xdr:nvSpPr>
        <xdr:cNvPr id="1" name="Стрелка вправо 1"/>
        <xdr:cNvSpPr>
          <a:spLocks/>
        </xdr:cNvSpPr>
      </xdr:nvSpPr>
      <xdr:spPr>
        <a:xfrm rot="10800000">
          <a:off x="9515475" y="2619375"/>
          <a:ext cx="390525" cy="85725"/>
        </a:xfrm>
        <a:prstGeom prst="rightArrow">
          <a:avLst>
            <a:gd name="adj" fmla="val 37500"/>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0</xdr:col>
      <xdr:colOff>0</xdr:colOff>
      <xdr:row>22</xdr:row>
      <xdr:rowOff>0</xdr:rowOff>
    </xdr:from>
    <xdr:to>
      <xdr:col>0</xdr:col>
      <xdr:colOff>2800350</xdr:colOff>
      <xdr:row>25</xdr:row>
      <xdr:rowOff>9525</xdr:rowOff>
    </xdr:to>
    <xdr:pic>
      <xdr:nvPicPr>
        <xdr:cNvPr id="2" name="Рисунок 1" descr="Описание: D:\Изображение 075_cr.jpg"/>
        <xdr:cNvPicPr preferRelativeResize="1">
          <a:picLocks noChangeAspect="1"/>
        </xdr:cNvPicPr>
      </xdr:nvPicPr>
      <xdr:blipFill>
        <a:blip r:embed="rId1"/>
        <a:stretch>
          <a:fillRect/>
        </a:stretch>
      </xdr:blipFill>
      <xdr:spPr>
        <a:xfrm>
          <a:off x="0" y="3895725"/>
          <a:ext cx="28003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1050;&#1054;&#1064;&#1058;&#1054;&#1056;&#1048;&#1057;&#1048;-2017\Koshtoris_2016%200704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ДовидникКВК(месн)"/>
      <sheetName val="ДовидникКПК"/>
      <sheetName val="ДовидникКФК"/>
      <sheetName val="ДовидникКВК(ГОС)"/>
      <sheetName val="Заполнить"/>
      <sheetName val="кошторис"/>
      <sheetName val="план"/>
      <sheetName val="ПланСФ"/>
      <sheetName val="Зведення СФ"/>
      <sheetName val="ДовДоходів"/>
      <sheetName val="ДовФінансування"/>
      <sheetName val="ДовКЕКВ"/>
      <sheetName val="ДовКреди"/>
    </sheetNames>
    <sheetDataSet>
      <sheetData sheetId="4">
        <row r="10">
          <cell r="B10" t="str">
            <v>Начальник відділу освіти, молоді та спорту Нижньосірогозької районної державної адміністрації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Аркуш154"/>
  <dimension ref="A3:B89"/>
  <sheetViews>
    <sheetView zoomScalePageLayoutView="0" workbookViewId="0" topLeftCell="A1">
      <selection activeCell="C8" sqref="C8"/>
    </sheetView>
  </sheetViews>
  <sheetFormatPr defaultColWidth="9.00390625" defaultRowHeight="12.75"/>
  <cols>
    <col min="1" max="1" width="18.125" style="86" customWidth="1"/>
    <col min="2" max="2" width="78.625" style="87" customWidth="1"/>
    <col min="3" max="16384" width="9.125" style="81" customWidth="1"/>
  </cols>
  <sheetData>
    <row r="3" spans="1:2" ht="31.5">
      <c r="A3" s="123" t="s">
        <v>692</v>
      </c>
      <c r="B3" s="123" t="s">
        <v>1471</v>
      </c>
    </row>
    <row r="4" spans="1:2" ht="63">
      <c r="A4" s="125" t="s">
        <v>36</v>
      </c>
      <c r="B4" s="124" t="s">
        <v>1472</v>
      </c>
    </row>
    <row r="5" spans="1:2" ht="63">
      <c r="A5" s="125" t="s">
        <v>37</v>
      </c>
      <c r="B5" s="124" t="s">
        <v>1473</v>
      </c>
    </row>
    <row r="6" spans="1:2" ht="15.75">
      <c r="A6" s="125" t="s">
        <v>38</v>
      </c>
      <c r="B6" s="124" t="s">
        <v>1474</v>
      </c>
    </row>
    <row r="7" spans="1:2" ht="15.75">
      <c r="A7" s="125" t="s">
        <v>39</v>
      </c>
      <c r="B7" s="124" t="s">
        <v>1475</v>
      </c>
    </row>
    <row r="8" spans="1:2" ht="31.5">
      <c r="A8" s="125" t="s">
        <v>40</v>
      </c>
      <c r="B8" s="124" t="s">
        <v>1476</v>
      </c>
    </row>
    <row r="9" spans="1:2" ht="15.75">
      <c r="A9" s="125" t="s">
        <v>41</v>
      </c>
      <c r="B9" s="124" t="s">
        <v>1477</v>
      </c>
    </row>
    <row r="10" spans="1:2" ht="15.75">
      <c r="A10" s="125" t="s">
        <v>42</v>
      </c>
      <c r="B10" s="124" t="s">
        <v>1478</v>
      </c>
    </row>
    <row r="11" spans="1:2" ht="15.75">
      <c r="A11" s="125" t="s">
        <v>43</v>
      </c>
      <c r="B11" s="124" t="s">
        <v>1479</v>
      </c>
    </row>
    <row r="12" spans="1:2" ht="15.75">
      <c r="A12" s="125" t="s">
        <v>695</v>
      </c>
      <c r="B12" s="124" t="s">
        <v>1480</v>
      </c>
    </row>
    <row r="13" spans="1:2" ht="15.75">
      <c r="A13" s="125" t="s">
        <v>44</v>
      </c>
      <c r="B13" s="124" t="s">
        <v>1481</v>
      </c>
    </row>
    <row r="14" spans="1:2" ht="15.75">
      <c r="A14" s="125" t="s">
        <v>45</v>
      </c>
      <c r="B14" s="124" t="s">
        <v>1482</v>
      </c>
    </row>
    <row r="15" spans="1:2" ht="15.75">
      <c r="A15" s="125" t="s">
        <v>48</v>
      </c>
      <c r="B15" s="124" t="s">
        <v>1483</v>
      </c>
    </row>
    <row r="16" spans="1:2" ht="15.75">
      <c r="A16" s="125" t="s">
        <v>46</v>
      </c>
      <c r="B16" s="124" t="s">
        <v>1484</v>
      </c>
    </row>
    <row r="17" spans="1:2" ht="15.75">
      <c r="A17" s="125" t="s">
        <v>47</v>
      </c>
      <c r="B17" s="124" t="s">
        <v>1485</v>
      </c>
    </row>
    <row r="18" spans="1:2" ht="15.75">
      <c r="A18" s="125" t="s">
        <v>49</v>
      </c>
      <c r="B18" s="124" t="s">
        <v>1486</v>
      </c>
    </row>
    <row r="19" spans="1:2" ht="15.75">
      <c r="A19" s="125" t="s">
        <v>50</v>
      </c>
      <c r="B19" s="124" t="s">
        <v>1487</v>
      </c>
    </row>
    <row r="20" spans="1:2" ht="15.75">
      <c r="A20" s="125" t="s">
        <v>51</v>
      </c>
      <c r="B20" s="124" t="s">
        <v>1508</v>
      </c>
    </row>
    <row r="21" spans="1:2" ht="15.75">
      <c r="A21" s="125" t="s">
        <v>52</v>
      </c>
      <c r="B21" s="124" t="s">
        <v>1509</v>
      </c>
    </row>
    <row r="22" spans="1:2" ht="15.75">
      <c r="A22" s="125" t="s">
        <v>53</v>
      </c>
      <c r="B22" s="124" t="s">
        <v>1510</v>
      </c>
    </row>
    <row r="23" spans="1:2" ht="15.75">
      <c r="A23" s="125" t="s">
        <v>54</v>
      </c>
      <c r="B23" s="124" t="s">
        <v>1511</v>
      </c>
    </row>
    <row r="24" spans="1:2" ht="15.75">
      <c r="A24" s="125" t="s">
        <v>55</v>
      </c>
      <c r="B24" s="124" t="s">
        <v>1512</v>
      </c>
    </row>
    <row r="25" spans="1:2" ht="15.75">
      <c r="A25" s="125" t="s">
        <v>56</v>
      </c>
      <c r="B25" s="124" t="s">
        <v>0</v>
      </c>
    </row>
    <row r="26" spans="1:2" ht="15.75">
      <c r="A26" s="125" t="s">
        <v>696</v>
      </c>
      <c r="B26" s="124" t="s">
        <v>1</v>
      </c>
    </row>
    <row r="27" spans="1:2" ht="15.75">
      <c r="A27" s="125" t="s">
        <v>57</v>
      </c>
      <c r="B27" s="124" t="s">
        <v>2</v>
      </c>
    </row>
    <row r="28" spans="1:2" ht="15.75">
      <c r="A28" s="125" t="s">
        <v>58</v>
      </c>
      <c r="B28" s="124" t="s">
        <v>3</v>
      </c>
    </row>
    <row r="29" spans="1:2" ht="31.5">
      <c r="A29" s="125" t="s">
        <v>59</v>
      </c>
      <c r="B29" s="124" t="s">
        <v>4</v>
      </c>
    </row>
    <row r="30" spans="1:2" ht="15.75">
      <c r="A30" s="125" t="s">
        <v>60</v>
      </c>
      <c r="B30" s="124" t="s">
        <v>5</v>
      </c>
    </row>
    <row r="31" spans="1:2" ht="15.75">
      <c r="A31" s="125" t="s">
        <v>61</v>
      </c>
      <c r="B31" s="124" t="s">
        <v>6</v>
      </c>
    </row>
    <row r="32" spans="1:2" ht="15.75">
      <c r="A32" s="125" t="s">
        <v>62</v>
      </c>
      <c r="B32" s="124" t="s">
        <v>7</v>
      </c>
    </row>
    <row r="33" spans="1:2" ht="15.75">
      <c r="A33" s="125" t="s">
        <v>697</v>
      </c>
      <c r="B33" s="124" t="s">
        <v>8</v>
      </c>
    </row>
    <row r="34" spans="1:2" ht="15.75">
      <c r="A34" s="125" t="s">
        <v>63</v>
      </c>
      <c r="B34" s="124" t="s">
        <v>9</v>
      </c>
    </row>
    <row r="35" spans="1:2" ht="15.75">
      <c r="A35" s="125" t="s">
        <v>64</v>
      </c>
      <c r="B35" s="124" t="s">
        <v>10</v>
      </c>
    </row>
    <row r="36" spans="1:2" ht="15.75">
      <c r="A36" s="125" t="s">
        <v>65</v>
      </c>
      <c r="B36" s="124" t="s">
        <v>11</v>
      </c>
    </row>
    <row r="37" spans="1:2" ht="15.75">
      <c r="A37" s="125" t="s">
        <v>66</v>
      </c>
      <c r="B37" s="124" t="s">
        <v>12</v>
      </c>
    </row>
    <row r="38" spans="1:2" ht="15.75">
      <c r="A38" s="125" t="s">
        <v>67</v>
      </c>
      <c r="B38" s="124" t="s">
        <v>13</v>
      </c>
    </row>
    <row r="39" spans="1:2" ht="15.75">
      <c r="A39" s="125" t="s">
        <v>68</v>
      </c>
      <c r="B39" s="124" t="s">
        <v>14</v>
      </c>
    </row>
    <row r="40" spans="1:2" ht="15.75">
      <c r="A40" s="125" t="s">
        <v>69</v>
      </c>
      <c r="B40" s="124" t="s">
        <v>15</v>
      </c>
    </row>
    <row r="41" spans="1:2" ht="31.5">
      <c r="A41" s="125" t="s">
        <v>70</v>
      </c>
      <c r="B41" s="124" t="s">
        <v>16</v>
      </c>
    </row>
    <row r="42" spans="1:2" ht="31.5">
      <c r="A42" s="125" t="s">
        <v>71</v>
      </c>
      <c r="B42" s="124" t="s">
        <v>17</v>
      </c>
    </row>
    <row r="43" spans="1:2" ht="15.75">
      <c r="A43" s="125" t="s">
        <v>72</v>
      </c>
      <c r="B43" s="124" t="s">
        <v>18</v>
      </c>
    </row>
    <row r="44" spans="1:2" ht="15.75">
      <c r="A44" s="125" t="s">
        <v>73</v>
      </c>
      <c r="B44" s="124" t="s">
        <v>19</v>
      </c>
    </row>
    <row r="45" spans="1:2" ht="15.75">
      <c r="A45" s="125" t="s">
        <v>74</v>
      </c>
      <c r="B45" s="124" t="s">
        <v>20</v>
      </c>
    </row>
    <row r="46" spans="1:2" ht="31.5">
      <c r="A46" s="125" t="s">
        <v>698</v>
      </c>
      <c r="B46" s="124" t="s">
        <v>21</v>
      </c>
    </row>
    <row r="47" spans="1:2" ht="15.75">
      <c r="A47" s="125" t="s">
        <v>75</v>
      </c>
      <c r="B47" s="124" t="s">
        <v>22</v>
      </c>
    </row>
    <row r="48" spans="1:2" ht="15.75">
      <c r="A48" s="125" t="s">
        <v>76</v>
      </c>
      <c r="B48" s="124" t="s">
        <v>23</v>
      </c>
    </row>
    <row r="49" spans="1:2" ht="15.75">
      <c r="A49" s="125" t="s">
        <v>1025</v>
      </c>
      <c r="B49" s="124" t="s">
        <v>24</v>
      </c>
    </row>
    <row r="50" spans="1:2" ht="15.75">
      <c r="A50" s="125" t="s">
        <v>77</v>
      </c>
      <c r="B50" s="124" t="s">
        <v>25</v>
      </c>
    </row>
    <row r="51" spans="1:2" ht="31.5">
      <c r="A51" s="125" t="s">
        <v>78</v>
      </c>
      <c r="B51" s="124" t="s">
        <v>26</v>
      </c>
    </row>
    <row r="52" spans="1:2" ht="15.75">
      <c r="A52" s="125" t="s">
        <v>699</v>
      </c>
      <c r="B52" s="124" t="s">
        <v>27</v>
      </c>
    </row>
    <row r="53" spans="1:2" ht="15.75">
      <c r="A53" s="125" t="s">
        <v>79</v>
      </c>
      <c r="B53" s="124" t="s">
        <v>28</v>
      </c>
    </row>
    <row r="54" spans="1:2" ht="15.75">
      <c r="A54" s="125" t="s">
        <v>80</v>
      </c>
      <c r="B54" s="124" t="s">
        <v>29</v>
      </c>
    </row>
    <row r="55" spans="1:2" ht="15.75">
      <c r="A55" s="125" t="s">
        <v>700</v>
      </c>
      <c r="B55" s="124" t="s">
        <v>30</v>
      </c>
    </row>
    <row r="56" spans="1:2" ht="31.5">
      <c r="A56" s="125" t="s">
        <v>81</v>
      </c>
      <c r="B56" s="124" t="s">
        <v>31</v>
      </c>
    </row>
    <row r="57" spans="1:2" ht="15.75">
      <c r="A57" s="125" t="s">
        <v>82</v>
      </c>
      <c r="B57" s="124" t="s">
        <v>32</v>
      </c>
    </row>
    <row r="58" spans="1:2" ht="31.5">
      <c r="A58" s="125" t="s">
        <v>83</v>
      </c>
      <c r="B58" s="124" t="s">
        <v>33</v>
      </c>
    </row>
    <row r="59" spans="1:2" ht="31.5">
      <c r="A59" s="125" t="s">
        <v>34</v>
      </c>
      <c r="B59" s="124" t="s">
        <v>35</v>
      </c>
    </row>
    <row r="60" spans="1:2" ht="15">
      <c r="A60" s="79"/>
      <c r="B60" s="80"/>
    </row>
    <row r="61" spans="1:2" ht="15">
      <c r="A61" s="79"/>
      <c r="B61" s="80"/>
    </row>
    <row r="62" spans="1:2" ht="15">
      <c r="A62" s="79"/>
      <c r="B62" s="80"/>
    </row>
    <row r="63" spans="1:2" ht="15">
      <c r="A63" s="79"/>
      <c r="B63" s="80"/>
    </row>
    <row r="64" spans="1:2" ht="15">
      <c r="A64" s="79"/>
      <c r="B64" s="80"/>
    </row>
    <row r="65" spans="1:2" ht="15">
      <c r="A65" s="79"/>
      <c r="B65" s="80"/>
    </row>
    <row r="66" spans="1:2" ht="15">
      <c r="A66" s="79"/>
      <c r="B66" s="80"/>
    </row>
    <row r="67" spans="1:2" ht="15">
      <c r="A67" s="79"/>
      <c r="B67" s="80"/>
    </row>
    <row r="68" spans="1:2" ht="15">
      <c r="A68" s="79"/>
      <c r="B68" s="80"/>
    </row>
    <row r="69" spans="1:2" ht="15">
      <c r="A69" s="79"/>
      <c r="B69" s="80"/>
    </row>
    <row r="70" spans="1:2" ht="15">
      <c r="A70" s="79"/>
      <c r="B70" s="80"/>
    </row>
    <row r="71" spans="1:2" ht="15">
      <c r="A71" s="79"/>
      <c r="B71" s="80"/>
    </row>
    <row r="72" spans="1:2" ht="15">
      <c r="A72" s="79"/>
      <c r="B72" s="80"/>
    </row>
    <row r="73" spans="1:2" ht="15">
      <c r="A73" s="79"/>
      <c r="B73" s="80"/>
    </row>
    <row r="74" spans="1:2" ht="15">
      <c r="A74" s="79"/>
      <c r="B74" s="80"/>
    </row>
    <row r="75" spans="1:2" ht="15">
      <c r="A75" s="79"/>
      <c r="B75" s="80"/>
    </row>
    <row r="76" spans="1:2" ht="15">
      <c r="A76" s="79"/>
      <c r="B76" s="80"/>
    </row>
    <row r="77" spans="1:2" ht="15">
      <c r="A77" s="79"/>
      <c r="B77" s="80"/>
    </row>
    <row r="78" spans="1:2" ht="15">
      <c r="A78" s="82"/>
      <c r="B78" s="83"/>
    </row>
    <row r="79" spans="1:2" ht="15">
      <c r="A79" s="84"/>
      <c r="B79" s="85"/>
    </row>
    <row r="80" spans="1:2" ht="15">
      <c r="A80" s="84"/>
      <c r="B80" s="85"/>
    </row>
    <row r="81" spans="1:2" ht="15">
      <c r="A81" s="84"/>
      <c r="B81" s="85"/>
    </row>
    <row r="82" spans="1:2" ht="15">
      <c r="A82" s="84"/>
      <c r="B82" s="85"/>
    </row>
    <row r="83" spans="1:2" ht="15">
      <c r="A83" s="84"/>
      <c r="B83" s="85"/>
    </row>
    <row r="84" spans="1:2" ht="15">
      <c r="A84" s="84"/>
      <c r="B84" s="85"/>
    </row>
    <row r="85" spans="1:2" ht="15">
      <c r="A85" s="84"/>
      <c r="B85" s="85"/>
    </row>
    <row r="86" spans="1:2" ht="15">
      <c r="A86" s="84"/>
      <c r="B86" s="85"/>
    </row>
    <row r="87" spans="1:2" ht="15">
      <c r="A87" s="84"/>
      <c r="B87" s="85"/>
    </row>
    <row r="88" spans="1:2" ht="15">
      <c r="A88" s="84"/>
      <c r="B88" s="85"/>
    </row>
    <row r="89" spans="1:2" ht="15">
      <c r="A89" s="84"/>
      <c r="B89" s="85"/>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B487"/>
  <sheetViews>
    <sheetView zoomScalePageLayoutView="0" workbookViewId="0" topLeftCell="A1">
      <selection activeCell="A1" sqref="A1"/>
    </sheetView>
  </sheetViews>
  <sheetFormatPr defaultColWidth="9.00390625" defaultRowHeight="12.75"/>
  <cols>
    <col min="1" max="1" width="12.375" style="177" customWidth="1"/>
  </cols>
  <sheetData>
    <row r="1" spans="1:2" ht="12.75">
      <c r="A1" s="177">
        <v>10000000</v>
      </c>
      <c r="B1" t="s">
        <v>3166</v>
      </c>
    </row>
    <row r="2" spans="1:2" ht="12.75">
      <c r="A2" s="177">
        <v>11000000</v>
      </c>
      <c r="B2" t="s">
        <v>3167</v>
      </c>
    </row>
    <row r="3" spans="1:2" ht="12.75">
      <c r="A3" s="177">
        <v>11010000</v>
      </c>
      <c r="B3" t="s">
        <v>3577</v>
      </c>
    </row>
    <row r="4" spans="1:2" ht="12.75">
      <c r="A4" s="177">
        <v>11010100</v>
      </c>
      <c r="B4" t="s">
        <v>3168</v>
      </c>
    </row>
    <row r="5" spans="1:2" ht="12.75">
      <c r="A5" s="177">
        <v>11010200</v>
      </c>
      <c r="B5" t="s">
        <v>3169</v>
      </c>
    </row>
    <row r="6" spans="1:2" ht="12.75">
      <c r="A6" s="177">
        <v>11010300</v>
      </c>
      <c r="B6" t="s">
        <v>3170</v>
      </c>
    </row>
    <row r="7" spans="1:2" ht="12.75">
      <c r="A7" s="177">
        <v>11010400</v>
      </c>
      <c r="B7" t="s">
        <v>3171</v>
      </c>
    </row>
    <row r="8" spans="1:2" ht="12.75">
      <c r="A8" s="177">
        <v>11010500</v>
      </c>
      <c r="B8" t="s">
        <v>3172</v>
      </c>
    </row>
    <row r="9" spans="1:2" ht="12.75">
      <c r="A9" s="177">
        <v>11010600</v>
      </c>
      <c r="B9" t="s">
        <v>3173</v>
      </c>
    </row>
    <row r="10" spans="1:2" ht="12.75">
      <c r="A10" s="177">
        <v>11010700</v>
      </c>
      <c r="B10" t="s">
        <v>3174</v>
      </c>
    </row>
    <row r="11" spans="1:2" ht="12.75">
      <c r="A11" s="177">
        <v>11010800</v>
      </c>
      <c r="B11" t="s">
        <v>3578</v>
      </c>
    </row>
    <row r="12" spans="1:2" ht="12.75">
      <c r="A12" s="177">
        <v>11010900</v>
      </c>
      <c r="B12" t="s">
        <v>3579</v>
      </c>
    </row>
    <row r="13" spans="1:2" ht="12.75">
      <c r="A13" s="177">
        <v>11011000</v>
      </c>
      <c r="B13" t="s">
        <v>3580</v>
      </c>
    </row>
    <row r="14" spans="1:2" ht="12.75">
      <c r="A14" s="177">
        <v>41031100</v>
      </c>
      <c r="B14" t="s">
        <v>3581</v>
      </c>
    </row>
    <row r="15" spans="1:2" ht="12.75">
      <c r="A15" s="177">
        <v>11020000</v>
      </c>
      <c r="B15" t="s">
        <v>3175</v>
      </c>
    </row>
    <row r="16" spans="1:2" ht="12.75">
      <c r="A16" s="177">
        <v>11020100</v>
      </c>
      <c r="B16" t="s">
        <v>3176</v>
      </c>
    </row>
    <row r="17" spans="1:2" ht="12.75">
      <c r="A17" s="177">
        <v>11020200</v>
      </c>
      <c r="B17" t="s">
        <v>3177</v>
      </c>
    </row>
    <row r="18" spans="1:2" ht="12.75">
      <c r="A18" s="177">
        <v>11020300</v>
      </c>
      <c r="B18" t="s">
        <v>3178</v>
      </c>
    </row>
    <row r="19" spans="1:2" ht="12.75">
      <c r="A19" s="177">
        <v>11020400</v>
      </c>
      <c r="B19" t="s">
        <v>3179</v>
      </c>
    </row>
    <row r="20" spans="1:2" ht="12.75">
      <c r="A20" s="177">
        <v>11020500</v>
      </c>
      <c r="B20" t="s">
        <v>3180</v>
      </c>
    </row>
    <row r="21" spans="1:2" ht="12.75">
      <c r="A21" s="177">
        <v>11020600</v>
      </c>
      <c r="B21" t="s">
        <v>3181</v>
      </c>
    </row>
    <row r="22" spans="1:2" ht="12.75">
      <c r="A22" s="177">
        <v>11020700</v>
      </c>
      <c r="B22" t="s">
        <v>3182</v>
      </c>
    </row>
    <row r="23" spans="1:2" ht="12.75">
      <c r="A23" s="177">
        <v>11020900</v>
      </c>
      <c r="B23" t="s">
        <v>3183</v>
      </c>
    </row>
    <row r="24" spans="1:2" ht="12.75">
      <c r="A24" s="177">
        <v>11021000</v>
      </c>
      <c r="B24" t="s">
        <v>3184</v>
      </c>
    </row>
    <row r="25" spans="1:2" ht="12.75">
      <c r="A25" s="177">
        <v>11021100</v>
      </c>
      <c r="B25" t="s">
        <v>3185</v>
      </c>
    </row>
    <row r="26" spans="1:2" ht="12.75">
      <c r="A26" s="177">
        <v>11021300</v>
      </c>
      <c r="B26" t="s">
        <v>3186</v>
      </c>
    </row>
    <row r="27" spans="1:2" ht="12.75">
      <c r="A27" s="177">
        <v>11021400</v>
      </c>
      <c r="B27" t="s">
        <v>3187</v>
      </c>
    </row>
    <row r="28" spans="1:2" ht="12.75">
      <c r="A28" s="177">
        <v>11021500</v>
      </c>
      <c r="B28" t="s">
        <v>3188</v>
      </c>
    </row>
    <row r="29" spans="1:2" ht="12.75">
      <c r="A29" s="177">
        <v>11021600</v>
      </c>
      <c r="B29" t="s">
        <v>3189</v>
      </c>
    </row>
    <row r="30" spans="1:2" ht="12.75">
      <c r="A30" s="177">
        <v>11021900</v>
      </c>
      <c r="B30" t="s">
        <v>3190</v>
      </c>
    </row>
    <row r="31" spans="1:2" ht="12.75">
      <c r="A31" s="177">
        <v>11022100</v>
      </c>
      <c r="B31" t="s">
        <v>3191</v>
      </c>
    </row>
    <row r="32" spans="1:2" ht="12.75">
      <c r="A32" s="177">
        <v>11022200</v>
      </c>
      <c r="B32" t="s">
        <v>3582</v>
      </c>
    </row>
    <row r="33" spans="1:2" ht="12.75">
      <c r="A33" s="177">
        <v>11023100</v>
      </c>
      <c r="B33" t="s">
        <v>3583</v>
      </c>
    </row>
    <row r="34" spans="1:2" ht="12.75">
      <c r="A34" s="177">
        <v>11023200</v>
      </c>
      <c r="B34" t="s">
        <v>3584</v>
      </c>
    </row>
    <row r="35" spans="1:2" ht="12.75">
      <c r="A35" s="177">
        <v>11023300</v>
      </c>
      <c r="B35" t="s">
        <v>3585</v>
      </c>
    </row>
    <row r="36" spans="1:2" ht="12.75">
      <c r="A36" s="177">
        <v>11023400</v>
      </c>
      <c r="B36" t="s">
        <v>3586</v>
      </c>
    </row>
    <row r="37" spans="1:2" ht="12.75">
      <c r="A37" s="177">
        <v>11023500</v>
      </c>
      <c r="B37" t="s">
        <v>3587</v>
      </c>
    </row>
    <row r="38" spans="1:2" ht="12.75">
      <c r="A38" s="177">
        <v>11023600</v>
      </c>
      <c r="B38" t="s">
        <v>3588</v>
      </c>
    </row>
    <row r="39" spans="1:2" ht="12.75">
      <c r="A39" s="177">
        <v>11023700</v>
      </c>
      <c r="B39" t="s">
        <v>3589</v>
      </c>
    </row>
    <row r="40" spans="1:2" ht="12.75">
      <c r="A40" s="177">
        <v>11023900</v>
      </c>
      <c r="B40" t="s">
        <v>3590</v>
      </c>
    </row>
    <row r="41" spans="1:2" ht="12.75">
      <c r="A41" s="177">
        <v>11024000</v>
      </c>
      <c r="B41" t="s">
        <v>3591</v>
      </c>
    </row>
    <row r="42" spans="1:2" ht="12.75">
      <c r="A42" s="177">
        <v>11024100</v>
      </c>
      <c r="B42" t="s">
        <v>3592</v>
      </c>
    </row>
    <row r="43" spans="1:2" ht="12.75">
      <c r="A43" s="177">
        <v>11024600</v>
      </c>
      <c r="B43" t="s">
        <v>3593</v>
      </c>
    </row>
    <row r="44" spans="1:2" ht="12.75">
      <c r="A44" s="177">
        <v>11024700</v>
      </c>
      <c r="B44" t="s">
        <v>3594</v>
      </c>
    </row>
    <row r="45" spans="1:2" ht="12.75">
      <c r="A45" s="177">
        <v>12000000</v>
      </c>
      <c r="B45" t="s">
        <v>3192</v>
      </c>
    </row>
    <row r="46" spans="1:2" ht="12.75">
      <c r="A46" s="177">
        <v>12020000</v>
      </c>
      <c r="B46" t="s">
        <v>3193</v>
      </c>
    </row>
    <row r="47" spans="1:2" ht="12.75">
      <c r="A47" s="177">
        <v>12020100</v>
      </c>
      <c r="B47" t="s">
        <v>3194</v>
      </c>
    </row>
    <row r="48" spans="1:2" ht="12.75">
      <c r="A48" s="177">
        <v>12020200</v>
      </c>
      <c r="B48" t="s">
        <v>3195</v>
      </c>
    </row>
    <row r="49" spans="1:2" ht="12.75">
      <c r="A49" s="177">
        <v>12020300</v>
      </c>
      <c r="B49" t="s">
        <v>3196</v>
      </c>
    </row>
    <row r="50" spans="1:2" ht="12.75">
      <c r="A50" s="177">
        <v>12020400</v>
      </c>
      <c r="B50" t="s">
        <v>3197</v>
      </c>
    </row>
    <row r="51" spans="1:2" ht="12.75">
      <c r="A51" s="177">
        <v>12020500</v>
      </c>
      <c r="B51" t="s">
        <v>3198</v>
      </c>
    </row>
    <row r="52" spans="1:2" ht="12.75">
      <c r="A52" s="177">
        <v>12020600</v>
      </c>
      <c r="B52" t="s">
        <v>3199</v>
      </c>
    </row>
    <row r="53" spans="1:2" ht="12.75">
      <c r="A53" s="177">
        <v>12020700</v>
      </c>
      <c r="B53" t="s">
        <v>3200</v>
      </c>
    </row>
    <row r="54" spans="1:2" ht="12.75">
      <c r="A54" s="177">
        <v>12020800</v>
      </c>
      <c r="B54" t="s">
        <v>3201</v>
      </c>
    </row>
    <row r="55" spans="1:2" ht="12.75">
      <c r="A55" s="177">
        <v>13000000</v>
      </c>
      <c r="B55" t="s">
        <v>3595</v>
      </c>
    </row>
    <row r="56" spans="1:2" ht="12.75">
      <c r="A56" s="177">
        <v>13010000</v>
      </c>
      <c r="B56" t="s">
        <v>3596</v>
      </c>
    </row>
    <row r="57" spans="1:2" ht="12.75">
      <c r="A57" s="177">
        <v>13010100</v>
      </c>
      <c r="B57" t="s">
        <v>3597</v>
      </c>
    </row>
    <row r="58" spans="1:2" ht="12.75">
      <c r="A58" s="177">
        <v>13010200</v>
      </c>
      <c r="B58" t="s">
        <v>3598</v>
      </c>
    </row>
    <row r="59" spans="1:2" ht="12.75">
      <c r="A59" s="177">
        <v>13010300</v>
      </c>
      <c r="B59" t="s">
        <v>3599</v>
      </c>
    </row>
    <row r="60" spans="1:2" ht="12.75">
      <c r="A60" s="177">
        <v>13020000</v>
      </c>
      <c r="B60" t="s">
        <v>3600</v>
      </c>
    </row>
    <row r="61" spans="1:2" ht="12.75">
      <c r="A61" s="177">
        <v>13020100</v>
      </c>
      <c r="B61" t="s">
        <v>3601</v>
      </c>
    </row>
    <row r="62" spans="1:2" ht="12.75">
      <c r="A62" s="177">
        <v>13020200</v>
      </c>
      <c r="B62" t="s">
        <v>3602</v>
      </c>
    </row>
    <row r="63" spans="1:2" ht="12.75">
      <c r="A63" s="177">
        <v>13020300</v>
      </c>
      <c r="B63" t="s">
        <v>3603</v>
      </c>
    </row>
    <row r="64" spans="1:2" ht="12.75">
      <c r="A64" s="177">
        <v>13020400</v>
      </c>
      <c r="B64" t="s">
        <v>3604</v>
      </c>
    </row>
    <row r="65" spans="1:2" ht="12.75">
      <c r="A65" s="177">
        <v>13020500</v>
      </c>
      <c r="B65" t="s">
        <v>3605</v>
      </c>
    </row>
    <row r="66" spans="1:2" ht="12.75">
      <c r="A66" s="177">
        <v>13020600</v>
      </c>
      <c r="B66" t="s">
        <v>3606</v>
      </c>
    </row>
    <row r="67" spans="1:2" ht="12.75">
      <c r="A67" s="177">
        <v>13030000</v>
      </c>
      <c r="B67" t="s">
        <v>3607</v>
      </c>
    </row>
    <row r="68" spans="1:2" ht="12.75">
      <c r="A68" s="177">
        <v>13030100</v>
      </c>
      <c r="B68" t="s">
        <v>3608</v>
      </c>
    </row>
    <row r="69" spans="1:2" ht="12.75">
      <c r="A69" s="177">
        <v>13030200</v>
      </c>
      <c r="B69" t="s">
        <v>3609</v>
      </c>
    </row>
    <row r="70" spans="1:2" ht="12.75">
      <c r="A70" s="177">
        <v>13030400</v>
      </c>
      <c r="B70" t="s">
        <v>3610</v>
      </c>
    </row>
    <row r="71" spans="1:2" ht="12.75">
      <c r="A71" s="177">
        <v>13030500</v>
      </c>
      <c r="B71" t="s">
        <v>3611</v>
      </c>
    </row>
    <row r="72" spans="1:2" ht="12.75">
      <c r="A72" s="177">
        <v>13030600</v>
      </c>
      <c r="B72" t="s">
        <v>3612</v>
      </c>
    </row>
    <row r="73" spans="1:2" ht="12.75">
      <c r="A73" s="177">
        <v>13030700</v>
      </c>
      <c r="B73" t="s">
        <v>3613</v>
      </c>
    </row>
    <row r="74" spans="1:2" ht="12.75">
      <c r="A74" s="177">
        <v>13030800</v>
      </c>
      <c r="B74" t="s">
        <v>3614</v>
      </c>
    </row>
    <row r="75" spans="1:2" ht="12.75">
      <c r="A75" s="177">
        <v>13030900</v>
      </c>
      <c r="B75" t="s">
        <v>3615</v>
      </c>
    </row>
    <row r="76" spans="1:2" ht="12.75">
      <c r="A76" s="177">
        <v>13060000</v>
      </c>
      <c r="B76" t="s">
        <v>3616</v>
      </c>
    </row>
    <row r="77" spans="1:2" ht="12.75">
      <c r="A77" s="177">
        <v>13070000</v>
      </c>
      <c r="B77" t="s">
        <v>3202</v>
      </c>
    </row>
    <row r="78" spans="1:2" ht="12.75">
      <c r="A78" s="177">
        <v>13070100</v>
      </c>
      <c r="B78" t="s">
        <v>3203</v>
      </c>
    </row>
    <row r="79" spans="1:2" ht="12.75">
      <c r="A79" s="177">
        <v>13070200</v>
      </c>
      <c r="B79" t="s">
        <v>3204</v>
      </c>
    </row>
    <row r="80" spans="1:2" ht="12.75">
      <c r="A80" s="177">
        <v>13070300</v>
      </c>
      <c r="B80" t="s">
        <v>3205</v>
      </c>
    </row>
    <row r="81" spans="1:2" ht="12.75">
      <c r="A81" s="177">
        <v>14000000</v>
      </c>
      <c r="B81" t="s">
        <v>3206</v>
      </c>
    </row>
    <row r="82" spans="1:2" ht="12.75">
      <c r="A82" s="177">
        <v>14010000</v>
      </c>
      <c r="B82" t="s">
        <v>3207</v>
      </c>
    </row>
    <row r="83" spans="1:2" ht="12.75">
      <c r="A83" s="177">
        <v>14010100</v>
      </c>
      <c r="B83" t="s">
        <v>3208</v>
      </c>
    </row>
    <row r="84" spans="1:2" ht="12.75">
      <c r="A84" s="177">
        <v>14010200</v>
      </c>
      <c r="B84" t="s">
        <v>3209</v>
      </c>
    </row>
    <row r="85" spans="1:2" ht="12.75">
      <c r="A85" s="177">
        <v>14010300</v>
      </c>
      <c r="B85" t="s">
        <v>3210</v>
      </c>
    </row>
    <row r="86" spans="1:2" ht="12.75">
      <c r="A86" s="177">
        <v>14010400</v>
      </c>
      <c r="B86" t="s">
        <v>3211</v>
      </c>
    </row>
    <row r="87" spans="1:2" ht="12.75">
      <c r="A87" s="177">
        <v>14010500</v>
      </c>
      <c r="B87" t="s">
        <v>3212</v>
      </c>
    </row>
    <row r="88" spans="1:2" ht="12.75">
      <c r="A88" s="177">
        <v>14010600</v>
      </c>
      <c r="B88" t="s">
        <v>3213</v>
      </c>
    </row>
    <row r="89" spans="1:2" ht="12.75">
      <c r="A89" s="177">
        <v>14010700</v>
      </c>
      <c r="B89" t="s">
        <v>3214</v>
      </c>
    </row>
    <row r="90" spans="1:2" ht="12.75">
      <c r="A90" s="177">
        <v>14010900</v>
      </c>
      <c r="B90" t="s">
        <v>3215</v>
      </c>
    </row>
    <row r="91" spans="1:2" ht="12.75">
      <c r="A91" s="177">
        <v>14011100</v>
      </c>
      <c r="B91" t="s">
        <v>3216</v>
      </c>
    </row>
    <row r="92" spans="1:2" ht="12.75">
      <c r="A92" s="177">
        <v>14020000</v>
      </c>
      <c r="B92" t="s">
        <v>3217</v>
      </c>
    </row>
    <row r="93" spans="1:2" ht="12.75">
      <c r="A93" s="177">
        <v>14020100</v>
      </c>
      <c r="B93" t="s">
        <v>3218</v>
      </c>
    </row>
    <row r="94" spans="1:2" ht="12.75">
      <c r="A94" s="177">
        <v>14020200</v>
      </c>
      <c r="B94" t="s">
        <v>3219</v>
      </c>
    </row>
    <row r="95" spans="1:2" ht="12.75">
      <c r="A95" s="177">
        <v>14020300</v>
      </c>
      <c r="B95" t="s">
        <v>3617</v>
      </c>
    </row>
    <row r="96" spans="1:2" ht="12.75">
      <c r="A96" s="177">
        <v>14020400</v>
      </c>
      <c r="B96" t="s">
        <v>3221</v>
      </c>
    </row>
    <row r="97" spans="1:2" ht="12.75">
      <c r="A97" s="177">
        <v>14020600</v>
      </c>
      <c r="B97" t="s">
        <v>3222</v>
      </c>
    </row>
    <row r="98" spans="1:2" ht="12.75">
      <c r="A98" s="177">
        <v>14020700</v>
      </c>
      <c r="B98" t="s">
        <v>3223</v>
      </c>
    </row>
    <row r="99" spans="1:2" ht="12.75">
      <c r="A99" s="177">
        <v>14020800</v>
      </c>
      <c r="B99" t="s">
        <v>3224</v>
      </c>
    </row>
    <row r="100" spans="1:2" ht="12.75">
      <c r="A100" s="177">
        <v>14020900</v>
      </c>
      <c r="B100" t="s">
        <v>3225</v>
      </c>
    </row>
    <row r="101" spans="1:2" ht="12.75">
      <c r="A101" s="177">
        <v>14021000</v>
      </c>
      <c r="B101" t="s">
        <v>3226</v>
      </c>
    </row>
    <row r="102" spans="1:2" ht="12.75">
      <c r="A102" s="177">
        <v>14021100</v>
      </c>
      <c r="B102" t="s">
        <v>3227</v>
      </c>
    </row>
    <row r="103" spans="1:2" ht="12.75">
      <c r="A103" s="177">
        <v>14021200</v>
      </c>
      <c r="B103" t="s">
        <v>3618</v>
      </c>
    </row>
    <row r="104" spans="1:2" ht="12.75">
      <c r="A104" s="177">
        <v>14021300</v>
      </c>
      <c r="B104" t="s">
        <v>3619</v>
      </c>
    </row>
    <row r="105" spans="1:2" ht="12.75">
      <c r="A105" s="177">
        <v>14021600</v>
      </c>
      <c r="B105" t="s">
        <v>3228</v>
      </c>
    </row>
    <row r="106" spans="1:2" ht="12.75">
      <c r="A106" s="177">
        <v>14021700</v>
      </c>
      <c r="B106" t="s">
        <v>3229</v>
      </c>
    </row>
    <row r="107" spans="1:2" ht="12.75">
      <c r="A107" s="177">
        <v>14021800</v>
      </c>
      <c r="B107" t="s">
        <v>3230</v>
      </c>
    </row>
    <row r="108" spans="1:2" ht="12.75">
      <c r="A108" s="177">
        <v>14022100</v>
      </c>
      <c r="B108" t="s">
        <v>3231</v>
      </c>
    </row>
    <row r="109" spans="1:2" ht="12.75">
      <c r="A109" s="177">
        <v>14022300</v>
      </c>
      <c r="B109" t="s">
        <v>3620</v>
      </c>
    </row>
    <row r="110" spans="1:2" ht="12.75">
      <c r="A110" s="177">
        <v>14030000</v>
      </c>
      <c r="B110" t="s">
        <v>3232</v>
      </c>
    </row>
    <row r="111" spans="1:2" ht="12.75">
      <c r="A111" s="177">
        <v>14030100</v>
      </c>
      <c r="B111" t="s">
        <v>3218</v>
      </c>
    </row>
    <row r="112" spans="1:2" ht="12.75">
      <c r="A112" s="177">
        <v>14030200</v>
      </c>
      <c r="B112" t="s">
        <v>3219</v>
      </c>
    </row>
    <row r="113" spans="1:2" ht="12.75">
      <c r="A113" s="177">
        <v>14030300</v>
      </c>
      <c r="B113" t="s">
        <v>3220</v>
      </c>
    </row>
    <row r="114" spans="1:2" ht="12.75">
      <c r="A114" s="177">
        <v>14030400</v>
      </c>
      <c r="B114" t="s">
        <v>3221</v>
      </c>
    </row>
    <row r="115" spans="1:2" ht="12.75">
      <c r="A115" s="177">
        <v>14030600</v>
      </c>
      <c r="B115" t="s">
        <v>3222</v>
      </c>
    </row>
    <row r="116" spans="1:2" ht="12.75">
      <c r="A116" s="177">
        <v>14030700</v>
      </c>
      <c r="B116" t="s">
        <v>3223</v>
      </c>
    </row>
    <row r="117" spans="1:2" ht="12.75">
      <c r="A117" s="177">
        <v>14030800</v>
      </c>
      <c r="B117" t="s">
        <v>3224</v>
      </c>
    </row>
    <row r="118" spans="1:2" ht="12.75">
      <c r="A118" s="177">
        <v>14030900</v>
      </c>
      <c r="B118" t="s">
        <v>3225</v>
      </c>
    </row>
    <row r="119" spans="1:2" ht="12.75">
      <c r="A119" s="177">
        <v>14031000</v>
      </c>
      <c r="B119" t="s">
        <v>3226</v>
      </c>
    </row>
    <row r="120" spans="1:2" ht="12.75">
      <c r="A120" s="177">
        <v>14031100</v>
      </c>
      <c r="B120" t="s">
        <v>3227</v>
      </c>
    </row>
    <row r="121" spans="1:2" ht="12.75">
      <c r="A121" s="177">
        <v>14031600</v>
      </c>
      <c r="B121" t="s">
        <v>3233</v>
      </c>
    </row>
    <row r="122" spans="1:2" ht="12.75">
      <c r="A122" s="177">
        <v>14031700</v>
      </c>
      <c r="B122" t="s">
        <v>3229</v>
      </c>
    </row>
    <row r="123" spans="1:2" ht="12.75">
      <c r="A123" s="177">
        <v>14031800</v>
      </c>
      <c r="B123" t="s">
        <v>3230</v>
      </c>
    </row>
    <row r="124" spans="1:2" ht="12.75">
      <c r="A124" s="177">
        <v>14040000</v>
      </c>
      <c r="B124" t="s">
        <v>3621</v>
      </c>
    </row>
    <row r="125" spans="1:2" ht="12.75">
      <c r="A125" s="177">
        <v>14050000</v>
      </c>
      <c r="B125" t="s">
        <v>3234</v>
      </c>
    </row>
    <row r="126" spans="1:2" ht="12.75">
      <c r="A126" s="177">
        <v>15000000</v>
      </c>
      <c r="B126" t="s">
        <v>3235</v>
      </c>
    </row>
    <row r="127" spans="1:2" ht="12.75">
      <c r="A127" s="177">
        <v>15010000</v>
      </c>
      <c r="B127" t="s">
        <v>3236</v>
      </c>
    </row>
    <row r="128" spans="1:2" ht="12.75">
      <c r="A128" s="177">
        <v>15010100</v>
      </c>
      <c r="B128" t="s">
        <v>3237</v>
      </c>
    </row>
    <row r="129" spans="1:2" ht="12.75">
      <c r="A129" s="177">
        <v>15010200</v>
      </c>
      <c r="B129" t="s">
        <v>3238</v>
      </c>
    </row>
    <row r="130" spans="1:2" ht="12.75">
      <c r="A130" s="177">
        <v>15010300</v>
      </c>
      <c r="B130" t="s">
        <v>3239</v>
      </c>
    </row>
    <row r="131" spans="1:2" ht="12.75">
      <c r="A131" s="177">
        <v>15010800</v>
      </c>
      <c r="B131" t="s">
        <v>3622</v>
      </c>
    </row>
    <row r="132" spans="1:2" ht="12.75">
      <c r="A132" s="177">
        <v>15010900</v>
      </c>
      <c r="B132" t="s">
        <v>3623</v>
      </c>
    </row>
    <row r="133" spans="1:2" ht="12.75">
      <c r="A133" s="177">
        <v>15011000</v>
      </c>
      <c r="B133" t="s">
        <v>3624</v>
      </c>
    </row>
    <row r="134" spans="1:2" ht="12.75">
      <c r="A134" s="177">
        <v>15011100</v>
      </c>
      <c r="B134" t="s">
        <v>3625</v>
      </c>
    </row>
    <row r="135" spans="1:2" ht="12.75">
      <c r="A135" s="177">
        <v>15020000</v>
      </c>
      <c r="B135" t="s">
        <v>3240</v>
      </c>
    </row>
    <row r="136" spans="1:2" ht="12.75">
      <c r="A136" s="177">
        <v>15020100</v>
      </c>
      <c r="B136" t="s">
        <v>3241</v>
      </c>
    </row>
    <row r="137" spans="1:2" ht="12.75">
      <c r="A137" s="177">
        <v>15020200</v>
      </c>
      <c r="B137" t="s">
        <v>3242</v>
      </c>
    </row>
    <row r="138" spans="1:2" ht="12.75">
      <c r="A138" s="177">
        <v>15020300</v>
      </c>
      <c r="B138" t="s">
        <v>3243</v>
      </c>
    </row>
    <row r="139" spans="1:2" ht="12.75">
      <c r="A139" s="177">
        <v>16000000</v>
      </c>
      <c r="B139" t="s">
        <v>3244</v>
      </c>
    </row>
    <row r="140" spans="1:2" ht="12.75">
      <c r="A140" s="177">
        <v>16010000</v>
      </c>
      <c r="B140" t="s">
        <v>3245</v>
      </c>
    </row>
    <row r="141" spans="1:2" ht="12.75">
      <c r="A141" s="177">
        <v>16010100</v>
      </c>
      <c r="B141" t="s">
        <v>3246</v>
      </c>
    </row>
    <row r="142" spans="1:2" ht="12.75">
      <c r="A142" s="177">
        <v>16010200</v>
      </c>
      <c r="B142" t="s">
        <v>3247</v>
      </c>
    </row>
    <row r="143" spans="1:2" ht="12.75">
      <c r="A143" s="177">
        <v>16010400</v>
      </c>
      <c r="B143" t="s">
        <v>3248</v>
      </c>
    </row>
    <row r="144" spans="1:2" ht="12.75">
      <c r="A144" s="177">
        <v>16010500</v>
      </c>
      <c r="B144" t="s">
        <v>3249</v>
      </c>
    </row>
    <row r="145" spans="1:2" ht="12.75">
      <c r="A145" s="177">
        <v>16010600</v>
      </c>
      <c r="B145" t="s">
        <v>3250</v>
      </c>
    </row>
    <row r="146" spans="1:2" ht="12.75">
      <c r="A146" s="177">
        <v>16010700</v>
      </c>
      <c r="B146" t="s">
        <v>3251</v>
      </c>
    </row>
    <row r="147" spans="1:2" ht="12.75">
      <c r="A147" s="177">
        <v>16010800</v>
      </c>
      <c r="B147" t="s">
        <v>3252</v>
      </c>
    </row>
    <row r="148" spans="1:2" ht="12.75">
      <c r="A148" s="177">
        <v>16010900</v>
      </c>
      <c r="B148" t="s">
        <v>3253</v>
      </c>
    </row>
    <row r="149" spans="1:2" ht="12.75">
      <c r="A149" s="177">
        <v>16011000</v>
      </c>
      <c r="B149" t="s">
        <v>3254</v>
      </c>
    </row>
    <row r="150" spans="1:2" ht="12.75">
      <c r="A150" s="177">
        <v>16011100</v>
      </c>
      <c r="B150" t="s">
        <v>3255</v>
      </c>
    </row>
    <row r="151" spans="1:2" ht="12.75">
      <c r="A151" s="177">
        <v>16011200</v>
      </c>
      <c r="B151" t="s">
        <v>3256</v>
      </c>
    </row>
    <row r="152" spans="1:2" ht="12.75">
      <c r="A152" s="177">
        <v>16011300</v>
      </c>
      <c r="B152" t="s">
        <v>3257</v>
      </c>
    </row>
    <row r="153" spans="1:2" ht="12.75">
      <c r="A153" s="177">
        <v>16011500</v>
      </c>
      <c r="B153" t="s">
        <v>3258</v>
      </c>
    </row>
    <row r="154" spans="1:2" ht="12.75">
      <c r="A154" s="177">
        <v>16011600</v>
      </c>
      <c r="B154" t="s">
        <v>3259</v>
      </c>
    </row>
    <row r="155" spans="1:2" ht="12.75">
      <c r="A155" s="177">
        <v>16011700</v>
      </c>
      <c r="B155" t="s">
        <v>3260</v>
      </c>
    </row>
    <row r="156" spans="1:2" ht="12.75">
      <c r="A156" s="177">
        <v>16011800</v>
      </c>
      <c r="B156" t="s">
        <v>3261</v>
      </c>
    </row>
    <row r="157" spans="1:2" ht="12.75">
      <c r="A157" s="177">
        <v>16011900</v>
      </c>
      <c r="B157" t="s">
        <v>3262</v>
      </c>
    </row>
    <row r="158" spans="1:2" ht="12.75">
      <c r="A158" s="177">
        <v>16012100</v>
      </c>
      <c r="B158" t="s">
        <v>3263</v>
      </c>
    </row>
    <row r="159" spans="1:2" ht="12.75">
      <c r="A159" s="177">
        <v>17000000</v>
      </c>
      <c r="B159" t="s">
        <v>3626</v>
      </c>
    </row>
    <row r="160" spans="1:2" ht="12.75">
      <c r="A160" s="177">
        <v>17010000</v>
      </c>
      <c r="B160" t="s">
        <v>3627</v>
      </c>
    </row>
    <row r="161" spans="1:2" ht="12.75">
      <c r="A161" s="177">
        <v>17010100</v>
      </c>
      <c r="B161" t="s">
        <v>3264</v>
      </c>
    </row>
    <row r="162" spans="1:2" ht="12.75">
      <c r="A162" s="177">
        <v>17010200</v>
      </c>
      <c r="B162" t="s">
        <v>3265</v>
      </c>
    </row>
    <row r="163" spans="1:2" ht="12.75">
      <c r="A163" s="177">
        <v>17010300</v>
      </c>
      <c r="B163" t="s">
        <v>3266</v>
      </c>
    </row>
    <row r="164" spans="1:2" ht="12.75">
      <c r="A164" s="177">
        <v>17010400</v>
      </c>
      <c r="B164" t="s">
        <v>3628</v>
      </c>
    </row>
    <row r="165" spans="1:2" ht="12.75">
      <c r="A165" s="177">
        <v>17010500</v>
      </c>
      <c r="B165" t="s">
        <v>3629</v>
      </c>
    </row>
    <row r="166" spans="1:2" ht="12.75">
      <c r="A166" s="177">
        <v>17010700</v>
      </c>
      <c r="B166" t="s">
        <v>3267</v>
      </c>
    </row>
    <row r="167" spans="1:2" ht="12.75">
      <c r="A167" s="177">
        <v>17010800</v>
      </c>
      <c r="B167" t="s">
        <v>3268</v>
      </c>
    </row>
    <row r="168" spans="1:2" ht="12.75">
      <c r="A168" s="177">
        <v>17010900</v>
      </c>
      <c r="B168" t="s">
        <v>3269</v>
      </c>
    </row>
    <row r="169" spans="1:2" ht="12.75">
      <c r="A169" s="177">
        <v>17011200</v>
      </c>
      <c r="B169" t="s">
        <v>3270</v>
      </c>
    </row>
    <row r="170" spans="1:2" ht="12.75">
      <c r="A170" s="177">
        <v>17011500</v>
      </c>
      <c r="B170" t="s">
        <v>3271</v>
      </c>
    </row>
    <row r="171" spans="1:2" ht="12.75">
      <c r="A171" s="177">
        <v>17060000</v>
      </c>
      <c r="B171" t="s">
        <v>3272</v>
      </c>
    </row>
    <row r="172" spans="1:2" ht="12.75">
      <c r="A172" s="177">
        <v>17060100</v>
      </c>
      <c r="B172" t="s">
        <v>3630</v>
      </c>
    </row>
    <row r="173" spans="1:2" ht="12.75">
      <c r="A173" s="177">
        <v>17060200</v>
      </c>
      <c r="B173" t="s">
        <v>3631</v>
      </c>
    </row>
    <row r="174" spans="1:2" ht="12.75">
      <c r="A174" s="177">
        <v>17060300</v>
      </c>
      <c r="B174" t="s">
        <v>3632</v>
      </c>
    </row>
    <row r="175" spans="1:2" ht="12.75">
      <c r="A175" s="177">
        <v>17070000</v>
      </c>
      <c r="B175" t="s">
        <v>3273</v>
      </c>
    </row>
    <row r="176" spans="1:2" ht="12.75">
      <c r="A176" s="177">
        <v>18000000</v>
      </c>
      <c r="B176" t="s">
        <v>3633</v>
      </c>
    </row>
    <row r="177" spans="1:2" ht="12.75">
      <c r="A177" s="177">
        <v>18010000</v>
      </c>
      <c r="B177" t="s">
        <v>3634</v>
      </c>
    </row>
    <row r="178" spans="1:2" ht="12.75">
      <c r="A178" s="177">
        <v>18010100</v>
      </c>
      <c r="B178" t="s">
        <v>3635</v>
      </c>
    </row>
    <row r="179" spans="1:2" ht="12.75">
      <c r="A179" s="177">
        <v>18010200</v>
      </c>
      <c r="B179" t="s">
        <v>3636</v>
      </c>
    </row>
    <row r="180" spans="1:2" ht="12.75">
      <c r="A180" s="177">
        <v>18010300</v>
      </c>
      <c r="B180" t="s">
        <v>3637</v>
      </c>
    </row>
    <row r="181" spans="1:2" ht="12.75">
      <c r="A181" s="177">
        <v>18010400</v>
      </c>
      <c r="B181" t="s">
        <v>3638</v>
      </c>
    </row>
    <row r="182" spans="1:2" ht="12.75">
      <c r="A182" s="177">
        <v>18010500</v>
      </c>
      <c r="B182" t="s">
        <v>3639</v>
      </c>
    </row>
    <row r="183" spans="1:2" ht="12.75">
      <c r="A183" s="177">
        <v>18010600</v>
      </c>
      <c r="B183" t="s">
        <v>3640</v>
      </c>
    </row>
    <row r="184" spans="1:2" ht="12.75">
      <c r="A184" s="177">
        <v>18010700</v>
      </c>
      <c r="B184" t="s">
        <v>3641</v>
      </c>
    </row>
    <row r="185" spans="1:2" ht="12.75">
      <c r="A185" s="177">
        <v>18010800</v>
      </c>
      <c r="B185" t="s">
        <v>3642</v>
      </c>
    </row>
    <row r="186" spans="1:2" ht="12.75">
      <c r="A186" s="177">
        <v>18010900</v>
      </c>
      <c r="B186" t="s">
        <v>3643</v>
      </c>
    </row>
    <row r="187" spans="1:2" ht="12.75">
      <c r="A187" s="177">
        <v>18011000</v>
      </c>
      <c r="B187" t="s">
        <v>3644</v>
      </c>
    </row>
    <row r="188" spans="1:2" ht="12.75">
      <c r="A188" s="177">
        <v>18011100</v>
      </c>
      <c r="B188" t="s">
        <v>3645</v>
      </c>
    </row>
    <row r="189" spans="1:2" ht="12.75">
      <c r="A189" s="177">
        <v>18020000</v>
      </c>
      <c r="B189" t="s">
        <v>3274</v>
      </c>
    </row>
    <row r="190" spans="1:2" ht="12.75">
      <c r="A190" s="177">
        <v>18020100</v>
      </c>
      <c r="B190" t="s">
        <v>3275</v>
      </c>
    </row>
    <row r="191" spans="1:2" ht="12.75">
      <c r="A191" s="177">
        <v>18020200</v>
      </c>
      <c r="B191" t="s">
        <v>3276</v>
      </c>
    </row>
    <row r="192" spans="1:2" ht="12.75">
      <c r="A192" s="177">
        <v>18030000</v>
      </c>
      <c r="B192" t="s">
        <v>3277</v>
      </c>
    </row>
    <row r="193" spans="1:2" ht="12.75">
      <c r="A193" s="177">
        <v>18030100</v>
      </c>
      <c r="B193" t="s">
        <v>3278</v>
      </c>
    </row>
    <row r="194" spans="1:2" ht="12.75">
      <c r="A194" s="177">
        <v>18030200</v>
      </c>
      <c r="B194" t="s">
        <v>3279</v>
      </c>
    </row>
    <row r="195" spans="1:2" ht="12.75">
      <c r="A195" s="177">
        <v>18040000</v>
      </c>
      <c r="B195" t="s">
        <v>3646</v>
      </c>
    </row>
    <row r="196" spans="1:2" ht="12.75">
      <c r="A196" s="177">
        <v>18040100</v>
      </c>
      <c r="B196" t="s">
        <v>3647</v>
      </c>
    </row>
    <row r="197" spans="1:2" ht="12.75">
      <c r="A197" s="177">
        <v>18040200</v>
      </c>
      <c r="B197" t="s">
        <v>3648</v>
      </c>
    </row>
    <row r="198" spans="1:2" ht="12.75">
      <c r="A198" s="177">
        <v>18040300</v>
      </c>
      <c r="B198" t="s">
        <v>3649</v>
      </c>
    </row>
    <row r="199" spans="1:2" ht="12.75">
      <c r="A199" s="177">
        <v>18040500</v>
      </c>
      <c r="B199" t="s">
        <v>3650</v>
      </c>
    </row>
    <row r="200" spans="1:2" ht="12.75">
      <c r="A200" s="177">
        <v>18040600</v>
      </c>
      <c r="B200" t="s">
        <v>4804</v>
      </c>
    </row>
    <row r="201" spans="1:2" ht="12.75">
      <c r="A201" s="177">
        <v>18040700</v>
      </c>
      <c r="B201" t="s">
        <v>4805</v>
      </c>
    </row>
    <row r="202" spans="1:2" ht="12.75">
      <c r="A202" s="177">
        <v>18040800</v>
      </c>
      <c r="B202" t="s">
        <v>4806</v>
      </c>
    </row>
    <row r="203" spans="1:2" ht="12.75">
      <c r="A203" s="177">
        <v>18040900</v>
      </c>
      <c r="B203" t="s">
        <v>4807</v>
      </c>
    </row>
    <row r="204" spans="1:2" ht="12.75">
      <c r="A204" s="177">
        <v>18041000</v>
      </c>
      <c r="B204" t="s">
        <v>4808</v>
      </c>
    </row>
    <row r="205" spans="1:2" ht="12.75">
      <c r="A205" s="177">
        <v>18041300</v>
      </c>
      <c r="B205" t="s">
        <v>4809</v>
      </c>
    </row>
    <row r="206" spans="1:2" ht="12.75">
      <c r="A206" s="177">
        <v>18041400</v>
      </c>
      <c r="B206" t="s">
        <v>4810</v>
      </c>
    </row>
    <row r="207" spans="1:2" ht="12.75">
      <c r="A207" s="177">
        <v>18041500</v>
      </c>
      <c r="B207" t="s">
        <v>4811</v>
      </c>
    </row>
    <row r="208" spans="1:2" ht="12.75">
      <c r="A208" s="177">
        <v>18041600</v>
      </c>
      <c r="B208" t="s">
        <v>4812</v>
      </c>
    </row>
    <row r="209" spans="1:2" ht="12.75">
      <c r="A209" s="177">
        <v>18041700</v>
      </c>
      <c r="B209" t="s">
        <v>4813</v>
      </c>
    </row>
    <row r="210" spans="1:2" ht="12.75">
      <c r="A210" s="177">
        <v>18041800</v>
      </c>
      <c r="B210" t="s">
        <v>4814</v>
      </c>
    </row>
    <row r="211" spans="1:2" ht="12.75">
      <c r="A211" s="177">
        <v>18050000</v>
      </c>
      <c r="B211" t="s">
        <v>3280</v>
      </c>
    </row>
    <row r="212" spans="1:2" ht="12.75">
      <c r="A212" s="177">
        <v>18050100</v>
      </c>
      <c r="B212" t="s">
        <v>3281</v>
      </c>
    </row>
    <row r="213" spans="1:2" ht="12.75">
      <c r="A213" s="177">
        <v>18050200</v>
      </c>
      <c r="B213" t="s">
        <v>3282</v>
      </c>
    </row>
    <row r="214" spans="1:2" ht="12.75">
      <c r="A214" s="177">
        <v>18050300</v>
      </c>
      <c r="B214" t="s">
        <v>3283</v>
      </c>
    </row>
    <row r="215" spans="1:2" ht="12.75">
      <c r="A215" s="177">
        <v>18050400</v>
      </c>
      <c r="B215" t="s">
        <v>3284</v>
      </c>
    </row>
    <row r="216" spans="1:2" ht="12.75">
      <c r="A216" s="177">
        <v>18050500</v>
      </c>
      <c r="B216" t="s">
        <v>3666</v>
      </c>
    </row>
    <row r="217" spans="1:2" ht="12.75">
      <c r="A217" s="177">
        <v>19000000</v>
      </c>
      <c r="B217" t="s">
        <v>3285</v>
      </c>
    </row>
    <row r="218" spans="1:2" ht="12.75">
      <c r="A218" s="177">
        <v>19010000</v>
      </c>
      <c r="B218" t="s">
        <v>3286</v>
      </c>
    </row>
    <row r="219" spans="1:2" ht="12.75">
      <c r="A219" s="177">
        <v>19010100</v>
      </c>
      <c r="B219" t="s">
        <v>3287</v>
      </c>
    </row>
    <row r="220" spans="1:2" ht="12.75">
      <c r="A220" s="177">
        <v>19010200</v>
      </c>
      <c r="B220" t="s">
        <v>3288</v>
      </c>
    </row>
    <row r="221" spans="1:2" ht="12.75">
      <c r="A221" s="177">
        <v>19010300</v>
      </c>
      <c r="B221" t="s">
        <v>3289</v>
      </c>
    </row>
    <row r="222" spans="1:2" ht="12.75">
      <c r="A222" s="177">
        <v>19010400</v>
      </c>
      <c r="B222" t="s">
        <v>3290</v>
      </c>
    </row>
    <row r="223" spans="1:2" ht="12.75">
      <c r="A223" s="177">
        <v>19010700</v>
      </c>
      <c r="B223" t="s">
        <v>3667</v>
      </c>
    </row>
    <row r="224" spans="1:2" ht="12.75">
      <c r="A224" s="177">
        <v>19010800</v>
      </c>
      <c r="B224" t="s">
        <v>3668</v>
      </c>
    </row>
    <row r="225" spans="1:2" ht="12.75">
      <c r="A225" s="177">
        <v>19010900</v>
      </c>
      <c r="B225" t="s">
        <v>3669</v>
      </c>
    </row>
    <row r="226" spans="1:2" ht="12.75">
      <c r="A226" s="177">
        <v>19050000</v>
      </c>
      <c r="B226" t="s">
        <v>3291</v>
      </c>
    </row>
    <row r="227" spans="1:2" ht="12.75">
      <c r="A227" s="177">
        <v>19050100</v>
      </c>
      <c r="B227" t="s">
        <v>3292</v>
      </c>
    </row>
    <row r="228" spans="1:2" ht="12.75">
      <c r="A228" s="177">
        <v>19050200</v>
      </c>
      <c r="B228" t="s">
        <v>3293</v>
      </c>
    </row>
    <row r="229" spans="1:2" ht="12.75">
      <c r="A229" s="177">
        <v>19050300</v>
      </c>
      <c r="B229" t="s">
        <v>3294</v>
      </c>
    </row>
    <row r="230" spans="1:2" ht="12.75">
      <c r="A230" s="177">
        <v>19060000</v>
      </c>
      <c r="B230" t="s">
        <v>3670</v>
      </c>
    </row>
    <row r="231" spans="1:2" ht="12.75">
      <c r="A231" s="177">
        <v>19060100</v>
      </c>
      <c r="B231" t="s">
        <v>3670</v>
      </c>
    </row>
    <row r="232" spans="1:2" ht="12.75">
      <c r="A232" s="177">
        <v>19060200</v>
      </c>
      <c r="B232" t="s">
        <v>3671</v>
      </c>
    </row>
    <row r="233" spans="1:2" ht="12.75">
      <c r="A233" s="177">
        <v>19090000</v>
      </c>
      <c r="B233" t="s">
        <v>3295</v>
      </c>
    </row>
    <row r="234" spans="1:2" ht="12.75">
      <c r="A234" s="177">
        <v>19090400</v>
      </c>
      <c r="B234" t="s">
        <v>3296</v>
      </c>
    </row>
    <row r="235" spans="1:2" ht="12.75">
      <c r="A235" s="177">
        <v>20000000</v>
      </c>
      <c r="B235" t="s">
        <v>3297</v>
      </c>
    </row>
    <row r="236" spans="1:2" ht="12.75">
      <c r="A236" s="177">
        <v>21000000</v>
      </c>
      <c r="B236" t="s">
        <v>3298</v>
      </c>
    </row>
    <row r="237" spans="1:2" ht="12.75">
      <c r="A237" s="177">
        <v>21010000</v>
      </c>
      <c r="B237" t="s">
        <v>3299</v>
      </c>
    </row>
    <row r="238" spans="1:2" ht="12.75">
      <c r="A238" s="177">
        <v>21010100</v>
      </c>
      <c r="B238" t="s">
        <v>3300</v>
      </c>
    </row>
    <row r="239" spans="1:2" ht="12.75">
      <c r="A239" s="177">
        <v>21010300</v>
      </c>
      <c r="B239" t="s">
        <v>3301</v>
      </c>
    </row>
    <row r="240" spans="1:2" ht="12.75">
      <c r="A240" s="177">
        <v>21010500</v>
      </c>
      <c r="B240" t="s">
        <v>3302</v>
      </c>
    </row>
    <row r="241" spans="1:2" ht="12.75">
      <c r="A241" s="177">
        <v>21010600</v>
      </c>
      <c r="B241" t="s">
        <v>3672</v>
      </c>
    </row>
    <row r="242" spans="1:2" ht="12.75">
      <c r="A242" s="177">
        <v>21010700</v>
      </c>
      <c r="B242" t="s">
        <v>4350</v>
      </c>
    </row>
    <row r="243" spans="1:2" ht="12.75">
      <c r="A243" s="177">
        <v>21010800</v>
      </c>
      <c r="B243" t="s">
        <v>4351</v>
      </c>
    </row>
    <row r="244" spans="1:2" ht="12.75">
      <c r="A244" s="177">
        <v>21010900</v>
      </c>
      <c r="B244" t="s">
        <v>4352</v>
      </c>
    </row>
    <row r="245" spans="1:2" ht="12.75">
      <c r="A245" s="177">
        <v>21020000</v>
      </c>
      <c r="B245" t="s">
        <v>4353</v>
      </c>
    </row>
    <row r="246" spans="1:2" ht="12.75">
      <c r="A246" s="177">
        <v>21030000</v>
      </c>
      <c r="B246" t="s">
        <v>4354</v>
      </c>
    </row>
    <row r="247" spans="1:2" ht="12.75">
      <c r="A247" s="177">
        <v>21040000</v>
      </c>
      <c r="B247" t="s">
        <v>4355</v>
      </c>
    </row>
    <row r="248" spans="1:2" ht="12.75">
      <c r="A248" s="177">
        <v>21050000</v>
      </c>
      <c r="B248" t="s">
        <v>4356</v>
      </c>
    </row>
    <row r="249" spans="1:2" ht="12.75">
      <c r="A249" s="177">
        <v>21080000</v>
      </c>
      <c r="B249" t="s">
        <v>4357</v>
      </c>
    </row>
    <row r="250" spans="1:2" ht="12.75">
      <c r="A250" s="177">
        <v>21080100</v>
      </c>
      <c r="B250" t="s">
        <v>4358</v>
      </c>
    </row>
    <row r="251" spans="1:2" ht="12.75">
      <c r="A251" s="177">
        <v>21080200</v>
      </c>
      <c r="B251" t="s">
        <v>4359</v>
      </c>
    </row>
    <row r="252" spans="1:2" ht="12.75">
      <c r="A252" s="177">
        <v>21080500</v>
      </c>
      <c r="B252" t="s">
        <v>675</v>
      </c>
    </row>
    <row r="253" spans="1:2" ht="12.75">
      <c r="A253" s="177">
        <v>21080600</v>
      </c>
      <c r="B253" t="s">
        <v>4360</v>
      </c>
    </row>
    <row r="254" spans="1:2" ht="12.75">
      <c r="A254" s="177">
        <v>21080700</v>
      </c>
      <c r="B254" t="s">
        <v>3316</v>
      </c>
    </row>
    <row r="255" spans="1:2" ht="12.75">
      <c r="A255" s="177">
        <v>21080800</v>
      </c>
      <c r="B255" t="s">
        <v>3317</v>
      </c>
    </row>
    <row r="256" spans="1:2" ht="12.75">
      <c r="A256" s="177">
        <v>21080900</v>
      </c>
      <c r="B256" t="s">
        <v>3318</v>
      </c>
    </row>
    <row r="257" spans="1:2" ht="12.75">
      <c r="A257" s="177">
        <v>21081000</v>
      </c>
      <c r="B257" t="s">
        <v>3319</v>
      </c>
    </row>
    <row r="258" spans="1:2" ht="12.75">
      <c r="A258" s="177">
        <v>21081100</v>
      </c>
      <c r="B258" t="s">
        <v>3320</v>
      </c>
    </row>
    <row r="259" spans="1:2" ht="12.75">
      <c r="A259" s="177">
        <v>21081200</v>
      </c>
      <c r="B259" t="s">
        <v>3321</v>
      </c>
    </row>
    <row r="260" spans="1:2" ht="12.75">
      <c r="A260" s="177">
        <v>21081300</v>
      </c>
      <c r="B260" t="s">
        <v>3322</v>
      </c>
    </row>
    <row r="261" spans="1:2" ht="12.75">
      <c r="A261" s="177">
        <v>21081400</v>
      </c>
      <c r="B261" t="s">
        <v>3323</v>
      </c>
    </row>
    <row r="262" spans="1:2" ht="12.75">
      <c r="A262" s="177">
        <v>21082000</v>
      </c>
      <c r="B262" t="s">
        <v>3324</v>
      </c>
    </row>
    <row r="263" spans="1:2" ht="12.75">
      <c r="A263" s="177">
        <v>21083000</v>
      </c>
      <c r="B263" t="s">
        <v>4837</v>
      </c>
    </row>
    <row r="264" spans="1:2" ht="12.75">
      <c r="A264" s="177">
        <v>21090000</v>
      </c>
      <c r="B264" t="s">
        <v>4838</v>
      </c>
    </row>
    <row r="265" spans="1:2" ht="12.75">
      <c r="A265" s="177">
        <v>21110000</v>
      </c>
      <c r="B265" t="s">
        <v>3325</v>
      </c>
    </row>
    <row r="266" spans="1:2" ht="12.75">
      <c r="A266" s="177">
        <v>22000000</v>
      </c>
      <c r="B266" t="s">
        <v>3326</v>
      </c>
    </row>
    <row r="267" spans="1:2" ht="12.75">
      <c r="A267" s="177">
        <v>22010000</v>
      </c>
      <c r="B267" t="s">
        <v>3327</v>
      </c>
    </row>
    <row r="268" spans="1:2" ht="12.75">
      <c r="A268" s="177">
        <v>22010200</v>
      </c>
      <c r="B268" t="s">
        <v>4389</v>
      </c>
    </row>
    <row r="269" spans="1:2" ht="12.75">
      <c r="A269" s="177">
        <v>22010300</v>
      </c>
      <c r="B269" t="s">
        <v>4839</v>
      </c>
    </row>
    <row r="270" spans="1:2" ht="12.75">
      <c r="A270" s="177">
        <v>22010400</v>
      </c>
      <c r="B270" t="s">
        <v>4390</v>
      </c>
    </row>
    <row r="271" spans="1:2" ht="12.75">
      <c r="A271" s="177">
        <v>22010500</v>
      </c>
      <c r="B271" t="s">
        <v>3328</v>
      </c>
    </row>
    <row r="272" spans="1:2" ht="12.75">
      <c r="A272" s="177">
        <v>22010600</v>
      </c>
      <c r="B272" t="s">
        <v>3329</v>
      </c>
    </row>
    <row r="273" spans="1:2" ht="12.75">
      <c r="A273" s="177">
        <v>22010700</v>
      </c>
      <c r="B273" t="s">
        <v>3330</v>
      </c>
    </row>
    <row r="274" spans="1:2" ht="12.75">
      <c r="A274" s="177">
        <v>22010900</v>
      </c>
      <c r="B274" t="s">
        <v>3331</v>
      </c>
    </row>
    <row r="275" spans="1:2" ht="12.75">
      <c r="A275" s="177">
        <v>22011000</v>
      </c>
      <c r="B275" t="s">
        <v>3332</v>
      </c>
    </row>
    <row r="276" spans="1:2" ht="12.75">
      <c r="A276" s="177">
        <v>22011100</v>
      </c>
      <c r="B276" t="s">
        <v>3333</v>
      </c>
    </row>
    <row r="277" spans="1:2" ht="12.75">
      <c r="A277" s="177">
        <v>22011200</v>
      </c>
      <c r="B277" t="s">
        <v>3334</v>
      </c>
    </row>
    <row r="278" spans="1:2" ht="12.75">
      <c r="A278" s="177">
        <v>22011400</v>
      </c>
      <c r="B278" t="s">
        <v>4399</v>
      </c>
    </row>
    <row r="279" spans="1:2" ht="12.75">
      <c r="A279" s="177">
        <v>22011500</v>
      </c>
      <c r="B279" t="s">
        <v>4840</v>
      </c>
    </row>
    <row r="280" spans="1:2" ht="12.75">
      <c r="A280" s="177">
        <v>22011700</v>
      </c>
      <c r="B280" t="s">
        <v>4400</v>
      </c>
    </row>
    <row r="281" spans="1:2" ht="12.75">
      <c r="A281" s="177">
        <v>22011800</v>
      </c>
      <c r="B281" t="s">
        <v>4401</v>
      </c>
    </row>
    <row r="282" spans="1:2" ht="12.75">
      <c r="A282" s="177">
        <v>22011900</v>
      </c>
      <c r="B282" t="s">
        <v>4402</v>
      </c>
    </row>
    <row r="283" spans="1:2" ht="12.75">
      <c r="A283" s="177">
        <v>22012000</v>
      </c>
      <c r="B283" t="s">
        <v>3350</v>
      </c>
    </row>
    <row r="284" spans="1:2" ht="12.75">
      <c r="A284" s="177">
        <v>22012100</v>
      </c>
      <c r="B284" t="s">
        <v>3351</v>
      </c>
    </row>
    <row r="285" spans="1:2" ht="12.75">
      <c r="A285" s="177">
        <v>22012200</v>
      </c>
      <c r="B285" t="s">
        <v>3352</v>
      </c>
    </row>
    <row r="286" spans="1:2" ht="12.75">
      <c r="A286" s="177">
        <v>22012300</v>
      </c>
      <c r="B286" t="s">
        <v>3353</v>
      </c>
    </row>
    <row r="287" spans="1:2" ht="12.75">
      <c r="A287" s="177">
        <v>22012400</v>
      </c>
      <c r="B287" t="s">
        <v>3354</v>
      </c>
    </row>
    <row r="288" spans="1:2" ht="12.75">
      <c r="A288" s="177">
        <v>22012500</v>
      </c>
      <c r="B288" t="s">
        <v>3355</v>
      </c>
    </row>
    <row r="289" spans="1:2" ht="12.75">
      <c r="A289" s="177">
        <v>22012600</v>
      </c>
      <c r="B289" t="s">
        <v>3684</v>
      </c>
    </row>
    <row r="290" spans="1:2" ht="12.75">
      <c r="A290" s="177">
        <v>22012700</v>
      </c>
      <c r="B290" t="s">
        <v>3685</v>
      </c>
    </row>
    <row r="291" spans="1:2" ht="12.75">
      <c r="A291" s="177">
        <v>22012800</v>
      </c>
      <c r="B291" t="s">
        <v>4853</v>
      </c>
    </row>
    <row r="292" spans="1:2" ht="12.75">
      <c r="A292" s="177">
        <v>22020000</v>
      </c>
      <c r="B292" t="s">
        <v>3356</v>
      </c>
    </row>
    <row r="293" spans="1:2" ht="12.75">
      <c r="A293" s="177">
        <v>22030000</v>
      </c>
      <c r="B293" t="s">
        <v>3357</v>
      </c>
    </row>
    <row r="294" spans="1:2" ht="12.75">
      <c r="A294" s="177">
        <v>22050000</v>
      </c>
      <c r="B294" t="s">
        <v>3358</v>
      </c>
    </row>
    <row r="295" spans="1:2" ht="12.75">
      <c r="A295" s="177">
        <v>22060000</v>
      </c>
      <c r="B295" t="s">
        <v>3359</v>
      </c>
    </row>
    <row r="296" spans="1:2" ht="12.75">
      <c r="A296" s="177">
        <v>22070000</v>
      </c>
      <c r="B296" t="s">
        <v>3360</v>
      </c>
    </row>
    <row r="297" spans="1:2" ht="12.75">
      <c r="A297" s="177">
        <v>22080000</v>
      </c>
      <c r="B297" t="s">
        <v>3361</v>
      </c>
    </row>
    <row r="298" spans="1:2" ht="12.75">
      <c r="A298" s="177">
        <v>22080100</v>
      </c>
      <c r="B298" t="s">
        <v>3362</v>
      </c>
    </row>
    <row r="299" spans="1:2" ht="12.75">
      <c r="A299" s="177">
        <v>22080200</v>
      </c>
      <c r="B299" t="s">
        <v>3363</v>
      </c>
    </row>
    <row r="300" spans="1:2" ht="12.75">
      <c r="A300" s="177">
        <v>22080300</v>
      </c>
      <c r="B300" t="s">
        <v>3364</v>
      </c>
    </row>
    <row r="301" spans="1:2" ht="12.75">
      <c r="A301" s="177">
        <v>22080400</v>
      </c>
      <c r="B301" t="s">
        <v>3365</v>
      </c>
    </row>
    <row r="302" spans="1:2" ht="12.75">
      <c r="A302" s="177">
        <v>22080500</v>
      </c>
      <c r="B302" t="s">
        <v>3366</v>
      </c>
    </row>
    <row r="303" spans="1:2" ht="12.75">
      <c r="A303" s="177">
        <v>22090000</v>
      </c>
      <c r="B303" t="s">
        <v>3367</v>
      </c>
    </row>
    <row r="304" spans="1:2" ht="12.75">
      <c r="A304" s="177">
        <v>22090100</v>
      </c>
      <c r="B304" t="s">
        <v>3368</v>
      </c>
    </row>
    <row r="305" spans="1:2" ht="12.75">
      <c r="A305" s="177">
        <v>22090200</v>
      </c>
      <c r="B305" t="s">
        <v>3369</v>
      </c>
    </row>
    <row r="306" spans="1:2" ht="12.75">
      <c r="A306" s="177">
        <v>22090300</v>
      </c>
      <c r="B306" t="s">
        <v>3370</v>
      </c>
    </row>
    <row r="307" spans="1:2" ht="12.75">
      <c r="A307" s="177">
        <v>22090400</v>
      </c>
      <c r="B307" t="s">
        <v>3371</v>
      </c>
    </row>
    <row r="308" spans="1:2" ht="12.75">
      <c r="A308" s="177">
        <v>22090500</v>
      </c>
      <c r="B308" t="s">
        <v>3372</v>
      </c>
    </row>
    <row r="309" spans="1:2" ht="12.75">
      <c r="A309" s="177">
        <v>22090600</v>
      </c>
      <c r="B309" t="s">
        <v>4854</v>
      </c>
    </row>
    <row r="310" spans="1:2" ht="12.75">
      <c r="A310" s="177">
        <v>22110000</v>
      </c>
      <c r="B310" t="s">
        <v>3373</v>
      </c>
    </row>
    <row r="311" spans="1:2" ht="12.75">
      <c r="A311" s="177">
        <v>22130000</v>
      </c>
      <c r="B311" t="s">
        <v>4855</v>
      </c>
    </row>
    <row r="312" spans="1:2" ht="12.75">
      <c r="A312" s="177">
        <v>22150000</v>
      </c>
      <c r="B312" t="s">
        <v>3374</v>
      </c>
    </row>
    <row r="313" spans="1:2" ht="12.75">
      <c r="A313" s="177">
        <v>22150100</v>
      </c>
      <c r="B313" t="s">
        <v>3375</v>
      </c>
    </row>
    <row r="314" spans="1:2" ht="12.75">
      <c r="A314" s="177">
        <v>22150200</v>
      </c>
      <c r="B314" t="s">
        <v>3376</v>
      </c>
    </row>
    <row r="315" spans="1:2" ht="12.75">
      <c r="A315" s="177">
        <v>22160000</v>
      </c>
      <c r="B315" t="s">
        <v>3377</v>
      </c>
    </row>
    <row r="316" spans="1:2" ht="12.75">
      <c r="A316" s="177">
        <v>22160100</v>
      </c>
      <c r="B316" t="s">
        <v>3378</v>
      </c>
    </row>
    <row r="317" spans="1:2" ht="12.75">
      <c r="A317" s="177">
        <v>22200000</v>
      </c>
      <c r="B317" t="s">
        <v>4856</v>
      </c>
    </row>
    <row r="318" spans="1:2" ht="12.75">
      <c r="A318" s="177">
        <v>24000000</v>
      </c>
      <c r="B318" t="s">
        <v>3379</v>
      </c>
    </row>
    <row r="319" spans="1:2" ht="12.75">
      <c r="A319" s="177">
        <v>24010000</v>
      </c>
      <c r="B319" t="s">
        <v>3380</v>
      </c>
    </row>
    <row r="320" spans="1:2" ht="12.75">
      <c r="A320" s="177">
        <v>24010100</v>
      </c>
      <c r="B320" t="s">
        <v>3381</v>
      </c>
    </row>
    <row r="321" spans="1:2" ht="12.75">
      <c r="A321" s="177">
        <v>24010200</v>
      </c>
      <c r="B321" t="s">
        <v>3382</v>
      </c>
    </row>
    <row r="322" spans="1:2" ht="12.75">
      <c r="A322" s="177">
        <v>24010300</v>
      </c>
      <c r="B322" t="s">
        <v>3383</v>
      </c>
    </row>
    <row r="323" spans="1:2" ht="12.75">
      <c r="A323" s="177">
        <v>24010400</v>
      </c>
      <c r="B323" t="s">
        <v>3692</v>
      </c>
    </row>
    <row r="324" spans="1:2" ht="12.75">
      <c r="A324" s="177">
        <v>24030000</v>
      </c>
      <c r="B324" t="s">
        <v>3384</v>
      </c>
    </row>
    <row r="325" spans="1:2" ht="12.75">
      <c r="A325" s="177">
        <v>24040000</v>
      </c>
      <c r="B325" t="s">
        <v>3693</v>
      </c>
    </row>
    <row r="326" spans="1:2" ht="12.75">
      <c r="A326" s="177">
        <v>24050000</v>
      </c>
      <c r="B326" t="s">
        <v>3385</v>
      </c>
    </row>
    <row r="327" spans="1:2" ht="12.75">
      <c r="A327" s="177">
        <v>24060000</v>
      </c>
      <c r="B327" t="s">
        <v>4357</v>
      </c>
    </row>
    <row r="328" spans="1:2" ht="12.75">
      <c r="A328" s="177">
        <v>24060300</v>
      </c>
      <c r="B328" t="s">
        <v>4357</v>
      </c>
    </row>
    <row r="329" spans="1:2" ht="12.75">
      <c r="A329" s="177">
        <v>24060500</v>
      </c>
      <c r="B329" t="s">
        <v>3386</v>
      </c>
    </row>
    <row r="330" spans="1:2" ht="12.75">
      <c r="A330" s="177">
        <v>24060600</v>
      </c>
      <c r="B330" t="s">
        <v>3387</v>
      </c>
    </row>
    <row r="331" spans="1:2" ht="12.75">
      <c r="A331" s="177">
        <v>24060700</v>
      </c>
      <c r="B331" t="s">
        <v>3388</v>
      </c>
    </row>
    <row r="332" spans="1:2" ht="12.75">
      <c r="A332" s="177">
        <v>24060800</v>
      </c>
      <c r="B332" t="s">
        <v>3389</v>
      </c>
    </row>
    <row r="333" spans="1:2" ht="12.75">
      <c r="A333" s="177">
        <v>24061500</v>
      </c>
      <c r="B333" t="s">
        <v>3390</v>
      </c>
    </row>
    <row r="334" spans="1:2" ht="12.75">
      <c r="A334" s="177">
        <v>24061600</v>
      </c>
      <c r="B334" t="s">
        <v>3391</v>
      </c>
    </row>
    <row r="335" spans="1:2" ht="12.75">
      <c r="A335" s="177">
        <v>24061800</v>
      </c>
      <c r="B335" t="s">
        <v>3392</v>
      </c>
    </row>
    <row r="336" spans="1:2" ht="12.75">
      <c r="A336" s="177">
        <v>24061900</v>
      </c>
      <c r="B336" t="s">
        <v>3393</v>
      </c>
    </row>
    <row r="337" spans="1:2" ht="12.75">
      <c r="A337" s="177">
        <v>24062000</v>
      </c>
      <c r="B337" t="s">
        <v>3394</v>
      </c>
    </row>
    <row r="338" spans="1:2" ht="12.75">
      <c r="A338" s="177">
        <v>24062100</v>
      </c>
      <c r="B338" t="s">
        <v>3395</v>
      </c>
    </row>
    <row r="339" spans="1:2" ht="12.75">
      <c r="A339" s="177">
        <v>24062200</v>
      </c>
      <c r="B339" t="s">
        <v>3694</v>
      </c>
    </row>
    <row r="340" spans="1:2" ht="12.75">
      <c r="A340" s="177">
        <v>24062400</v>
      </c>
      <c r="B340" t="s">
        <v>3396</v>
      </c>
    </row>
    <row r="341" spans="1:2" ht="12.75">
      <c r="A341" s="177">
        <v>24063100</v>
      </c>
      <c r="B341" t="s">
        <v>3397</v>
      </c>
    </row>
    <row r="342" spans="1:2" ht="12.75">
      <c r="A342" s="177">
        <v>24063500</v>
      </c>
      <c r="B342" t="s">
        <v>3398</v>
      </c>
    </row>
    <row r="343" spans="1:2" ht="12.75">
      <c r="A343" s="177">
        <v>24110000</v>
      </c>
      <c r="B343" t="s">
        <v>3399</v>
      </c>
    </row>
    <row r="344" spans="1:2" ht="12.75">
      <c r="A344" s="177">
        <v>24110100</v>
      </c>
      <c r="B344" t="s">
        <v>3400</v>
      </c>
    </row>
    <row r="345" spans="1:2" ht="12.75">
      <c r="A345" s="177">
        <v>24110200</v>
      </c>
      <c r="B345" t="s">
        <v>3401</v>
      </c>
    </row>
    <row r="346" spans="1:2" ht="12.75">
      <c r="A346" s="177">
        <v>24110300</v>
      </c>
      <c r="B346" t="s">
        <v>3402</v>
      </c>
    </row>
    <row r="347" spans="1:2" ht="12.75">
      <c r="A347" s="177">
        <v>24110400</v>
      </c>
      <c r="B347" t="s">
        <v>3403</v>
      </c>
    </row>
    <row r="348" spans="1:2" ht="12.75">
      <c r="A348" s="177">
        <v>24110500</v>
      </c>
      <c r="B348" t="s">
        <v>3404</v>
      </c>
    </row>
    <row r="349" spans="1:2" ht="12.75">
      <c r="A349" s="177">
        <v>24110600</v>
      </c>
      <c r="B349" t="s">
        <v>3405</v>
      </c>
    </row>
    <row r="350" spans="1:2" ht="12.75">
      <c r="A350" s="177">
        <v>24110700</v>
      </c>
      <c r="B350" t="s">
        <v>3406</v>
      </c>
    </row>
    <row r="351" spans="1:2" ht="12.75">
      <c r="A351" s="177">
        <v>24110800</v>
      </c>
      <c r="B351" t="s">
        <v>3407</v>
      </c>
    </row>
    <row r="352" spans="1:2" ht="12.75">
      <c r="A352" s="177">
        <v>24110900</v>
      </c>
      <c r="B352" t="s">
        <v>3408</v>
      </c>
    </row>
    <row r="353" spans="1:2" ht="12.75">
      <c r="A353" s="177">
        <v>24111000</v>
      </c>
      <c r="B353" t="s">
        <v>3695</v>
      </c>
    </row>
    <row r="354" spans="1:2" ht="12.75">
      <c r="A354" s="177">
        <v>24130000</v>
      </c>
      <c r="B354" t="s">
        <v>3409</v>
      </c>
    </row>
    <row r="355" spans="1:2" ht="12.75">
      <c r="A355" s="177">
        <v>24130100</v>
      </c>
      <c r="B355" t="s">
        <v>3410</v>
      </c>
    </row>
    <row r="356" spans="1:2" ht="12.75">
      <c r="A356" s="177">
        <v>24130200</v>
      </c>
      <c r="B356" t="s">
        <v>3411</v>
      </c>
    </row>
    <row r="357" spans="1:2" ht="12.75">
      <c r="A357" s="177">
        <v>24130300</v>
      </c>
      <c r="B357" t="s">
        <v>3412</v>
      </c>
    </row>
    <row r="358" spans="1:2" ht="12.75">
      <c r="A358" s="177">
        <v>24140000</v>
      </c>
      <c r="B358" t="s">
        <v>3413</v>
      </c>
    </row>
    <row r="359" spans="1:2" ht="12.75">
      <c r="A359" s="177">
        <v>24140100</v>
      </c>
      <c r="B359" t="s">
        <v>3696</v>
      </c>
    </row>
    <row r="360" spans="1:2" ht="12.75">
      <c r="A360" s="177">
        <v>24140200</v>
      </c>
      <c r="B360" t="s">
        <v>3697</v>
      </c>
    </row>
    <row r="361" spans="1:2" ht="12.75">
      <c r="A361" s="177">
        <v>24140300</v>
      </c>
      <c r="B361" t="s">
        <v>3414</v>
      </c>
    </row>
    <row r="362" spans="1:2" ht="12.75">
      <c r="A362" s="177">
        <v>24140500</v>
      </c>
      <c r="B362" t="s">
        <v>3415</v>
      </c>
    </row>
    <row r="363" spans="1:2" ht="12.75">
      <c r="A363" s="177">
        <v>24140600</v>
      </c>
      <c r="B363" t="s">
        <v>3416</v>
      </c>
    </row>
    <row r="364" spans="1:2" ht="12.75">
      <c r="A364" s="177">
        <v>24160000</v>
      </c>
      <c r="B364" t="s">
        <v>3417</v>
      </c>
    </row>
    <row r="365" spans="1:2" ht="12.75">
      <c r="A365" s="177">
        <v>24160100</v>
      </c>
      <c r="B365" t="s">
        <v>3418</v>
      </c>
    </row>
    <row r="366" spans="1:2" ht="12.75">
      <c r="A366" s="177">
        <v>24160200</v>
      </c>
      <c r="B366" t="s">
        <v>3419</v>
      </c>
    </row>
    <row r="367" spans="1:2" ht="12.75">
      <c r="A367" s="177">
        <v>24160300</v>
      </c>
      <c r="B367" t="s">
        <v>3420</v>
      </c>
    </row>
    <row r="368" spans="1:2" ht="12.75">
      <c r="A368" s="177">
        <v>24170000</v>
      </c>
      <c r="B368" t="s">
        <v>3421</v>
      </c>
    </row>
    <row r="369" spans="1:2" ht="12.75">
      <c r="A369" s="177">
        <v>25000000</v>
      </c>
      <c r="B369" t="s">
        <v>3422</v>
      </c>
    </row>
    <row r="370" spans="1:2" ht="12.75">
      <c r="A370" s="177">
        <v>25010000</v>
      </c>
      <c r="B370" t="s">
        <v>3423</v>
      </c>
    </row>
    <row r="371" spans="1:2" ht="12.75">
      <c r="A371" s="177">
        <v>25010100</v>
      </c>
      <c r="B371" t="s">
        <v>3424</v>
      </c>
    </row>
    <row r="372" spans="1:2" ht="12.75">
      <c r="A372" s="177">
        <v>25010200</v>
      </c>
      <c r="B372" t="s">
        <v>3425</v>
      </c>
    </row>
    <row r="373" spans="1:2" ht="12.75">
      <c r="A373" s="177">
        <v>25010300</v>
      </c>
      <c r="B373" t="s">
        <v>3426</v>
      </c>
    </row>
    <row r="374" spans="1:2" ht="12.75">
      <c r="A374" s="177">
        <v>25010400</v>
      </c>
      <c r="B374" t="s">
        <v>3427</v>
      </c>
    </row>
    <row r="375" spans="1:2" ht="12.75">
      <c r="A375" s="177">
        <v>25020000</v>
      </c>
      <c r="B375" t="s">
        <v>3428</v>
      </c>
    </row>
    <row r="376" spans="1:2" ht="12.75">
      <c r="A376" s="177">
        <v>25020100</v>
      </c>
      <c r="B376" t="s">
        <v>3429</v>
      </c>
    </row>
    <row r="377" spans="1:2" ht="12.75">
      <c r="A377" s="177">
        <v>25020200</v>
      </c>
      <c r="B377" t="s">
        <v>1072</v>
      </c>
    </row>
    <row r="378" spans="1:2" ht="12.75">
      <c r="A378" s="177">
        <v>25020300</v>
      </c>
      <c r="B378" t="s">
        <v>3430</v>
      </c>
    </row>
    <row r="379" spans="1:2" ht="12.75">
      <c r="A379" s="177">
        <v>25020400</v>
      </c>
      <c r="B379" t="s">
        <v>3698</v>
      </c>
    </row>
    <row r="380" spans="1:2" ht="12.75">
      <c r="A380" s="177">
        <v>30000000</v>
      </c>
      <c r="B380" t="s">
        <v>3431</v>
      </c>
    </row>
    <row r="381" spans="1:2" ht="12.75">
      <c r="A381" s="177">
        <v>31000000</v>
      </c>
      <c r="B381" t="s">
        <v>3432</v>
      </c>
    </row>
    <row r="382" spans="1:2" ht="12.75">
      <c r="A382" s="177">
        <v>31010000</v>
      </c>
      <c r="B382" t="s">
        <v>3433</v>
      </c>
    </row>
    <row r="383" spans="1:2" ht="12.75">
      <c r="A383" s="177">
        <v>31010100</v>
      </c>
      <c r="B383" t="s">
        <v>3434</v>
      </c>
    </row>
    <row r="384" spans="1:2" ht="12.75">
      <c r="A384" s="177">
        <v>31010200</v>
      </c>
      <c r="B384" t="s">
        <v>3435</v>
      </c>
    </row>
    <row r="385" spans="1:2" ht="12.75">
      <c r="A385" s="177">
        <v>31020000</v>
      </c>
      <c r="B385" t="s">
        <v>3436</v>
      </c>
    </row>
    <row r="386" spans="1:2" ht="12.75">
      <c r="A386" s="177">
        <v>31030000</v>
      </c>
      <c r="B386" t="s">
        <v>3437</v>
      </c>
    </row>
    <row r="387" spans="1:2" ht="12.75">
      <c r="A387" s="177">
        <v>32000000</v>
      </c>
      <c r="B387" t="s">
        <v>3438</v>
      </c>
    </row>
    <row r="388" spans="1:2" ht="12.75">
      <c r="A388" s="177">
        <v>32010000</v>
      </c>
      <c r="B388" t="s">
        <v>3439</v>
      </c>
    </row>
    <row r="389" spans="1:2" ht="12.75">
      <c r="A389" s="177">
        <v>32010100</v>
      </c>
      <c r="B389" t="s">
        <v>3440</v>
      </c>
    </row>
    <row r="390" spans="1:2" ht="12.75">
      <c r="A390" s="177">
        <v>32010200</v>
      </c>
      <c r="B390" t="s">
        <v>3699</v>
      </c>
    </row>
    <row r="391" spans="1:2" ht="12.75">
      <c r="A391" s="177">
        <v>32010400</v>
      </c>
      <c r="B391" t="s">
        <v>3441</v>
      </c>
    </row>
    <row r="392" spans="1:2" ht="12.75">
      <c r="A392" s="177">
        <v>32020000</v>
      </c>
      <c r="B392" t="s">
        <v>3442</v>
      </c>
    </row>
    <row r="393" spans="1:2" ht="12.75">
      <c r="A393" s="177">
        <v>33000000</v>
      </c>
      <c r="B393" t="s">
        <v>3443</v>
      </c>
    </row>
    <row r="394" spans="1:2" ht="12.75">
      <c r="A394" s="177">
        <v>33010000</v>
      </c>
      <c r="B394" t="s">
        <v>3444</v>
      </c>
    </row>
    <row r="395" spans="1:2" ht="12.75">
      <c r="A395" s="177">
        <v>33010100</v>
      </c>
      <c r="B395" t="s">
        <v>3445</v>
      </c>
    </row>
    <row r="396" spans="1:2" ht="12.75">
      <c r="A396" s="177">
        <v>33010300</v>
      </c>
      <c r="B396" t="s">
        <v>3446</v>
      </c>
    </row>
    <row r="397" spans="1:2" ht="12.75">
      <c r="A397" s="177">
        <v>33010200</v>
      </c>
      <c r="B397" t="s">
        <v>3447</v>
      </c>
    </row>
    <row r="398" spans="1:2" ht="12.75">
      <c r="A398" s="177">
        <v>33010400</v>
      </c>
      <c r="B398" t="s">
        <v>3448</v>
      </c>
    </row>
    <row r="399" spans="1:2" ht="12.75">
      <c r="A399" s="177">
        <v>33020000</v>
      </c>
      <c r="B399" t="s">
        <v>3449</v>
      </c>
    </row>
    <row r="400" spans="1:2" ht="12.75">
      <c r="A400" s="177">
        <v>33030000</v>
      </c>
      <c r="B400" t="s">
        <v>3700</v>
      </c>
    </row>
    <row r="401" spans="1:2" ht="12.75">
      <c r="A401" s="177">
        <v>34000000</v>
      </c>
      <c r="B401" t="s">
        <v>3450</v>
      </c>
    </row>
    <row r="402" spans="1:2" ht="12.75">
      <c r="A402" s="177">
        <v>40000000</v>
      </c>
      <c r="B402" t="s">
        <v>3451</v>
      </c>
    </row>
    <row r="403" spans="1:2" ht="12.75">
      <c r="A403" s="177">
        <v>41000000</v>
      </c>
      <c r="B403" t="s">
        <v>3452</v>
      </c>
    </row>
    <row r="404" spans="1:2" ht="12.75">
      <c r="A404" s="177">
        <v>41010000</v>
      </c>
      <c r="B404" t="s">
        <v>3453</v>
      </c>
    </row>
    <row r="405" spans="1:2" ht="12.75">
      <c r="A405" s="177">
        <v>41010100</v>
      </c>
      <c r="B405" t="s">
        <v>3701</v>
      </c>
    </row>
    <row r="406" spans="1:2" ht="12.75">
      <c r="A406" s="177">
        <v>41010200</v>
      </c>
      <c r="B406" t="s">
        <v>3454</v>
      </c>
    </row>
    <row r="407" spans="1:2" ht="12.75">
      <c r="A407" s="177">
        <v>41010300</v>
      </c>
      <c r="B407" t="s">
        <v>3455</v>
      </c>
    </row>
    <row r="408" spans="1:2" ht="12.75">
      <c r="A408" s="177">
        <v>41010400</v>
      </c>
      <c r="B408" t="s">
        <v>3456</v>
      </c>
    </row>
    <row r="409" spans="1:2" ht="12.75">
      <c r="A409" s="177">
        <v>41010500</v>
      </c>
      <c r="B409" t="s">
        <v>3457</v>
      </c>
    </row>
    <row r="410" spans="1:2" ht="12.75">
      <c r="A410" s="177">
        <v>41010600</v>
      </c>
      <c r="B410" t="s">
        <v>3458</v>
      </c>
    </row>
    <row r="411" spans="1:2" ht="12.75">
      <c r="A411" s="177">
        <v>41010700</v>
      </c>
      <c r="B411" t="s">
        <v>3459</v>
      </c>
    </row>
    <row r="412" spans="1:2" ht="12.75">
      <c r="A412" s="177">
        <v>41010800</v>
      </c>
      <c r="B412" t="s">
        <v>3460</v>
      </c>
    </row>
    <row r="413" spans="1:2" ht="12.75">
      <c r="A413" s="177">
        <v>41010900</v>
      </c>
      <c r="B413" t="s">
        <v>3461</v>
      </c>
    </row>
    <row r="414" spans="1:2" ht="12.75">
      <c r="A414" s="177">
        <v>41020000</v>
      </c>
      <c r="B414" t="s">
        <v>3462</v>
      </c>
    </row>
    <row r="415" spans="1:2" ht="12.75">
      <c r="A415" s="177">
        <v>41020100</v>
      </c>
      <c r="B415" t="s">
        <v>3702</v>
      </c>
    </row>
    <row r="416" spans="1:2" ht="12.75">
      <c r="A416" s="177">
        <v>41020300</v>
      </c>
      <c r="B416" t="s">
        <v>3463</v>
      </c>
    </row>
    <row r="417" spans="1:2" ht="12.75">
      <c r="A417" s="177">
        <v>41020400</v>
      </c>
      <c r="B417" t="s">
        <v>3464</v>
      </c>
    </row>
    <row r="418" spans="1:2" ht="12.75">
      <c r="A418" s="177">
        <v>41020600</v>
      </c>
      <c r="B418" t="s">
        <v>3703</v>
      </c>
    </row>
    <row r="419" spans="1:2" ht="12.75">
      <c r="A419" s="177">
        <v>41020800</v>
      </c>
      <c r="B419" t="s">
        <v>3465</v>
      </c>
    </row>
    <row r="420" spans="1:2" ht="12.75">
      <c r="A420" s="177">
        <v>41020900</v>
      </c>
      <c r="B420" t="s">
        <v>3466</v>
      </c>
    </row>
    <row r="421" spans="1:2" ht="12.75">
      <c r="A421" s="177">
        <v>41021000</v>
      </c>
      <c r="B421" t="s">
        <v>1111</v>
      </c>
    </row>
    <row r="422" spans="1:2" ht="12.75">
      <c r="A422" s="177">
        <v>41021100</v>
      </c>
      <c r="B422" t="s">
        <v>3704</v>
      </c>
    </row>
    <row r="423" spans="1:2" ht="12.75">
      <c r="A423" s="177">
        <v>41021200</v>
      </c>
      <c r="B423" t="s">
        <v>1116</v>
      </c>
    </row>
    <row r="424" spans="1:2" ht="12.75">
      <c r="A424" s="177">
        <v>41021300</v>
      </c>
      <c r="B424" t="s">
        <v>3705</v>
      </c>
    </row>
    <row r="425" spans="1:2" ht="12.75">
      <c r="A425" s="177">
        <v>41021800</v>
      </c>
      <c r="B425" t="s">
        <v>1114</v>
      </c>
    </row>
    <row r="426" spans="1:2" ht="12.75">
      <c r="A426" s="177">
        <v>41022000</v>
      </c>
      <c r="B426" t="s">
        <v>3467</v>
      </c>
    </row>
    <row r="427" spans="1:2" ht="12.75">
      <c r="A427" s="177">
        <v>41030000</v>
      </c>
      <c r="B427" t="s">
        <v>3468</v>
      </c>
    </row>
    <row r="428" spans="1:2" ht="12.75">
      <c r="A428" s="177">
        <v>41030200</v>
      </c>
      <c r="B428" t="s">
        <v>3469</v>
      </c>
    </row>
    <row r="429" spans="1:2" ht="12.75">
      <c r="A429" s="177">
        <v>41030300</v>
      </c>
      <c r="B429" t="s">
        <v>3470</v>
      </c>
    </row>
    <row r="430" spans="1:2" ht="12.75">
      <c r="A430" s="177">
        <v>41030400</v>
      </c>
      <c r="B430" t="s">
        <v>3471</v>
      </c>
    </row>
    <row r="431" spans="1:2" ht="12.75">
      <c r="A431" s="177">
        <v>41030600</v>
      </c>
      <c r="B431" t="s">
        <v>3706</v>
      </c>
    </row>
    <row r="432" spans="1:2" ht="12.75">
      <c r="A432" s="177">
        <v>41030700</v>
      </c>
      <c r="B432" t="s">
        <v>3472</v>
      </c>
    </row>
    <row r="433" spans="1:2" ht="12.75">
      <c r="A433" s="177">
        <v>41030800</v>
      </c>
      <c r="B433" t="s">
        <v>3473</v>
      </c>
    </row>
    <row r="434" spans="1:2" ht="12.75">
      <c r="A434" s="177">
        <v>41030900</v>
      </c>
      <c r="B434" t="s">
        <v>1115</v>
      </c>
    </row>
    <row r="435" spans="1:2" ht="12.75">
      <c r="A435" s="177">
        <v>41031000</v>
      </c>
      <c r="B435" t="s">
        <v>132</v>
      </c>
    </row>
    <row r="436" spans="1:2" ht="12.75">
      <c r="A436" s="177">
        <v>41031300</v>
      </c>
      <c r="B436" t="s">
        <v>3707</v>
      </c>
    </row>
    <row r="437" spans="1:2" ht="12.75">
      <c r="A437" s="177">
        <v>41031500</v>
      </c>
      <c r="B437" t="s">
        <v>3474</v>
      </c>
    </row>
    <row r="438" spans="1:2" ht="12.75">
      <c r="A438" s="177">
        <v>41031600</v>
      </c>
      <c r="B438" t="s">
        <v>1113</v>
      </c>
    </row>
    <row r="439" spans="1:2" ht="12.75">
      <c r="A439" s="177">
        <v>41031700</v>
      </c>
      <c r="B439" t="s">
        <v>1128</v>
      </c>
    </row>
    <row r="440" spans="1:2" ht="12.75">
      <c r="A440" s="177">
        <v>41031800</v>
      </c>
      <c r="B440" t="s">
        <v>1127</v>
      </c>
    </row>
    <row r="441" spans="1:2" ht="12.75">
      <c r="A441" s="177">
        <v>41031900</v>
      </c>
      <c r="B441" t="s">
        <v>3475</v>
      </c>
    </row>
    <row r="442" spans="1:2" ht="12.75">
      <c r="A442" s="177">
        <v>41032000</v>
      </c>
      <c r="B442" t="s">
        <v>3476</v>
      </c>
    </row>
    <row r="443" spans="1:2" ht="12.75">
      <c r="A443" s="177">
        <v>41032100</v>
      </c>
      <c r="B443" t="s">
        <v>86</v>
      </c>
    </row>
    <row r="444" spans="1:2" ht="12.75">
      <c r="A444" s="177">
        <v>41032300</v>
      </c>
      <c r="B444" t="s">
        <v>1117</v>
      </c>
    </row>
    <row r="445" spans="1:2" ht="12.75">
      <c r="A445" s="177">
        <v>41032400</v>
      </c>
      <c r="B445" t="s">
        <v>133</v>
      </c>
    </row>
    <row r="446" spans="1:2" ht="12.75">
      <c r="A446" s="177">
        <v>41032500</v>
      </c>
      <c r="B446" t="s">
        <v>3708</v>
      </c>
    </row>
    <row r="447" spans="1:2" ht="12.75">
      <c r="A447" s="177">
        <v>41032600</v>
      </c>
      <c r="B447" t="s">
        <v>1125</v>
      </c>
    </row>
    <row r="448" spans="1:2" ht="12.75">
      <c r="A448" s="177">
        <v>41032700</v>
      </c>
      <c r="B448" t="s">
        <v>3709</v>
      </c>
    </row>
    <row r="449" spans="1:2" ht="12.75">
      <c r="A449" s="177">
        <v>41032800</v>
      </c>
      <c r="B449" t="s">
        <v>3477</v>
      </c>
    </row>
    <row r="450" spans="1:2" ht="12.75">
      <c r="A450" s="177">
        <v>41032900</v>
      </c>
      <c r="B450" t="s">
        <v>3710</v>
      </c>
    </row>
    <row r="451" spans="1:2" ht="12.75">
      <c r="A451" s="177">
        <v>41033000</v>
      </c>
      <c r="B451" t="s">
        <v>3711</v>
      </c>
    </row>
    <row r="452" spans="1:2" ht="12.75">
      <c r="A452" s="177">
        <v>41033100</v>
      </c>
      <c r="B452" t="s">
        <v>1126</v>
      </c>
    </row>
    <row r="453" spans="1:2" ht="12.75">
      <c r="A453" s="177">
        <v>41033400</v>
      </c>
      <c r="B453" t="s">
        <v>3712</v>
      </c>
    </row>
    <row r="454" spans="1:2" ht="12.75">
      <c r="A454" s="177">
        <v>41033500</v>
      </c>
      <c r="B454" t="s">
        <v>3713</v>
      </c>
    </row>
    <row r="455" spans="1:2" ht="12.75">
      <c r="A455" s="177">
        <v>41033700</v>
      </c>
      <c r="B455" t="s">
        <v>1122</v>
      </c>
    </row>
    <row r="456" spans="1:2" ht="12.75">
      <c r="A456" s="177">
        <v>41033900</v>
      </c>
      <c r="B456" t="s">
        <v>3714</v>
      </c>
    </row>
    <row r="457" spans="1:2" ht="12.75">
      <c r="A457" s="177">
        <v>41034000</v>
      </c>
      <c r="B457" t="s">
        <v>3715</v>
      </c>
    </row>
    <row r="458" spans="1:2" ht="12.75">
      <c r="A458" s="177">
        <v>41034100</v>
      </c>
      <c r="B458" t="s">
        <v>1852</v>
      </c>
    </row>
    <row r="459" spans="1:2" ht="12.75">
      <c r="A459" s="177">
        <v>41034200</v>
      </c>
      <c r="B459" t="s">
        <v>3716</v>
      </c>
    </row>
    <row r="460" spans="1:2" ht="12.75">
      <c r="A460" s="177">
        <v>41034300</v>
      </c>
      <c r="B460" t="s">
        <v>1118</v>
      </c>
    </row>
    <row r="461" spans="1:2" ht="12.75">
      <c r="A461" s="177">
        <v>41034500</v>
      </c>
      <c r="B461" t="s">
        <v>3717</v>
      </c>
    </row>
    <row r="462" spans="1:2" ht="12.75">
      <c r="A462" s="177">
        <v>41034700</v>
      </c>
      <c r="B462" t="s">
        <v>3718</v>
      </c>
    </row>
    <row r="463" spans="1:2" ht="12.75">
      <c r="A463" s="177">
        <v>41034800</v>
      </c>
      <c r="B463" t="s">
        <v>1123</v>
      </c>
    </row>
    <row r="464" spans="1:2" ht="12.75">
      <c r="A464" s="177">
        <v>41034900</v>
      </c>
      <c r="B464" t="s">
        <v>3719</v>
      </c>
    </row>
    <row r="465" spans="1:2" ht="12.75">
      <c r="A465" s="177">
        <v>41035000</v>
      </c>
      <c r="B465" t="s">
        <v>135</v>
      </c>
    </row>
    <row r="466" spans="1:2" ht="12.75">
      <c r="A466" s="177">
        <v>41035100</v>
      </c>
      <c r="B466" t="s">
        <v>3478</v>
      </c>
    </row>
    <row r="467" spans="1:2" ht="12.75">
      <c r="A467" s="177">
        <v>41035500</v>
      </c>
      <c r="B467" t="s">
        <v>3720</v>
      </c>
    </row>
    <row r="468" spans="1:2" ht="12.75">
      <c r="A468" s="177">
        <v>41035800</v>
      </c>
      <c r="B468" t="s">
        <v>134</v>
      </c>
    </row>
    <row r="469" spans="1:2" ht="12.75">
      <c r="A469" s="177">
        <v>41036300</v>
      </c>
      <c r="B469" t="s">
        <v>3479</v>
      </c>
    </row>
    <row r="470" spans="1:2" ht="12.75">
      <c r="A470" s="177">
        <v>41036500</v>
      </c>
      <c r="B470" t="s">
        <v>1120</v>
      </c>
    </row>
    <row r="471" spans="1:2" ht="12.75">
      <c r="A471" s="177">
        <v>41036600</v>
      </c>
      <c r="B471" t="s">
        <v>1130</v>
      </c>
    </row>
    <row r="472" spans="1:2" ht="12.75">
      <c r="A472" s="177">
        <v>41037000</v>
      </c>
      <c r="B472" t="s">
        <v>3721</v>
      </c>
    </row>
    <row r="473" spans="1:2" ht="12.75">
      <c r="A473" s="177">
        <v>41037600</v>
      </c>
      <c r="B473" t="s">
        <v>1132</v>
      </c>
    </row>
    <row r="474" spans="1:2" ht="12.75">
      <c r="A474" s="177">
        <v>41037700</v>
      </c>
      <c r="B474" t="s">
        <v>3480</v>
      </c>
    </row>
    <row r="475" spans="1:2" ht="12.75">
      <c r="A475" s="177">
        <v>41039800</v>
      </c>
      <c r="B475" t="s">
        <v>1129</v>
      </c>
    </row>
    <row r="476" spans="1:2" ht="12.75">
      <c r="A476" s="177">
        <v>42000000</v>
      </c>
      <c r="B476" t="s">
        <v>3481</v>
      </c>
    </row>
    <row r="477" spans="1:2" ht="12.75">
      <c r="A477" s="177">
        <v>42010000</v>
      </c>
      <c r="B477" t="s">
        <v>3482</v>
      </c>
    </row>
    <row r="478" spans="1:2" ht="12.75">
      <c r="A478" s="177">
        <v>42020000</v>
      </c>
      <c r="B478" t="s">
        <v>3483</v>
      </c>
    </row>
    <row r="479" spans="1:2" ht="12.75">
      <c r="A479" s="177">
        <v>42030000</v>
      </c>
      <c r="B479" t="s">
        <v>3484</v>
      </c>
    </row>
    <row r="480" spans="1:2" ht="12.75">
      <c r="A480" s="177">
        <v>42030100</v>
      </c>
      <c r="B480" t="s">
        <v>3485</v>
      </c>
    </row>
    <row r="481" spans="1:2" ht="12.75">
      <c r="A481" s="177">
        <v>42030200</v>
      </c>
      <c r="B481" t="s">
        <v>3486</v>
      </c>
    </row>
    <row r="482" spans="1:2" ht="12.75">
      <c r="A482" s="177">
        <v>50000000</v>
      </c>
      <c r="B482" t="s">
        <v>3487</v>
      </c>
    </row>
    <row r="483" spans="1:2" ht="12.75">
      <c r="A483" s="177">
        <v>50070000</v>
      </c>
      <c r="B483" t="s">
        <v>3488</v>
      </c>
    </row>
    <row r="484" spans="1:2" ht="12.75">
      <c r="A484" s="177">
        <v>50080000</v>
      </c>
      <c r="B484" t="s">
        <v>3722</v>
      </c>
    </row>
    <row r="485" spans="1:2" ht="12.75">
      <c r="A485" s="177">
        <v>50080100</v>
      </c>
      <c r="B485" t="s">
        <v>3723</v>
      </c>
    </row>
    <row r="486" spans="1:2" ht="12.75">
      <c r="A486" s="177">
        <v>50100000</v>
      </c>
      <c r="B486" t="s">
        <v>3489</v>
      </c>
    </row>
    <row r="487" spans="1:2" ht="12.75">
      <c r="A487" s="177">
        <v>50110000</v>
      </c>
      <c r="B487" t="s">
        <v>3490</v>
      </c>
    </row>
  </sheetData>
  <sheetProtection/>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C136"/>
  <sheetViews>
    <sheetView zoomScalePageLayoutView="0" workbookViewId="0" topLeftCell="A1">
      <selection activeCell="A1" sqref="A1"/>
    </sheetView>
  </sheetViews>
  <sheetFormatPr defaultColWidth="9.00390625" defaultRowHeight="12.75"/>
  <sheetData>
    <row r="1" spans="1:3" ht="12.75">
      <c r="A1" s="177">
        <v>200000</v>
      </c>
      <c r="B1" t="s">
        <v>3491</v>
      </c>
      <c r="C1" s="177"/>
    </row>
    <row r="2" spans="1:3" ht="12.75">
      <c r="A2" s="177">
        <v>201000</v>
      </c>
      <c r="B2" t="s">
        <v>3492</v>
      </c>
      <c r="C2" s="177"/>
    </row>
    <row r="3" spans="1:3" ht="12.75">
      <c r="A3" s="177">
        <v>201100</v>
      </c>
      <c r="B3" t="s">
        <v>3493</v>
      </c>
      <c r="C3" s="177"/>
    </row>
    <row r="4" spans="1:3" ht="12.75">
      <c r="A4" s="177">
        <v>201110</v>
      </c>
      <c r="B4" t="s">
        <v>3494</v>
      </c>
      <c r="C4" s="177"/>
    </row>
    <row r="5" spans="1:3" ht="12.75">
      <c r="A5" s="177">
        <v>201120</v>
      </c>
      <c r="B5" t="s">
        <v>3495</v>
      </c>
      <c r="C5" s="177"/>
    </row>
    <row r="6" spans="1:3" ht="12.75">
      <c r="A6" s="177">
        <v>202000</v>
      </c>
      <c r="B6" t="s">
        <v>3496</v>
      </c>
      <c r="C6" s="177"/>
    </row>
    <row r="7" spans="1:3" ht="12.75">
      <c r="A7" s="177">
        <v>202100</v>
      </c>
      <c r="B7" t="s">
        <v>3497</v>
      </c>
      <c r="C7" s="177"/>
    </row>
    <row r="8" spans="1:3" ht="12.75">
      <c r="A8" s="177">
        <v>202110</v>
      </c>
      <c r="B8" t="s">
        <v>3494</v>
      </c>
      <c r="C8" s="177"/>
    </row>
    <row r="9" spans="1:3" ht="12.75">
      <c r="A9" s="177">
        <v>202120</v>
      </c>
      <c r="B9" t="s">
        <v>3495</v>
      </c>
      <c r="C9" s="177"/>
    </row>
    <row r="10" spans="1:3" ht="12.75">
      <c r="A10" s="177">
        <v>202200</v>
      </c>
      <c r="B10" t="s">
        <v>3498</v>
      </c>
      <c r="C10" s="177"/>
    </row>
    <row r="11" spans="1:3" ht="12.75">
      <c r="A11" s="177">
        <v>202210</v>
      </c>
      <c r="B11" t="s">
        <v>3494</v>
      </c>
      <c r="C11" s="177"/>
    </row>
    <row r="12" spans="1:3" ht="12.75">
      <c r="A12" s="177">
        <v>202220</v>
      </c>
      <c r="B12" t="s">
        <v>3495</v>
      </c>
      <c r="C12" s="177"/>
    </row>
    <row r="13" spans="1:3" ht="12.75">
      <c r="A13" s="177">
        <v>203000</v>
      </c>
      <c r="B13" t="s">
        <v>3499</v>
      </c>
      <c r="C13" s="177"/>
    </row>
    <row r="14" spans="1:3" ht="12.75">
      <c r="A14" s="177">
        <v>203100</v>
      </c>
      <c r="B14" t="s">
        <v>3500</v>
      </c>
      <c r="C14" s="177"/>
    </row>
    <row r="15" spans="1:3" ht="12.75">
      <c r="A15" s="177">
        <v>203110</v>
      </c>
      <c r="B15" t="s">
        <v>3494</v>
      </c>
      <c r="C15" s="177"/>
    </row>
    <row r="16" spans="1:3" ht="12.75">
      <c r="A16" s="177">
        <v>203120</v>
      </c>
      <c r="B16" t="s">
        <v>3495</v>
      </c>
      <c r="C16" s="177"/>
    </row>
    <row r="17" spans="1:3" ht="12.75">
      <c r="A17" s="177">
        <v>203130</v>
      </c>
      <c r="B17" t="s">
        <v>1073</v>
      </c>
      <c r="C17" s="177"/>
    </row>
    <row r="18" spans="1:3" ht="12.75">
      <c r="A18" s="177">
        <v>203200</v>
      </c>
      <c r="B18" t="s">
        <v>3501</v>
      </c>
      <c r="C18" s="177"/>
    </row>
    <row r="19" spans="1:3" ht="12.75">
      <c r="A19" s="177">
        <v>203210</v>
      </c>
      <c r="B19" t="s">
        <v>3494</v>
      </c>
      <c r="C19" s="177"/>
    </row>
    <row r="20" spans="1:3" ht="12.75">
      <c r="A20" s="177">
        <v>203220</v>
      </c>
      <c r="B20" t="s">
        <v>3495</v>
      </c>
      <c r="C20" s="177"/>
    </row>
    <row r="21" spans="1:3" ht="12.75">
      <c r="A21" s="177">
        <v>203230</v>
      </c>
      <c r="B21" t="s">
        <v>1073</v>
      </c>
      <c r="C21" s="177"/>
    </row>
    <row r="22" spans="1:3" ht="12.75">
      <c r="A22" s="177">
        <v>203300</v>
      </c>
      <c r="B22" t="s">
        <v>3502</v>
      </c>
      <c r="C22" s="177"/>
    </row>
    <row r="23" spans="1:3" ht="12.75">
      <c r="A23" s="177">
        <v>203310</v>
      </c>
      <c r="B23" t="s">
        <v>3494</v>
      </c>
      <c r="C23" s="177"/>
    </row>
    <row r="24" spans="1:3" ht="12.75">
      <c r="A24" s="177">
        <v>203320</v>
      </c>
      <c r="B24" t="s">
        <v>3495</v>
      </c>
      <c r="C24" s="177"/>
    </row>
    <row r="25" spans="1:3" ht="12.75">
      <c r="A25" s="177">
        <v>203400</v>
      </c>
      <c r="B25" t="s">
        <v>3503</v>
      </c>
      <c r="C25" s="177"/>
    </row>
    <row r="26" spans="1:3" ht="12.75">
      <c r="A26" s="177">
        <v>203410</v>
      </c>
      <c r="B26" t="s">
        <v>3504</v>
      </c>
      <c r="C26" s="177"/>
    </row>
    <row r="27" spans="1:3" ht="12.75">
      <c r="A27" s="177">
        <v>203420</v>
      </c>
      <c r="B27" t="s">
        <v>3505</v>
      </c>
      <c r="C27" s="177"/>
    </row>
    <row r="28" spans="1:3" ht="12.75">
      <c r="A28" s="177">
        <v>203500</v>
      </c>
      <c r="B28" t="s">
        <v>3730</v>
      </c>
      <c r="C28" s="177"/>
    </row>
    <row r="29" spans="1:3" ht="12.75">
      <c r="A29" s="177">
        <v>203510</v>
      </c>
      <c r="B29" t="s">
        <v>3494</v>
      </c>
      <c r="C29" s="177"/>
    </row>
    <row r="30" spans="1:3" ht="12.75">
      <c r="A30" s="177">
        <v>203520</v>
      </c>
      <c r="B30" t="s">
        <v>3495</v>
      </c>
      <c r="C30" s="177"/>
    </row>
    <row r="31" spans="1:3" ht="12.75">
      <c r="A31" s="177">
        <v>203600</v>
      </c>
      <c r="B31" t="s">
        <v>3731</v>
      </c>
      <c r="C31" s="177"/>
    </row>
    <row r="32" spans="1:3" ht="12.75">
      <c r="A32" s="177">
        <v>203610</v>
      </c>
      <c r="B32" t="s">
        <v>3732</v>
      </c>
      <c r="C32" s="177"/>
    </row>
    <row r="33" spans="1:3" ht="12.75">
      <c r="A33" s="177">
        <v>203620</v>
      </c>
      <c r="B33" t="s">
        <v>3733</v>
      </c>
      <c r="C33" s="177"/>
    </row>
    <row r="34" spans="1:3" ht="12.75">
      <c r="A34" s="177">
        <v>204000</v>
      </c>
      <c r="B34" t="s">
        <v>3506</v>
      </c>
      <c r="C34" s="177"/>
    </row>
    <row r="35" spans="1:3" ht="12.75">
      <c r="A35" s="177">
        <v>205000</v>
      </c>
      <c r="B35" t="s">
        <v>3507</v>
      </c>
      <c r="C35" s="177"/>
    </row>
    <row r="36" spans="1:3" ht="12.75">
      <c r="A36" s="177">
        <v>205100</v>
      </c>
      <c r="B36" t="s">
        <v>3508</v>
      </c>
      <c r="C36" s="177"/>
    </row>
    <row r="37" spans="1:3" ht="12.75">
      <c r="A37" s="177">
        <v>205200</v>
      </c>
      <c r="B37" t="s">
        <v>3509</v>
      </c>
      <c r="C37" s="177"/>
    </row>
    <row r="38" spans="1:3" ht="12.75">
      <c r="A38" s="177">
        <v>205300</v>
      </c>
      <c r="B38" t="s">
        <v>3510</v>
      </c>
      <c r="C38" s="177"/>
    </row>
    <row r="39" spans="1:3" ht="12.75">
      <c r="A39" s="177">
        <v>205310</v>
      </c>
      <c r="B39" t="s">
        <v>3511</v>
      </c>
      <c r="C39" s="177"/>
    </row>
    <row r="40" spans="1:3" ht="12.75">
      <c r="A40" s="177">
        <v>205320</v>
      </c>
      <c r="B40" t="s">
        <v>3512</v>
      </c>
      <c r="C40" s="177"/>
    </row>
    <row r="41" spans="1:3" ht="12.75">
      <c r="A41" s="177">
        <v>205330</v>
      </c>
      <c r="B41" t="s">
        <v>3513</v>
      </c>
      <c r="C41" s="177"/>
    </row>
    <row r="42" spans="1:3" ht="12.75">
      <c r="A42" s="177">
        <v>205340</v>
      </c>
      <c r="B42" t="s">
        <v>3510</v>
      </c>
      <c r="C42" s="177"/>
    </row>
    <row r="43" spans="1:3" ht="12.75">
      <c r="A43" s="177">
        <v>206000</v>
      </c>
      <c r="B43" t="s">
        <v>3514</v>
      </c>
      <c r="C43" s="177"/>
    </row>
    <row r="44" spans="1:3" ht="12.75">
      <c r="A44" s="177">
        <v>206100</v>
      </c>
      <c r="B44" t="s">
        <v>3515</v>
      </c>
      <c r="C44" s="177"/>
    </row>
    <row r="45" spans="1:3" ht="12.75">
      <c r="A45" s="177">
        <v>206110</v>
      </c>
      <c r="B45" t="s">
        <v>3516</v>
      </c>
      <c r="C45" s="177"/>
    </row>
    <row r="46" spans="1:3" ht="12.75">
      <c r="A46" s="177">
        <v>206120</v>
      </c>
      <c r="B46" t="s">
        <v>3517</v>
      </c>
      <c r="C46" s="177"/>
    </row>
    <row r="47" spans="1:3" ht="12.75">
      <c r="A47" s="177">
        <v>206200</v>
      </c>
      <c r="B47" t="s">
        <v>3518</v>
      </c>
      <c r="C47" s="177"/>
    </row>
    <row r="48" spans="1:3" ht="12.75">
      <c r="A48" s="177">
        <v>206210</v>
      </c>
      <c r="B48" t="s">
        <v>3519</v>
      </c>
      <c r="C48" s="177"/>
    </row>
    <row r="49" spans="1:3" ht="12.75">
      <c r="A49" s="177">
        <v>206220</v>
      </c>
      <c r="B49" t="s">
        <v>3520</v>
      </c>
      <c r="C49" s="177"/>
    </row>
    <row r="50" spans="1:3" ht="12.75">
      <c r="A50" s="177">
        <v>207000</v>
      </c>
      <c r="B50" t="s">
        <v>1073</v>
      </c>
      <c r="C50" s="177"/>
    </row>
    <row r="51" spans="1:3" ht="12.75">
      <c r="A51" s="177">
        <v>207100</v>
      </c>
      <c r="B51" t="s">
        <v>1073</v>
      </c>
      <c r="C51" s="177"/>
    </row>
    <row r="52" spans="1:3" ht="12.75">
      <c r="A52" s="177">
        <v>207200</v>
      </c>
      <c r="B52" t="s">
        <v>1073</v>
      </c>
      <c r="C52" s="177"/>
    </row>
    <row r="53" spans="1:3" ht="12.75">
      <c r="A53" s="177">
        <v>207300</v>
      </c>
      <c r="B53" t="s">
        <v>1073</v>
      </c>
      <c r="C53" s="177"/>
    </row>
    <row r="54" spans="1:3" ht="12.75">
      <c r="A54" s="177">
        <v>208000</v>
      </c>
      <c r="B54" t="s">
        <v>3521</v>
      </c>
      <c r="C54" s="177"/>
    </row>
    <row r="55" spans="1:3" ht="12.75">
      <c r="A55" s="177">
        <v>208100</v>
      </c>
      <c r="B55" t="s">
        <v>3508</v>
      </c>
      <c r="C55" s="177"/>
    </row>
    <row r="56" spans="1:3" ht="12.75">
      <c r="A56" s="177">
        <v>208200</v>
      </c>
      <c r="B56" t="s">
        <v>3509</v>
      </c>
      <c r="C56" s="177"/>
    </row>
    <row r="57" spans="1:3" ht="12.75">
      <c r="A57" s="177">
        <v>208300</v>
      </c>
      <c r="B57" t="s">
        <v>3510</v>
      </c>
      <c r="C57" s="177"/>
    </row>
    <row r="58" spans="1:3" ht="12.75">
      <c r="A58" s="177">
        <v>208310</v>
      </c>
      <c r="B58" t="s">
        <v>3511</v>
      </c>
      <c r="C58" s="177"/>
    </row>
    <row r="59" spans="1:3" ht="12.75">
      <c r="A59" s="177">
        <v>208320</v>
      </c>
      <c r="B59" t="s">
        <v>3512</v>
      </c>
      <c r="C59" s="177"/>
    </row>
    <row r="60" spans="1:3" ht="12.75">
      <c r="A60" s="177">
        <v>208330</v>
      </c>
      <c r="B60" t="s">
        <v>3513</v>
      </c>
      <c r="C60" s="177"/>
    </row>
    <row r="61" spans="1:3" ht="12.75">
      <c r="A61" s="177">
        <v>208340</v>
      </c>
      <c r="B61" t="s">
        <v>3510</v>
      </c>
      <c r="C61" s="177"/>
    </row>
    <row r="62" spans="1:3" ht="12.75">
      <c r="A62" s="177">
        <v>208400</v>
      </c>
      <c r="B62" t="s">
        <v>3522</v>
      </c>
      <c r="C62" s="177"/>
    </row>
    <row r="63" spans="1:3" ht="12.75">
      <c r="A63" s="177">
        <v>209000</v>
      </c>
      <c r="B63" t="s">
        <v>3523</v>
      </c>
      <c r="C63" s="177"/>
    </row>
    <row r="64" spans="1:3" ht="12.75">
      <c r="A64" s="177">
        <v>209100</v>
      </c>
      <c r="B64" t="s">
        <v>3508</v>
      </c>
      <c r="C64" s="177"/>
    </row>
    <row r="65" spans="1:3" ht="12.75">
      <c r="A65" s="177">
        <v>209200</v>
      </c>
      <c r="B65" t="s">
        <v>3509</v>
      </c>
      <c r="C65" s="177"/>
    </row>
    <row r="66" spans="1:3" ht="12.75">
      <c r="A66" s="177">
        <v>300000</v>
      </c>
      <c r="B66" t="s">
        <v>3524</v>
      </c>
      <c r="C66" s="177"/>
    </row>
    <row r="67" spans="1:3" ht="12.75">
      <c r="A67" s="177">
        <v>301000</v>
      </c>
      <c r="B67" t="s">
        <v>3525</v>
      </c>
      <c r="C67" s="177"/>
    </row>
    <row r="68" spans="1:3" ht="12.75">
      <c r="A68" s="177">
        <v>301100</v>
      </c>
      <c r="B68" t="s">
        <v>3494</v>
      </c>
      <c r="C68" s="177"/>
    </row>
    <row r="69" spans="1:3" ht="12.75">
      <c r="A69" s="177">
        <v>301200</v>
      </c>
      <c r="B69" t="s">
        <v>3495</v>
      </c>
      <c r="C69" s="177"/>
    </row>
    <row r="70" spans="1:3" ht="12.75">
      <c r="A70" s="177">
        <v>302000</v>
      </c>
      <c r="B70" t="s">
        <v>3526</v>
      </c>
      <c r="C70" s="177"/>
    </row>
    <row r="71" spans="1:3" ht="12.75">
      <c r="A71" s="177">
        <v>302100</v>
      </c>
      <c r="B71" t="s">
        <v>3494</v>
      </c>
      <c r="C71" s="177"/>
    </row>
    <row r="72" spans="1:3" ht="12.75">
      <c r="A72" s="177">
        <v>302200</v>
      </c>
      <c r="B72" t="s">
        <v>3495</v>
      </c>
      <c r="C72" s="177"/>
    </row>
    <row r="73" spans="1:3" ht="12.75">
      <c r="A73" s="177">
        <v>303000</v>
      </c>
      <c r="B73" t="s">
        <v>3734</v>
      </c>
      <c r="C73" s="177"/>
    </row>
    <row r="74" spans="1:3" ht="12.75">
      <c r="A74" s="177">
        <v>303100</v>
      </c>
      <c r="B74" t="s">
        <v>3494</v>
      </c>
      <c r="C74" s="177"/>
    </row>
    <row r="75" spans="1:3" ht="12.75">
      <c r="A75" s="177">
        <v>303200</v>
      </c>
      <c r="B75" t="s">
        <v>3495</v>
      </c>
      <c r="C75" s="177"/>
    </row>
    <row r="76" spans="1:3" ht="12.75">
      <c r="A76" s="177">
        <v>304000</v>
      </c>
      <c r="B76" t="s">
        <v>3730</v>
      </c>
      <c r="C76" s="177"/>
    </row>
    <row r="77" spans="1:3" ht="12.75">
      <c r="A77" s="177">
        <v>304100</v>
      </c>
      <c r="B77" t="s">
        <v>3494</v>
      </c>
      <c r="C77" s="177"/>
    </row>
    <row r="78" spans="1:3" ht="12.75">
      <c r="A78" s="177">
        <v>304200</v>
      </c>
      <c r="B78" t="s">
        <v>3495</v>
      </c>
      <c r="C78" s="177"/>
    </row>
    <row r="79" spans="1:3" ht="12.75">
      <c r="A79" s="177">
        <v>305000</v>
      </c>
      <c r="B79" t="s">
        <v>3735</v>
      </c>
      <c r="C79" s="177"/>
    </row>
    <row r="80" spans="1:3" ht="12.75">
      <c r="A80" s="177">
        <v>305100</v>
      </c>
      <c r="B80" t="s">
        <v>3494</v>
      </c>
      <c r="C80" s="177"/>
    </row>
    <row r="81" spans="1:3" ht="12.75">
      <c r="A81" s="177">
        <v>305200</v>
      </c>
      <c r="B81" t="s">
        <v>3495</v>
      </c>
      <c r="C81" s="177"/>
    </row>
    <row r="82" spans="1:3" ht="12.75">
      <c r="A82" s="177">
        <v>306000</v>
      </c>
      <c r="B82" t="s">
        <v>3514</v>
      </c>
      <c r="C82" s="177"/>
    </row>
    <row r="83" spans="1:3" ht="12.75">
      <c r="A83" s="177">
        <v>306100</v>
      </c>
      <c r="B83" t="s">
        <v>3515</v>
      </c>
      <c r="C83" s="177"/>
    </row>
    <row r="84" spans="1:3" ht="12.75">
      <c r="A84" s="177">
        <v>306200</v>
      </c>
      <c r="B84" t="s">
        <v>3518</v>
      </c>
      <c r="C84" s="177"/>
    </row>
    <row r="85" spans="1:3" ht="12.75">
      <c r="A85" s="177">
        <v>307000</v>
      </c>
      <c r="B85" t="s">
        <v>1073</v>
      </c>
      <c r="C85" s="177"/>
    </row>
    <row r="86" spans="1:3" ht="12.75">
      <c r="A86" s="177">
        <v>307100</v>
      </c>
      <c r="B86" t="s">
        <v>1073</v>
      </c>
      <c r="C86" s="177"/>
    </row>
    <row r="87" spans="1:3" ht="12.75">
      <c r="A87" s="177">
        <v>307200</v>
      </c>
      <c r="B87" t="s">
        <v>1073</v>
      </c>
      <c r="C87" s="177"/>
    </row>
    <row r="88" spans="1:3" ht="12.75">
      <c r="A88" s="177">
        <v>400000</v>
      </c>
      <c r="B88" t="s">
        <v>3527</v>
      </c>
      <c r="C88" s="177"/>
    </row>
    <row r="89" spans="1:3" ht="12.75">
      <c r="A89" s="177">
        <v>401000</v>
      </c>
      <c r="B89" t="s">
        <v>3528</v>
      </c>
      <c r="C89" s="177"/>
    </row>
    <row r="90" spans="1:3" ht="12.75">
      <c r="A90" s="177">
        <v>401100</v>
      </c>
      <c r="B90" t="s">
        <v>3529</v>
      </c>
      <c r="C90" s="177"/>
    </row>
    <row r="91" spans="1:3" ht="12.75">
      <c r="A91" s="177">
        <v>401101</v>
      </c>
      <c r="B91" t="s">
        <v>3530</v>
      </c>
      <c r="C91" s="177"/>
    </row>
    <row r="92" spans="1:3" ht="12.75">
      <c r="A92" s="177">
        <v>401102</v>
      </c>
      <c r="B92" t="s">
        <v>3531</v>
      </c>
      <c r="C92" s="177"/>
    </row>
    <row r="93" spans="1:3" ht="12.75">
      <c r="A93" s="177">
        <v>401103</v>
      </c>
      <c r="B93" t="s">
        <v>3532</v>
      </c>
      <c r="C93" s="177"/>
    </row>
    <row r="94" spans="1:3" ht="12.75">
      <c r="A94" s="177">
        <v>401104</v>
      </c>
      <c r="B94" t="s">
        <v>3533</v>
      </c>
      <c r="C94" s="177"/>
    </row>
    <row r="95" spans="1:3" ht="12.75">
      <c r="A95" s="177">
        <v>401200</v>
      </c>
      <c r="B95" t="s">
        <v>3534</v>
      </c>
      <c r="C95" s="177"/>
    </row>
    <row r="96" spans="1:3" ht="12.75">
      <c r="A96" s="177">
        <v>401201</v>
      </c>
      <c r="B96" t="s">
        <v>3530</v>
      </c>
      <c r="C96" s="177"/>
    </row>
    <row r="97" spans="1:3" ht="12.75">
      <c r="A97" s="177">
        <v>401202</v>
      </c>
      <c r="B97" t="s">
        <v>3531</v>
      </c>
      <c r="C97" s="177"/>
    </row>
    <row r="98" spans="1:3" ht="12.75">
      <c r="A98" s="177">
        <v>401203</v>
      </c>
      <c r="B98" t="s">
        <v>3532</v>
      </c>
      <c r="C98" s="177"/>
    </row>
    <row r="99" spans="1:3" ht="12.75">
      <c r="A99" s="177">
        <v>401204</v>
      </c>
      <c r="B99" t="s">
        <v>3533</v>
      </c>
      <c r="C99" s="177"/>
    </row>
    <row r="100" spans="1:3" ht="12.75">
      <c r="A100" s="177">
        <v>402000</v>
      </c>
      <c r="B100" t="s">
        <v>3535</v>
      </c>
      <c r="C100" s="177"/>
    </row>
    <row r="101" spans="1:3" ht="12.75">
      <c r="A101" s="177">
        <v>402100</v>
      </c>
      <c r="B101" t="s">
        <v>3536</v>
      </c>
      <c r="C101" s="177"/>
    </row>
    <row r="102" spans="1:3" ht="12.75">
      <c r="A102" s="177">
        <v>402101</v>
      </c>
      <c r="B102" t="s">
        <v>3530</v>
      </c>
      <c r="C102" s="177"/>
    </row>
    <row r="103" spans="1:3" ht="12.75">
      <c r="A103" s="177">
        <v>402102</v>
      </c>
      <c r="B103" t="s">
        <v>3531</v>
      </c>
      <c r="C103" s="177"/>
    </row>
    <row r="104" spans="1:3" ht="12.75">
      <c r="A104" s="177">
        <v>402103</v>
      </c>
      <c r="B104" t="s">
        <v>3532</v>
      </c>
      <c r="C104" s="177"/>
    </row>
    <row r="105" spans="1:3" ht="12.75">
      <c r="A105" s="177">
        <v>402104</v>
      </c>
      <c r="B105" t="s">
        <v>3533</v>
      </c>
      <c r="C105" s="177"/>
    </row>
    <row r="106" spans="1:3" ht="12.75">
      <c r="A106" s="177">
        <v>402200</v>
      </c>
      <c r="B106" t="s">
        <v>3537</v>
      </c>
      <c r="C106" s="177"/>
    </row>
    <row r="107" spans="1:3" ht="12.75">
      <c r="A107" s="177">
        <v>402201</v>
      </c>
      <c r="B107" t="s">
        <v>3530</v>
      </c>
      <c r="C107" s="177"/>
    </row>
    <row r="108" spans="1:3" ht="12.75">
      <c r="A108" s="177">
        <v>402202</v>
      </c>
      <c r="B108" t="s">
        <v>3531</v>
      </c>
      <c r="C108" s="177"/>
    </row>
    <row r="109" spans="1:3" ht="12.75">
      <c r="A109" s="177">
        <v>402203</v>
      </c>
      <c r="B109" t="s">
        <v>3532</v>
      </c>
      <c r="C109" s="177"/>
    </row>
    <row r="110" spans="1:3" ht="12.75">
      <c r="A110" s="177">
        <v>402204</v>
      </c>
      <c r="B110" t="s">
        <v>3533</v>
      </c>
      <c r="C110" s="177"/>
    </row>
    <row r="111" spans="1:3" ht="12.75">
      <c r="A111" s="177">
        <v>500000</v>
      </c>
      <c r="B111" t="s">
        <v>3506</v>
      </c>
      <c r="C111" s="177"/>
    </row>
    <row r="112" spans="1:3" ht="12.75">
      <c r="A112" s="177">
        <v>501000</v>
      </c>
      <c r="B112" t="s">
        <v>3538</v>
      </c>
      <c r="C112" s="177"/>
    </row>
    <row r="113" spans="1:3" ht="12.75">
      <c r="A113" s="177">
        <v>502000</v>
      </c>
      <c r="B113" t="s">
        <v>3539</v>
      </c>
      <c r="C113" s="177"/>
    </row>
    <row r="114" spans="1:3" ht="12.75">
      <c r="A114" s="177">
        <v>504000</v>
      </c>
      <c r="B114" t="s">
        <v>3540</v>
      </c>
      <c r="C114" s="177"/>
    </row>
    <row r="115" spans="1:3" ht="12.75">
      <c r="A115" s="177">
        <v>505000</v>
      </c>
      <c r="B115" t="s">
        <v>3541</v>
      </c>
      <c r="C115" s="177"/>
    </row>
    <row r="116" spans="1:3" ht="12.75">
      <c r="A116" s="177">
        <v>600000</v>
      </c>
      <c r="B116" t="s">
        <v>3542</v>
      </c>
      <c r="C116" s="177"/>
    </row>
    <row r="117" spans="1:3" ht="12.75">
      <c r="A117" s="177">
        <v>601000</v>
      </c>
      <c r="B117" t="s">
        <v>3514</v>
      </c>
      <c r="C117" s="177"/>
    </row>
    <row r="118" spans="1:3" ht="12.75">
      <c r="A118" s="177">
        <v>601100</v>
      </c>
      <c r="B118" t="s">
        <v>3515</v>
      </c>
      <c r="C118" s="177"/>
    </row>
    <row r="119" spans="1:3" ht="12.75">
      <c r="A119" s="177">
        <v>601110</v>
      </c>
      <c r="B119" t="s">
        <v>3516</v>
      </c>
      <c r="C119" s="177"/>
    </row>
    <row r="120" spans="1:3" ht="12.75">
      <c r="A120" s="177">
        <v>601120</v>
      </c>
      <c r="B120" t="s">
        <v>3517</v>
      </c>
      <c r="C120" s="177"/>
    </row>
    <row r="121" spans="1:3" ht="12.75">
      <c r="A121" s="177">
        <v>601200</v>
      </c>
      <c r="B121" t="s">
        <v>3518</v>
      </c>
      <c r="C121" s="177"/>
    </row>
    <row r="122" spans="1:3" ht="12.75">
      <c r="A122" s="177">
        <v>601210</v>
      </c>
      <c r="B122" t="s">
        <v>3519</v>
      </c>
      <c r="C122" s="177"/>
    </row>
    <row r="123" spans="1:3" ht="12.75">
      <c r="A123" s="177">
        <v>601220</v>
      </c>
      <c r="B123" t="s">
        <v>3520</v>
      </c>
      <c r="C123" s="177"/>
    </row>
    <row r="124" spans="1:3" ht="12.75">
      <c r="A124" s="177">
        <v>602000</v>
      </c>
      <c r="B124" t="s">
        <v>3543</v>
      </c>
      <c r="C124" s="177"/>
    </row>
    <row r="125" spans="1:3" ht="12.75">
      <c r="A125" s="177">
        <v>602100</v>
      </c>
      <c r="B125" t="s">
        <v>3508</v>
      </c>
      <c r="C125" s="177"/>
    </row>
    <row r="126" spans="1:3" ht="12.75">
      <c r="A126" s="177">
        <v>602200</v>
      </c>
      <c r="B126" t="s">
        <v>3509</v>
      </c>
      <c r="C126" s="177"/>
    </row>
    <row r="127" spans="1:3" ht="12.75">
      <c r="A127" s="177">
        <v>602300</v>
      </c>
      <c r="B127" t="s">
        <v>3510</v>
      </c>
      <c r="C127" s="177"/>
    </row>
    <row r="128" spans="1:3" ht="12.75">
      <c r="A128" s="177">
        <v>602301</v>
      </c>
      <c r="B128" t="s">
        <v>3511</v>
      </c>
      <c r="C128" s="177"/>
    </row>
    <row r="129" spans="1:3" ht="12.75">
      <c r="A129" s="177">
        <v>602302</v>
      </c>
      <c r="B129" t="s">
        <v>3512</v>
      </c>
      <c r="C129" s="177"/>
    </row>
    <row r="130" spans="1:3" ht="12.75">
      <c r="A130" s="177">
        <v>602303</v>
      </c>
      <c r="B130" t="s">
        <v>3513</v>
      </c>
      <c r="C130" s="177"/>
    </row>
    <row r="131" spans="1:3" ht="12.75">
      <c r="A131" s="177">
        <v>602304</v>
      </c>
      <c r="B131" t="s">
        <v>3510</v>
      </c>
      <c r="C131" s="177"/>
    </row>
    <row r="132" spans="1:3" ht="12.75">
      <c r="A132" s="177">
        <v>602400</v>
      </c>
      <c r="B132" t="s">
        <v>3522</v>
      </c>
      <c r="C132" s="177"/>
    </row>
    <row r="133" spans="1:3" ht="12.75">
      <c r="A133" s="177">
        <v>603000</v>
      </c>
      <c r="B133" t="s">
        <v>3503</v>
      </c>
      <c r="C133" s="177"/>
    </row>
    <row r="134" spans="1:3" ht="12.75">
      <c r="A134" s="177">
        <v>604000</v>
      </c>
      <c r="B134" t="s">
        <v>3523</v>
      </c>
      <c r="C134" s="177"/>
    </row>
    <row r="135" spans="1:3" ht="12.75">
      <c r="A135" s="177">
        <v>604100</v>
      </c>
      <c r="B135" t="s">
        <v>3508</v>
      </c>
      <c r="C135" s="177"/>
    </row>
    <row r="136" spans="1:3" ht="12.75">
      <c r="A136" s="177">
        <v>604200</v>
      </c>
      <c r="B136" t="s">
        <v>3509</v>
      </c>
      <c r="C136" s="177"/>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B57"/>
  <sheetViews>
    <sheetView zoomScalePageLayoutView="0" workbookViewId="0" topLeftCell="A7">
      <selection activeCell="N24" sqref="N24"/>
    </sheetView>
  </sheetViews>
  <sheetFormatPr defaultColWidth="9.00390625" defaultRowHeight="12.75"/>
  <cols>
    <col min="1" max="1" width="9.125" style="177" customWidth="1"/>
  </cols>
  <sheetData>
    <row r="1" spans="1:2" ht="12.75">
      <c r="A1" s="177">
        <v>2000</v>
      </c>
      <c r="B1" t="s">
        <v>1026</v>
      </c>
    </row>
    <row r="2" spans="1:2" ht="12.75">
      <c r="A2" s="177">
        <v>2100</v>
      </c>
      <c r="B2" t="s">
        <v>1027</v>
      </c>
    </row>
    <row r="3" spans="1:2" ht="12.75">
      <c r="A3" s="177">
        <v>2110</v>
      </c>
      <c r="B3" t="s">
        <v>1028</v>
      </c>
    </row>
    <row r="4" spans="1:2" ht="12.75">
      <c r="A4" s="177">
        <v>2111</v>
      </c>
      <c r="B4" t="s">
        <v>1029</v>
      </c>
    </row>
    <row r="5" spans="1:2" ht="12.75">
      <c r="A5" s="177">
        <v>2112</v>
      </c>
      <c r="B5" t="s">
        <v>3139</v>
      </c>
    </row>
    <row r="6" spans="1:2" ht="12.75">
      <c r="A6" s="177">
        <v>2120</v>
      </c>
      <c r="B6" t="s">
        <v>1030</v>
      </c>
    </row>
    <row r="7" spans="1:2" ht="12.75">
      <c r="A7" s="177">
        <v>2200</v>
      </c>
      <c r="B7" t="s">
        <v>1031</v>
      </c>
    </row>
    <row r="8" spans="1:2" ht="12.75">
      <c r="A8" s="177">
        <v>2210</v>
      </c>
      <c r="B8" t="s">
        <v>1032</v>
      </c>
    </row>
    <row r="9" spans="1:2" ht="12.75">
      <c r="A9" s="177">
        <v>2220</v>
      </c>
      <c r="B9" t="s">
        <v>96</v>
      </c>
    </row>
    <row r="10" spans="1:2" ht="12.75">
      <c r="A10" s="177">
        <v>2230</v>
      </c>
      <c r="B10" t="s">
        <v>88</v>
      </c>
    </row>
    <row r="11" spans="1:2" ht="12.75">
      <c r="A11" s="177">
        <v>2240</v>
      </c>
      <c r="B11" t="s">
        <v>684</v>
      </c>
    </row>
    <row r="12" spans="1:2" ht="12.75">
      <c r="A12" s="177">
        <v>2250</v>
      </c>
      <c r="B12" t="s">
        <v>125</v>
      </c>
    </row>
    <row r="13" spans="1:2" ht="12.75">
      <c r="A13" s="177">
        <v>2260</v>
      </c>
      <c r="B13" t="s">
        <v>1033</v>
      </c>
    </row>
    <row r="14" spans="1:2" ht="12.75">
      <c r="A14" s="177">
        <v>2270</v>
      </c>
      <c r="B14" t="s">
        <v>89</v>
      </c>
    </row>
    <row r="15" spans="1:2" ht="12.75">
      <c r="A15" s="177">
        <v>2271</v>
      </c>
      <c r="B15" t="s">
        <v>1034</v>
      </c>
    </row>
    <row r="16" spans="1:2" ht="12.75">
      <c r="A16" s="177">
        <v>2272</v>
      </c>
      <c r="B16" t="s">
        <v>1035</v>
      </c>
    </row>
    <row r="17" spans="1:2" ht="12.75">
      <c r="A17" s="177">
        <v>2273</v>
      </c>
      <c r="B17" t="s">
        <v>1036</v>
      </c>
    </row>
    <row r="18" spans="1:2" ht="12.75">
      <c r="A18" s="177">
        <v>2274</v>
      </c>
      <c r="B18" t="s">
        <v>1037</v>
      </c>
    </row>
    <row r="19" spans="1:2" ht="12.75">
      <c r="A19" s="177">
        <v>2275</v>
      </c>
      <c r="B19" t="s">
        <v>1038</v>
      </c>
    </row>
    <row r="20" spans="1:2" ht="12.75">
      <c r="A20" s="177">
        <v>2276</v>
      </c>
      <c r="B20" t="s">
        <v>4167</v>
      </c>
    </row>
    <row r="21" spans="1:2" ht="12.75">
      <c r="A21" s="177">
        <v>2280</v>
      </c>
      <c r="B21" t="s">
        <v>1059</v>
      </c>
    </row>
    <row r="22" spans="1:2" ht="12.75">
      <c r="A22" s="177">
        <v>2281</v>
      </c>
      <c r="B22" t="s">
        <v>122</v>
      </c>
    </row>
    <row r="23" spans="1:2" ht="12.75">
      <c r="A23" s="177">
        <v>2282</v>
      </c>
      <c r="B23" t="s">
        <v>123</v>
      </c>
    </row>
    <row r="24" spans="1:2" ht="12.75">
      <c r="A24" s="177">
        <v>2400</v>
      </c>
      <c r="B24" t="s">
        <v>1039</v>
      </c>
    </row>
    <row r="25" spans="1:2" ht="12.75">
      <c r="A25" s="177">
        <v>2410</v>
      </c>
      <c r="B25" t="s">
        <v>1040</v>
      </c>
    </row>
    <row r="26" spans="1:2" ht="12.75">
      <c r="A26" s="177">
        <v>2420</v>
      </c>
      <c r="B26" t="s">
        <v>1041</v>
      </c>
    </row>
    <row r="27" spans="1:2" ht="12.75">
      <c r="A27" s="177">
        <v>2600</v>
      </c>
      <c r="B27" t="s">
        <v>1042</v>
      </c>
    </row>
    <row r="28" spans="1:2" ht="12.75">
      <c r="A28" s="177">
        <v>2610</v>
      </c>
      <c r="B28" t="s">
        <v>1043</v>
      </c>
    </row>
    <row r="29" spans="1:2" ht="12.75">
      <c r="A29" s="177">
        <v>2620</v>
      </c>
      <c r="B29" t="s">
        <v>101</v>
      </c>
    </row>
    <row r="30" spans="1:2" ht="12.75">
      <c r="A30" s="177">
        <v>2630</v>
      </c>
      <c r="B30" t="s">
        <v>1060</v>
      </c>
    </row>
    <row r="31" spans="1:2" ht="12.75">
      <c r="A31" s="177">
        <v>2700</v>
      </c>
      <c r="B31" t="s">
        <v>1044</v>
      </c>
    </row>
    <row r="32" spans="1:2" ht="12.75">
      <c r="A32" s="177">
        <v>2710</v>
      </c>
      <c r="B32" t="s">
        <v>1045</v>
      </c>
    </row>
    <row r="33" spans="1:2" ht="12.75">
      <c r="A33" s="177">
        <v>2720</v>
      </c>
      <c r="B33" t="s">
        <v>1046</v>
      </c>
    </row>
    <row r="34" spans="1:2" ht="12.75">
      <c r="A34" s="177">
        <v>2730</v>
      </c>
      <c r="B34" t="s">
        <v>1047</v>
      </c>
    </row>
    <row r="35" spans="1:2" ht="12.75">
      <c r="A35" s="177">
        <v>2800</v>
      </c>
      <c r="B35" t="s">
        <v>1061</v>
      </c>
    </row>
    <row r="36" spans="1:2" ht="12.75">
      <c r="A36" s="177">
        <v>2900</v>
      </c>
      <c r="B36" t="s">
        <v>1073</v>
      </c>
    </row>
    <row r="37" spans="1:2" ht="12.75">
      <c r="A37" s="177">
        <v>3000</v>
      </c>
      <c r="B37" t="s">
        <v>1049</v>
      </c>
    </row>
    <row r="38" spans="1:2" ht="12.75">
      <c r="A38" s="177">
        <v>3100</v>
      </c>
      <c r="B38" t="s">
        <v>90</v>
      </c>
    </row>
    <row r="39" spans="1:2" ht="12.75">
      <c r="A39" s="177">
        <v>3110</v>
      </c>
      <c r="B39" t="s">
        <v>97</v>
      </c>
    </row>
    <row r="40" spans="1:2" ht="12.75">
      <c r="A40" s="177">
        <v>3120</v>
      </c>
      <c r="B40" t="s">
        <v>107</v>
      </c>
    </row>
    <row r="41" spans="1:2" ht="12.75">
      <c r="A41" s="177">
        <v>3121</v>
      </c>
      <c r="B41" t="s">
        <v>1050</v>
      </c>
    </row>
    <row r="42" spans="1:2" ht="12.75">
      <c r="A42" s="177">
        <v>3122</v>
      </c>
      <c r="B42" t="s">
        <v>1051</v>
      </c>
    </row>
    <row r="43" spans="1:2" ht="12.75">
      <c r="A43" s="177">
        <v>3130</v>
      </c>
      <c r="B43" t="s">
        <v>117</v>
      </c>
    </row>
    <row r="44" spans="1:2" ht="12.75">
      <c r="A44" s="177">
        <v>3131</v>
      </c>
      <c r="B44" t="s">
        <v>1052</v>
      </c>
    </row>
    <row r="45" spans="1:2" ht="12.75">
      <c r="A45" s="177">
        <v>3132</v>
      </c>
      <c r="B45" t="s">
        <v>1053</v>
      </c>
    </row>
    <row r="46" spans="1:2" ht="12.75">
      <c r="A46" s="177">
        <v>3140</v>
      </c>
      <c r="B46" t="s">
        <v>118</v>
      </c>
    </row>
    <row r="47" spans="1:2" ht="12.75">
      <c r="A47" s="177">
        <v>3141</v>
      </c>
      <c r="B47" t="s">
        <v>1054</v>
      </c>
    </row>
    <row r="48" spans="1:2" ht="12.75">
      <c r="A48" s="177">
        <v>3142</v>
      </c>
      <c r="B48" t="s">
        <v>1055</v>
      </c>
    </row>
    <row r="49" spans="1:2" ht="12.75">
      <c r="A49" s="177">
        <v>3143</v>
      </c>
      <c r="B49" t="s">
        <v>1056</v>
      </c>
    </row>
    <row r="50" spans="1:2" ht="12.75">
      <c r="A50" s="177">
        <v>3150</v>
      </c>
      <c r="B50" t="s">
        <v>98</v>
      </c>
    </row>
    <row r="51" spans="1:2" ht="12.75">
      <c r="A51" s="177">
        <v>3160</v>
      </c>
      <c r="B51" t="s">
        <v>1057</v>
      </c>
    </row>
    <row r="52" spans="1:2" ht="12.75">
      <c r="A52" s="177">
        <v>3200</v>
      </c>
      <c r="B52" t="s">
        <v>91</v>
      </c>
    </row>
    <row r="53" spans="1:2" ht="12.75">
      <c r="A53" s="177">
        <v>3210</v>
      </c>
      <c r="B53" t="s">
        <v>102</v>
      </c>
    </row>
    <row r="54" spans="1:2" ht="12.75">
      <c r="A54" s="177">
        <v>3220</v>
      </c>
      <c r="B54" t="s">
        <v>1058</v>
      </c>
    </row>
    <row r="55" spans="1:2" ht="12.75">
      <c r="A55" s="177">
        <v>3230</v>
      </c>
      <c r="B55" t="s">
        <v>1062</v>
      </c>
    </row>
    <row r="56" spans="1:2" ht="12.75">
      <c r="A56" s="177">
        <v>3240</v>
      </c>
      <c r="B56" t="s">
        <v>103</v>
      </c>
    </row>
    <row r="57" spans="1:2" ht="12.75">
      <c r="A57" s="177">
        <v>9000</v>
      </c>
      <c r="B57" t="s">
        <v>1048</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B13"/>
  <sheetViews>
    <sheetView zoomScalePageLayoutView="0" workbookViewId="0" topLeftCell="A1">
      <selection activeCell="A1" sqref="A1"/>
    </sheetView>
  </sheetViews>
  <sheetFormatPr defaultColWidth="9.00390625" defaultRowHeight="12.75"/>
  <cols>
    <col min="2" max="2" width="110.375" style="0" customWidth="1"/>
  </cols>
  <sheetData>
    <row r="1" spans="1:2" ht="12.75">
      <c r="A1" s="183">
        <v>4000</v>
      </c>
      <c r="B1" s="184" t="s">
        <v>4163</v>
      </c>
    </row>
    <row r="2" spans="1:2" ht="12.75">
      <c r="A2" s="183">
        <v>4100</v>
      </c>
      <c r="B2" s="184" t="s">
        <v>4164</v>
      </c>
    </row>
    <row r="3" spans="1:2" ht="12.75">
      <c r="A3" s="183">
        <v>4110</v>
      </c>
      <c r="B3" s="184" t="s">
        <v>3544</v>
      </c>
    </row>
    <row r="4" spans="1:2" ht="12.75">
      <c r="A4" s="183">
        <v>4111</v>
      </c>
      <c r="B4" s="184" t="s">
        <v>3545</v>
      </c>
    </row>
    <row r="5" spans="1:2" ht="12.75">
      <c r="A5" s="183">
        <v>4112</v>
      </c>
      <c r="B5" s="184" t="s">
        <v>3546</v>
      </c>
    </row>
    <row r="6" spans="1:2" ht="12.75">
      <c r="A6" s="183">
        <v>4113</v>
      </c>
      <c r="B6" s="184" t="s">
        <v>3547</v>
      </c>
    </row>
    <row r="7" spans="1:2" ht="12.75">
      <c r="A7" s="183">
        <v>4120</v>
      </c>
      <c r="B7" s="184" t="s">
        <v>3548</v>
      </c>
    </row>
    <row r="8" spans="1:2" ht="12.75">
      <c r="A8" s="183">
        <v>4121</v>
      </c>
      <c r="B8" s="184" t="s">
        <v>3549</v>
      </c>
    </row>
    <row r="9" spans="1:2" ht="12.75">
      <c r="A9" s="183">
        <v>4122</v>
      </c>
      <c r="B9" s="184" t="s">
        <v>3550</v>
      </c>
    </row>
    <row r="10" spans="1:2" ht="12.75">
      <c r="A10" s="183">
        <v>4123</v>
      </c>
      <c r="B10" s="184" t="s">
        <v>3551</v>
      </c>
    </row>
    <row r="11" spans="1:2" ht="12.75">
      <c r="A11" s="183">
        <v>4200</v>
      </c>
      <c r="B11" s="184" t="s">
        <v>4165</v>
      </c>
    </row>
    <row r="12" spans="1:2" ht="12.75">
      <c r="A12" s="183">
        <v>4210</v>
      </c>
      <c r="B12" s="184" t="s">
        <v>3552</v>
      </c>
    </row>
    <row r="13" spans="1:2" ht="12.75">
      <c r="A13" s="183">
        <v>4220</v>
      </c>
      <c r="B13" s="184" t="s">
        <v>3553</v>
      </c>
    </row>
  </sheetData>
  <sheetProtection/>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Аркуш155"/>
  <dimension ref="B1:C1904"/>
  <sheetViews>
    <sheetView zoomScalePageLayoutView="0" workbookViewId="0" topLeftCell="A1897">
      <selection activeCell="C1918" sqref="C1918"/>
    </sheetView>
  </sheetViews>
  <sheetFormatPr defaultColWidth="9.00390625" defaultRowHeight="12.75"/>
  <cols>
    <col min="1" max="1" width="9.125" style="87" customWidth="1"/>
    <col min="2" max="2" width="9.125" style="117" customWidth="1"/>
    <col min="3" max="3" width="254.75390625" style="175" customWidth="1"/>
    <col min="4" max="16384" width="9.125" style="87" customWidth="1"/>
  </cols>
  <sheetData>
    <row r="1" spans="2:3" ht="15">
      <c r="B1" s="117" t="s">
        <v>3983</v>
      </c>
      <c r="C1" s="175" t="s">
        <v>1145</v>
      </c>
    </row>
    <row r="2" spans="2:3" ht="15">
      <c r="B2" s="117" t="s">
        <v>4443</v>
      </c>
      <c r="C2" s="175" t="s">
        <v>1145</v>
      </c>
    </row>
    <row r="3" spans="2:3" ht="15">
      <c r="B3" s="117" t="s">
        <v>4444</v>
      </c>
      <c r="C3" s="175" t="s">
        <v>1146</v>
      </c>
    </row>
    <row r="4" spans="2:3" ht="15">
      <c r="B4" s="117" t="s">
        <v>4445</v>
      </c>
      <c r="C4" s="175" t="s">
        <v>1147</v>
      </c>
    </row>
    <row r="5" spans="2:3" ht="15">
      <c r="B5" s="117" t="s">
        <v>4446</v>
      </c>
      <c r="C5" s="175" t="s">
        <v>1148</v>
      </c>
    </row>
    <row r="6" spans="2:3" ht="15">
      <c r="B6" s="117" t="s">
        <v>4447</v>
      </c>
      <c r="C6" s="175" t="s">
        <v>1149</v>
      </c>
    </row>
    <row r="7" spans="2:3" ht="15">
      <c r="B7" s="117" t="s">
        <v>4448</v>
      </c>
      <c r="C7" s="175" t="s">
        <v>1150</v>
      </c>
    </row>
    <row r="8" spans="2:3" ht="15">
      <c r="B8" s="117" t="s">
        <v>4449</v>
      </c>
      <c r="C8" s="175" t="s">
        <v>1151</v>
      </c>
    </row>
    <row r="9" spans="2:3" ht="15">
      <c r="B9" s="117" t="s">
        <v>4450</v>
      </c>
      <c r="C9" s="175" t="s">
        <v>1152</v>
      </c>
    </row>
    <row r="10" spans="2:3" ht="15">
      <c r="B10" s="117" t="s">
        <v>4451</v>
      </c>
      <c r="C10" s="175" t="s">
        <v>1153</v>
      </c>
    </row>
    <row r="11" spans="2:3" ht="15">
      <c r="B11" s="117" t="s">
        <v>4452</v>
      </c>
      <c r="C11" s="175" t="s">
        <v>1154</v>
      </c>
    </row>
    <row r="12" spans="2:3" ht="15">
      <c r="B12" s="117" t="s">
        <v>4453</v>
      </c>
      <c r="C12" s="175" t="s">
        <v>1155</v>
      </c>
    </row>
    <row r="13" spans="2:3" ht="15">
      <c r="B13" s="117" t="s">
        <v>4454</v>
      </c>
      <c r="C13" s="175" t="s">
        <v>1156</v>
      </c>
    </row>
    <row r="14" spans="2:3" ht="15">
      <c r="B14" s="117" t="s">
        <v>4455</v>
      </c>
      <c r="C14" s="175" t="s">
        <v>1157</v>
      </c>
    </row>
    <row r="15" spans="2:3" ht="15">
      <c r="B15" s="117" t="s">
        <v>4456</v>
      </c>
      <c r="C15" s="175" t="s">
        <v>1158</v>
      </c>
    </row>
    <row r="16" spans="2:3" ht="15">
      <c r="B16" s="117" t="s">
        <v>4457</v>
      </c>
      <c r="C16" s="175" t="s">
        <v>1159</v>
      </c>
    </row>
    <row r="17" spans="2:3" ht="15">
      <c r="B17" s="117" t="s">
        <v>4458</v>
      </c>
      <c r="C17" s="175" t="s">
        <v>1160</v>
      </c>
    </row>
    <row r="18" spans="2:3" ht="15">
      <c r="B18" s="117" t="s">
        <v>4459</v>
      </c>
      <c r="C18" s="175" t="s">
        <v>1161</v>
      </c>
    </row>
    <row r="19" spans="2:3" ht="15">
      <c r="B19" s="117" t="s">
        <v>4460</v>
      </c>
      <c r="C19" s="175" t="s">
        <v>1162</v>
      </c>
    </row>
    <row r="20" spans="2:3" ht="15">
      <c r="B20" s="117" t="s">
        <v>4461</v>
      </c>
      <c r="C20" s="175" t="s">
        <v>1760</v>
      </c>
    </row>
    <row r="21" spans="2:3" ht="15">
      <c r="B21" s="117" t="s">
        <v>4462</v>
      </c>
      <c r="C21" s="175" t="s">
        <v>1761</v>
      </c>
    </row>
    <row r="22" spans="2:3" ht="15">
      <c r="B22" s="117" t="s">
        <v>4463</v>
      </c>
      <c r="C22" s="175" t="s">
        <v>1762</v>
      </c>
    </row>
    <row r="23" spans="2:3" ht="15">
      <c r="B23" s="117" t="s">
        <v>4464</v>
      </c>
      <c r="C23" s="175" t="s">
        <v>1763</v>
      </c>
    </row>
    <row r="24" spans="2:3" ht="15">
      <c r="B24" s="117" t="s">
        <v>4465</v>
      </c>
      <c r="C24" s="175" t="s">
        <v>1764</v>
      </c>
    </row>
    <row r="25" spans="2:3" ht="15">
      <c r="B25" s="117" t="s">
        <v>4466</v>
      </c>
      <c r="C25" s="175" t="s">
        <v>1765</v>
      </c>
    </row>
    <row r="26" spans="2:3" ht="15">
      <c r="B26" s="117" t="s">
        <v>4467</v>
      </c>
      <c r="C26" s="175" t="s">
        <v>1766</v>
      </c>
    </row>
    <row r="27" spans="2:3" ht="15">
      <c r="B27" s="117" t="s">
        <v>4468</v>
      </c>
      <c r="C27" s="175" t="s">
        <v>1767</v>
      </c>
    </row>
    <row r="28" spans="2:3" ht="15">
      <c r="B28" s="117" t="s">
        <v>4469</v>
      </c>
      <c r="C28" s="175" t="s">
        <v>1768</v>
      </c>
    </row>
    <row r="29" spans="2:3" ht="15">
      <c r="B29" s="117" t="s">
        <v>4470</v>
      </c>
      <c r="C29" s="175" t="s">
        <v>1769</v>
      </c>
    </row>
    <row r="30" spans="2:3" ht="15">
      <c r="B30" s="117" t="s">
        <v>4471</v>
      </c>
      <c r="C30" s="175" t="s">
        <v>1770</v>
      </c>
    </row>
    <row r="31" spans="2:3" ht="15">
      <c r="B31" s="117" t="s">
        <v>4472</v>
      </c>
      <c r="C31" s="175" t="s">
        <v>1771</v>
      </c>
    </row>
    <row r="32" spans="2:3" ht="15">
      <c r="B32" s="117" t="s">
        <v>4473</v>
      </c>
      <c r="C32" s="175" t="s">
        <v>1772</v>
      </c>
    </row>
    <row r="33" spans="2:3" ht="15">
      <c r="B33" s="117" t="s">
        <v>4474</v>
      </c>
      <c r="C33" s="175" t="s">
        <v>1773</v>
      </c>
    </row>
    <row r="34" spans="2:3" ht="15">
      <c r="B34" s="117" t="s">
        <v>4475</v>
      </c>
      <c r="C34" s="175" t="s">
        <v>1774</v>
      </c>
    </row>
    <row r="35" spans="2:3" ht="15">
      <c r="B35" s="117" t="s">
        <v>4476</v>
      </c>
      <c r="C35" s="175" t="s">
        <v>1163</v>
      </c>
    </row>
    <row r="36" spans="2:3" ht="15">
      <c r="B36" s="117" t="s">
        <v>4477</v>
      </c>
      <c r="C36" s="175" t="s">
        <v>1164</v>
      </c>
    </row>
    <row r="37" spans="2:3" ht="15">
      <c r="B37" s="117" t="s">
        <v>4478</v>
      </c>
      <c r="C37" s="175" t="s">
        <v>1165</v>
      </c>
    </row>
    <row r="38" spans="2:3" ht="15">
      <c r="B38" s="117" t="s">
        <v>4479</v>
      </c>
      <c r="C38" s="175" t="s">
        <v>1166</v>
      </c>
    </row>
    <row r="39" spans="2:3" ht="15">
      <c r="B39" s="117" t="s">
        <v>4480</v>
      </c>
      <c r="C39" s="175" t="s">
        <v>1167</v>
      </c>
    </row>
    <row r="40" spans="2:3" ht="15">
      <c r="B40" s="117" t="s">
        <v>4481</v>
      </c>
      <c r="C40" s="175" t="s">
        <v>1168</v>
      </c>
    </row>
    <row r="41" spans="2:3" ht="15">
      <c r="B41" s="117" t="s">
        <v>4482</v>
      </c>
      <c r="C41" s="175" t="s">
        <v>1169</v>
      </c>
    </row>
    <row r="42" spans="2:3" ht="15">
      <c r="B42" s="117" t="s">
        <v>4483</v>
      </c>
      <c r="C42" s="175" t="s">
        <v>1170</v>
      </c>
    </row>
    <row r="43" spans="2:3" ht="15">
      <c r="B43" s="117" t="s">
        <v>4484</v>
      </c>
      <c r="C43" s="175" t="s">
        <v>1171</v>
      </c>
    </row>
    <row r="44" spans="2:3" ht="15">
      <c r="B44" s="117" t="s">
        <v>4485</v>
      </c>
      <c r="C44" s="175" t="s">
        <v>1172</v>
      </c>
    </row>
    <row r="45" spans="2:3" ht="15">
      <c r="B45" s="117" t="s">
        <v>4486</v>
      </c>
      <c r="C45" s="175" t="s">
        <v>1173</v>
      </c>
    </row>
    <row r="46" spans="2:3" ht="15">
      <c r="B46" s="117" t="s">
        <v>4487</v>
      </c>
      <c r="C46" s="175" t="s">
        <v>4488</v>
      </c>
    </row>
    <row r="47" spans="2:3" ht="15">
      <c r="B47" s="117" t="s">
        <v>4489</v>
      </c>
      <c r="C47" s="175" t="s">
        <v>1174</v>
      </c>
    </row>
    <row r="48" spans="2:3" ht="15">
      <c r="B48" s="117" t="s">
        <v>4490</v>
      </c>
      <c r="C48" s="175" t="s">
        <v>1175</v>
      </c>
    </row>
    <row r="49" spans="2:3" ht="15">
      <c r="B49" s="117" t="s">
        <v>4491</v>
      </c>
      <c r="C49" s="175" t="s">
        <v>1176</v>
      </c>
    </row>
    <row r="50" spans="2:3" ht="15">
      <c r="B50" s="117" t="s">
        <v>4492</v>
      </c>
      <c r="C50" s="175" t="s">
        <v>4493</v>
      </c>
    </row>
    <row r="51" spans="2:3" ht="15">
      <c r="B51" s="117" t="s">
        <v>4494</v>
      </c>
      <c r="C51" s="175" t="s">
        <v>1177</v>
      </c>
    </row>
    <row r="52" spans="2:3" ht="15">
      <c r="B52" s="117" t="s">
        <v>4495</v>
      </c>
      <c r="C52" s="175" t="s">
        <v>1178</v>
      </c>
    </row>
    <row r="53" spans="2:3" ht="15">
      <c r="B53" s="117" t="s">
        <v>4496</v>
      </c>
      <c r="C53" s="175" t="s">
        <v>1179</v>
      </c>
    </row>
    <row r="54" spans="2:3" ht="15">
      <c r="B54" s="117" t="s">
        <v>4497</v>
      </c>
      <c r="C54" s="175" t="s">
        <v>1180</v>
      </c>
    </row>
    <row r="55" spans="2:3" ht="15">
      <c r="B55" s="117" t="s">
        <v>4498</v>
      </c>
      <c r="C55" s="175" t="s">
        <v>1181</v>
      </c>
    </row>
    <row r="56" spans="2:3" ht="15">
      <c r="B56" s="117" t="s">
        <v>4499</v>
      </c>
      <c r="C56" s="175" t="s">
        <v>1790</v>
      </c>
    </row>
    <row r="57" spans="2:3" ht="15">
      <c r="B57" s="117" t="s">
        <v>4500</v>
      </c>
      <c r="C57" s="175" t="s">
        <v>1791</v>
      </c>
    </row>
    <row r="58" spans="2:3" ht="15">
      <c r="B58" s="117" t="s">
        <v>4501</v>
      </c>
      <c r="C58" s="175" t="s">
        <v>1792</v>
      </c>
    </row>
    <row r="59" spans="2:3" ht="15">
      <c r="B59" s="117" t="s">
        <v>4502</v>
      </c>
      <c r="C59" s="175" t="s">
        <v>1793</v>
      </c>
    </row>
    <row r="60" spans="2:3" ht="15">
      <c r="B60" s="117" t="s">
        <v>4503</v>
      </c>
      <c r="C60" s="175" t="s">
        <v>1794</v>
      </c>
    </row>
    <row r="61" spans="2:3" ht="15">
      <c r="B61" s="117" t="s">
        <v>4504</v>
      </c>
      <c r="C61" s="175" t="s">
        <v>1795</v>
      </c>
    </row>
    <row r="62" spans="2:3" ht="15">
      <c r="B62" s="117" t="s">
        <v>4505</v>
      </c>
      <c r="C62" s="175" t="s">
        <v>1182</v>
      </c>
    </row>
    <row r="63" spans="2:3" ht="15">
      <c r="B63" s="117" t="s">
        <v>4506</v>
      </c>
      <c r="C63" s="175" t="s">
        <v>1183</v>
      </c>
    </row>
    <row r="64" spans="2:3" ht="15">
      <c r="B64" s="117" t="s">
        <v>4507</v>
      </c>
      <c r="C64" s="175" t="s">
        <v>1184</v>
      </c>
    </row>
    <row r="65" spans="2:3" ht="15">
      <c r="B65" s="117" t="s">
        <v>4508</v>
      </c>
      <c r="C65" s="175" t="s">
        <v>1185</v>
      </c>
    </row>
    <row r="66" spans="2:3" ht="15">
      <c r="B66" s="117" t="s">
        <v>4509</v>
      </c>
      <c r="C66" s="175" t="s">
        <v>1186</v>
      </c>
    </row>
    <row r="67" spans="2:3" ht="15">
      <c r="B67" s="117" t="s">
        <v>4510</v>
      </c>
      <c r="C67" s="175" t="s">
        <v>1187</v>
      </c>
    </row>
    <row r="68" spans="2:3" ht="15">
      <c r="B68" s="117" t="s">
        <v>4511</v>
      </c>
      <c r="C68" s="175" t="s">
        <v>1188</v>
      </c>
    </row>
    <row r="69" spans="2:3" ht="15">
      <c r="B69" s="117" t="s">
        <v>4512</v>
      </c>
      <c r="C69" s="175" t="s">
        <v>1189</v>
      </c>
    </row>
    <row r="70" spans="2:3" ht="15">
      <c r="B70" s="117" t="s">
        <v>4513</v>
      </c>
      <c r="C70" s="175" t="s">
        <v>1190</v>
      </c>
    </row>
    <row r="71" spans="2:3" ht="15">
      <c r="B71" s="117" t="s">
        <v>4514</v>
      </c>
      <c r="C71" s="175" t="s">
        <v>1191</v>
      </c>
    </row>
    <row r="72" spans="2:3" ht="15">
      <c r="B72" s="117" t="s">
        <v>4515</v>
      </c>
      <c r="C72" s="175" t="s">
        <v>4516</v>
      </c>
    </row>
    <row r="73" spans="2:3" ht="15">
      <c r="B73" s="117" t="s">
        <v>4517</v>
      </c>
      <c r="C73" s="175" t="s">
        <v>1192</v>
      </c>
    </row>
    <row r="74" spans="2:3" ht="15">
      <c r="B74" s="117" t="s">
        <v>4518</v>
      </c>
      <c r="C74" s="175" t="s">
        <v>4519</v>
      </c>
    </row>
    <row r="75" spans="2:3" ht="15">
      <c r="B75" s="117" t="s">
        <v>4520</v>
      </c>
      <c r="C75" s="175" t="s">
        <v>1194</v>
      </c>
    </row>
    <row r="76" spans="2:3" ht="15">
      <c r="B76" s="117" t="s">
        <v>4521</v>
      </c>
      <c r="C76" s="175" t="s">
        <v>4522</v>
      </c>
    </row>
    <row r="77" spans="2:3" ht="15">
      <c r="B77" s="117" t="s">
        <v>4523</v>
      </c>
      <c r="C77" s="175" t="s">
        <v>4524</v>
      </c>
    </row>
    <row r="78" spans="2:3" ht="15">
      <c r="B78" s="117" t="s">
        <v>4525</v>
      </c>
      <c r="C78" s="175" t="s">
        <v>4526</v>
      </c>
    </row>
    <row r="79" spans="2:3" ht="15">
      <c r="B79" s="117" t="s">
        <v>4527</v>
      </c>
      <c r="C79" s="175" t="s">
        <v>4528</v>
      </c>
    </row>
    <row r="80" spans="2:3" ht="15">
      <c r="B80" s="117" t="s">
        <v>4529</v>
      </c>
      <c r="C80" s="175" t="s">
        <v>4530</v>
      </c>
    </row>
    <row r="81" spans="2:3" ht="15">
      <c r="B81" s="117" t="s">
        <v>4531</v>
      </c>
      <c r="C81" s="175" t="s">
        <v>1315</v>
      </c>
    </row>
    <row r="82" spans="2:3" ht="15">
      <c r="B82" s="117" t="s">
        <v>4532</v>
      </c>
      <c r="C82" s="175" t="s">
        <v>1940</v>
      </c>
    </row>
    <row r="83" spans="2:3" ht="15">
      <c r="B83" s="117" t="s">
        <v>4533</v>
      </c>
      <c r="C83" s="175" t="s">
        <v>4534</v>
      </c>
    </row>
    <row r="84" spans="2:3" ht="15">
      <c r="B84" s="117" t="s">
        <v>4535</v>
      </c>
      <c r="C84" s="175" t="s">
        <v>1195</v>
      </c>
    </row>
    <row r="85" spans="2:3" ht="15">
      <c r="B85" s="117" t="s">
        <v>4536</v>
      </c>
      <c r="C85" s="175" t="s">
        <v>1196</v>
      </c>
    </row>
    <row r="86" spans="2:3" ht="15">
      <c r="B86" s="117" t="s">
        <v>4537</v>
      </c>
      <c r="C86" s="175" t="s">
        <v>1197</v>
      </c>
    </row>
    <row r="87" spans="2:3" ht="15">
      <c r="B87" s="117" t="s">
        <v>4538</v>
      </c>
      <c r="C87" s="175" t="s">
        <v>1198</v>
      </c>
    </row>
    <row r="88" spans="2:3" ht="15">
      <c r="B88" s="117" t="s">
        <v>4539</v>
      </c>
      <c r="C88" s="175" t="s">
        <v>1199</v>
      </c>
    </row>
    <row r="89" spans="2:3" ht="15">
      <c r="B89" s="117" t="s">
        <v>4540</v>
      </c>
      <c r="C89" s="175" t="s">
        <v>1200</v>
      </c>
    </row>
    <row r="90" spans="2:3" ht="15">
      <c r="B90" s="117" t="s">
        <v>4541</v>
      </c>
      <c r="C90" s="175" t="s">
        <v>1201</v>
      </c>
    </row>
    <row r="91" spans="2:3" ht="15">
      <c r="B91" s="117" t="s">
        <v>4542</v>
      </c>
      <c r="C91" s="175" t="s">
        <v>1202</v>
      </c>
    </row>
    <row r="92" spans="2:3" ht="15">
      <c r="B92" s="117" t="s">
        <v>4543</v>
      </c>
      <c r="C92" s="175" t="s">
        <v>1203</v>
      </c>
    </row>
    <row r="93" spans="2:3" ht="15">
      <c r="B93" s="117" t="s">
        <v>4544</v>
      </c>
      <c r="C93" s="175" t="s">
        <v>1204</v>
      </c>
    </row>
    <row r="94" spans="2:3" ht="15">
      <c r="B94" s="117" t="s">
        <v>4545</v>
      </c>
      <c r="C94" s="175" t="s">
        <v>1205</v>
      </c>
    </row>
    <row r="95" spans="2:3" ht="15">
      <c r="B95" s="117" t="s">
        <v>4546</v>
      </c>
      <c r="C95" s="175" t="s">
        <v>1206</v>
      </c>
    </row>
    <row r="96" spans="2:3" ht="15">
      <c r="B96" s="117" t="s">
        <v>4547</v>
      </c>
      <c r="C96" s="175" t="s">
        <v>1207</v>
      </c>
    </row>
    <row r="97" spans="2:3" ht="15">
      <c r="B97" s="117" t="s">
        <v>4548</v>
      </c>
      <c r="C97" s="175" t="s">
        <v>1208</v>
      </c>
    </row>
    <row r="98" spans="2:3" ht="15">
      <c r="B98" s="117" t="s">
        <v>4549</v>
      </c>
      <c r="C98" s="175" t="s">
        <v>1209</v>
      </c>
    </row>
    <row r="99" spans="2:3" ht="15">
      <c r="B99" s="117" t="s">
        <v>4550</v>
      </c>
      <c r="C99" s="175" t="s">
        <v>1210</v>
      </c>
    </row>
    <row r="100" spans="2:3" ht="15">
      <c r="B100" s="117" t="s">
        <v>4551</v>
      </c>
      <c r="C100" s="175" t="s">
        <v>4552</v>
      </c>
    </row>
    <row r="101" spans="2:3" ht="15">
      <c r="B101" s="117" t="s">
        <v>4553</v>
      </c>
      <c r="C101" s="175" t="s">
        <v>1211</v>
      </c>
    </row>
    <row r="102" spans="2:3" ht="15">
      <c r="B102" s="117" t="s">
        <v>4554</v>
      </c>
      <c r="C102" s="175" t="s">
        <v>1212</v>
      </c>
    </row>
    <row r="103" spans="2:3" ht="15">
      <c r="B103" s="117" t="s">
        <v>4555</v>
      </c>
      <c r="C103" s="175" t="s">
        <v>1213</v>
      </c>
    </row>
    <row r="104" spans="2:3" ht="15">
      <c r="B104" s="117" t="s">
        <v>4556</v>
      </c>
      <c r="C104" s="175" t="s">
        <v>1214</v>
      </c>
    </row>
    <row r="105" spans="2:3" ht="15">
      <c r="B105" s="117" t="s">
        <v>4557</v>
      </c>
      <c r="C105" s="175" t="s">
        <v>1215</v>
      </c>
    </row>
    <row r="106" spans="2:3" ht="15">
      <c r="B106" s="117" t="s">
        <v>4558</v>
      </c>
      <c r="C106" s="175" t="s">
        <v>1216</v>
      </c>
    </row>
    <row r="107" spans="2:3" ht="15">
      <c r="B107" s="117" t="s">
        <v>4559</v>
      </c>
      <c r="C107" s="175" t="s">
        <v>1217</v>
      </c>
    </row>
    <row r="108" spans="2:3" ht="15">
      <c r="B108" s="117" t="s">
        <v>4560</v>
      </c>
      <c r="C108" s="175" t="s">
        <v>1218</v>
      </c>
    </row>
    <row r="109" spans="2:3" ht="15">
      <c r="B109" s="117" t="s">
        <v>4561</v>
      </c>
      <c r="C109" s="175" t="s">
        <v>1219</v>
      </c>
    </row>
    <row r="110" spans="2:3" ht="15">
      <c r="B110" s="117" t="s">
        <v>4562</v>
      </c>
      <c r="C110" s="175" t="s">
        <v>1220</v>
      </c>
    </row>
    <row r="111" spans="2:3" ht="15">
      <c r="B111" s="117" t="s">
        <v>4563</v>
      </c>
      <c r="C111" s="175" t="s">
        <v>1221</v>
      </c>
    </row>
    <row r="112" spans="2:3" ht="15">
      <c r="B112" s="117" t="s">
        <v>4564</v>
      </c>
      <c r="C112" s="175" t="s">
        <v>1221</v>
      </c>
    </row>
    <row r="113" spans="2:3" ht="15">
      <c r="B113" s="117" t="s">
        <v>4565</v>
      </c>
      <c r="C113" s="175" t="s">
        <v>1222</v>
      </c>
    </row>
    <row r="114" spans="2:3" ht="15">
      <c r="B114" s="117" t="s">
        <v>4566</v>
      </c>
      <c r="C114" s="175" t="s">
        <v>1223</v>
      </c>
    </row>
    <row r="115" spans="2:3" ht="15">
      <c r="B115" s="117" t="s">
        <v>4567</v>
      </c>
      <c r="C115" s="175" t="s">
        <v>1224</v>
      </c>
    </row>
    <row r="116" spans="2:3" ht="15">
      <c r="B116" s="117" t="s">
        <v>4568</v>
      </c>
      <c r="C116" s="175" t="s">
        <v>1225</v>
      </c>
    </row>
    <row r="117" spans="2:3" ht="15">
      <c r="B117" s="117" t="s">
        <v>4569</v>
      </c>
      <c r="C117" s="175" t="s">
        <v>1226</v>
      </c>
    </row>
    <row r="118" spans="2:3" ht="15">
      <c r="B118" s="117" t="s">
        <v>4570</v>
      </c>
      <c r="C118" s="175" t="s">
        <v>1226</v>
      </c>
    </row>
    <row r="119" spans="2:3" ht="15">
      <c r="B119" s="117" t="s">
        <v>4571</v>
      </c>
      <c r="C119" s="175" t="s">
        <v>1227</v>
      </c>
    </row>
    <row r="120" spans="2:3" ht="15">
      <c r="B120" s="117" t="s">
        <v>4572</v>
      </c>
      <c r="C120" s="175" t="s">
        <v>1228</v>
      </c>
    </row>
    <row r="121" spans="2:3" ht="15">
      <c r="B121" s="117" t="s">
        <v>4573</v>
      </c>
      <c r="C121" s="175" t="s">
        <v>1228</v>
      </c>
    </row>
    <row r="122" spans="2:3" ht="15">
      <c r="B122" s="117" t="s">
        <v>4574</v>
      </c>
      <c r="C122" s="175" t="s">
        <v>1229</v>
      </c>
    </row>
    <row r="123" spans="2:3" ht="15">
      <c r="B123" s="117" t="s">
        <v>4575</v>
      </c>
      <c r="C123" s="175" t="s">
        <v>1230</v>
      </c>
    </row>
    <row r="124" spans="2:3" ht="15">
      <c r="B124" s="117" t="s">
        <v>136</v>
      </c>
      <c r="C124" s="175" t="s">
        <v>1231</v>
      </c>
    </row>
    <row r="125" spans="2:3" ht="15">
      <c r="B125" s="117" t="s">
        <v>137</v>
      </c>
      <c r="C125" s="175" t="s">
        <v>1232</v>
      </c>
    </row>
    <row r="126" spans="2:3" ht="15">
      <c r="B126" s="117" t="s">
        <v>138</v>
      </c>
      <c r="C126" s="175" t="s">
        <v>1233</v>
      </c>
    </row>
    <row r="127" spans="2:3" ht="15">
      <c r="B127" s="117" t="s">
        <v>2464</v>
      </c>
      <c r="C127" s="175" t="s">
        <v>1234</v>
      </c>
    </row>
    <row r="128" spans="2:3" ht="15">
      <c r="B128" s="117" t="s">
        <v>139</v>
      </c>
      <c r="C128" s="175" t="s">
        <v>1235</v>
      </c>
    </row>
    <row r="129" spans="2:3" ht="15">
      <c r="B129" s="117" t="s">
        <v>2465</v>
      </c>
      <c r="C129" s="175" t="s">
        <v>1236</v>
      </c>
    </row>
    <row r="130" spans="2:3" ht="15">
      <c r="B130" s="117" t="s">
        <v>140</v>
      </c>
      <c r="C130" s="175" t="s">
        <v>1237</v>
      </c>
    </row>
    <row r="131" spans="2:3" ht="15">
      <c r="B131" s="117" t="s">
        <v>2466</v>
      </c>
      <c r="C131" s="175" t="s">
        <v>1238</v>
      </c>
    </row>
    <row r="132" spans="2:3" ht="15">
      <c r="B132" s="117" t="s">
        <v>141</v>
      </c>
      <c r="C132" s="175" t="s">
        <v>1239</v>
      </c>
    </row>
    <row r="133" spans="2:3" ht="15">
      <c r="B133" s="117" t="s">
        <v>142</v>
      </c>
      <c r="C133" s="175" t="s">
        <v>4576</v>
      </c>
    </row>
    <row r="134" spans="2:3" ht="15">
      <c r="B134" s="117" t="s">
        <v>2467</v>
      </c>
      <c r="C134" s="175" t="s">
        <v>4577</v>
      </c>
    </row>
    <row r="135" spans="2:3" ht="15">
      <c r="B135" s="117" t="s">
        <v>143</v>
      </c>
      <c r="C135" s="175" t="s">
        <v>1240</v>
      </c>
    </row>
    <row r="136" spans="2:3" ht="15">
      <c r="B136" s="117" t="s">
        <v>2468</v>
      </c>
      <c r="C136" s="175" t="s">
        <v>1241</v>
      </c>
    </row>
    <row r="137" spans="2:3" ht="15">
      <c r="B137" s="117" t="s">
        <v>144</v>
      </c>
      <c r="C137" s="175" t="s">
        <v>1242</v>
      </c>
    </row>
    <row r="138" spans="2:3" ht="15">
      <c r="B138" s="117" t="s">
        <v>2469</v>
      </c>
      <c r="C138" s="175" t="s">
        <v>1243</v>
      </c>
    </row>
    <row r="139" spans="2:3" ht="15">
      <c r="B139" s="117" t="s">
        <v>145</v>
      </c>
      <c r="C139" s="175" t="s">
        <v>1244</v>
      </c>
    </row>
    <row r="140" spans="2:3" ht="15">
      <c r="B140" s="117" t="s">
        <v>2470</v>
      </c>
      <c r="C140" s="175" t="s">
        <v>1245</v>
      </c>
    </row>
    <row r="141" spans="2:3" ht="15">
      <c r="B141" s="117" t="s">
        <v>2471</v>
      </c>
      <c r="C141" s="175" t="s">
        <v>1246</v>
      </c>
    </row>
    <row r="142" spans="2:3" ht="15">
      <c r="B142" s="117" t="s">
        <v>146</v>
      </c>
      <c r="C142" s="175" t="s">
        <v>1247</v>
      </c>
    </row>
    <row r="143" spans="2:3" ht="15">
      <c r="B143" s="117" t="s">
        <v>4578</v>
      </c>
      <c r="C143" s="175" t="s">
        <v>2221</v>
      </c>
    </row>
    <row r="144" spans="2:3" ht="15">
      <c r="B144" s="117" t="s">
        <v>4579</v>
      </c>
      <c r="C144" s="175" t="s">
        <v>2223</v>
      </c>
    </row>
    <row r="145" spans="2:3" ht="15">
      <c r="B145" s="117" t="s">
        <v>4580</v>
      </c>
      <c r="C145" s="175" t="s">
        <v>2225</v>
      </c>
    </row>
    <row r="146" spans="2:3" ht="15">
      <c r="B146" s="117" t="s">
        <v>4581</v>
      </c>
      <c r="C146" s="175" t="s">
        <v>2227</v>
      </c>
    </row>
    <row r="147" spans="2:3" ht="15">
      <c r="B147" s="117" t="s">
        <v>4582</v>
      </c>
      <c r="C147" s="175" t="s">
        <v>2228</v>
      </c>
    </row>
    <row r="148" spans="2:3" ht="15">
      <c r="B148" s="117" t="s">
        <v>4583</v>
      </c>
      <c r="C148" s="175" t="s">
        <v>4584</v>
      </c>
    </row>
    <row r="149" spans="2:3" ht="15">
      <c r="B149" s="117" t="s">
        <v>4585</v>
      </c>
      <c r="C149" s="175" t="s">
        <v>2229</v>
      </c>
    </row>
    <row r="150" spans="2:3" ht="15">
      <c r="B150" s="117" t="s">
        <v>4586</v>
      </c>
      <c r="C150" s="175" t="s">
        <v>2232</v>
      </c>
    </row>
    <row r="151" spans="2:3" ht="15">
      <c r="B151" s="117" t="s">
        <v>4587</v>
      </c>
      <c r="C151" s="175" t="s">
        <v>4588</v>
      </c>
    </row>
    <row r="152" spans="2:3" ht="15">
      <c r="B152" s="117" t="s">
        <v>4589</v>
      </c>
      <c r="C152" s="175" t="s">
        <v>2230</v>
      </c>
    </row>
    <row r="153" spans="2:3" ht="15">
      <c r="B153" s="117" t="s">
        <v>147</v>
      </c>
      <c r="C153" s="175" t="s">
        <v>4590</v>
      </c>
    </row>
    <row r="154" spans="2:3" ht="15">
      <c r="B154" s="117" t="s">
        <v>148</v>
      </c>
      <c r="C154" s="175" t="s">
        <v>4591</v>
      </c>
    </row>
    <row r="155" spans="2:3" ht="15">
      <c r="B155" s="117" t="s">
        <v>149</v>
      </c>
      <c r="C155" s="175" t="s">
        <v>4592</v>
      </c>
    </row>
    <row r="156" spans="2:3" ht="15">
      <c r="B156" s="117" t="s">
        <v>150</v>
      </c>
      <c r="C156" s="175" t="s">
        <v>1248</v>
      </c>
    </row>
    <row r="157" spans="2:3" ht="15">
      <c r="B157" s="117" t="s">
        <v>2472</v>
      </c>
      <c r="C157" s="175" t="s">
        <v>1249</v>
      </c>
    </row>
    <row r="158" spans="2:3" ht="15">
      <c r="B158" s="117" t="s">
        <v>2473</v>
      </c>
      <c r="C158" s="175" t="s">
        <v>1250</v>
      </c>
    </row>
    <row r="159" spans="2:3" ht="15">
      <c r="B159" s="117" t="s">
        <v>151</v>
      </c>
      <c r="C159" s="175" t="s">
        <v>4593</v>
      </c>
    </row>
    <row r="160" spans="2:3" ht="15">
      <c r="B160" s="117" t="s">
        <v>152</v>
      </c>
      <c r="C160" s="175" t="s">
        <v>4594</v>
      </c>
    </row>
    <row r="161" spans="2:3" ht="15">
      <c r="B161" s="117" t="s">
        <v>153</v>
      </c>
      <c r="C161" s="175" t="s">
        <v>4595</v>
      </c>
    </row>
    <row r="162" spans="2:3" ht="15">
      <c r="B162" s="117" t="s">
        <v>154</v>
      </c>
      <c r="C162" s="175" t="s">
        <v>1251</v>
      </c>
    </row>
    <row r="163" spans="2:3" ht="15">
      <c r="B163" s="117" t="s">
        <v>155</v>
      </c>
      <c r="C163" s="175" t="s">
        <v>1252</v>
      </c>
    </row>
    <row r="164" spans="2:3" ht="15">
      <c r="B164" s="117" t="s">
        <v>156</v>
      </c>
      <c r="C164" s="175" t="s">
        <v>1253</v>
      </c>
    </row>
    <row r="165" spans="2:3" ht="15">
      <c r="B165" s="117" t="s">
        <v>2474</v>
      </c>
      <c r="C165" s="175" t="s">
        <v>1254</v>
      </c>
    </row>
    <row r="166" spans="2:3" ht="15">
      <c r="B166" s="117" t="s">
        <v>2475</v>
      </c>
      <c r="C166" s="175" t="s">
        <v>1255</v>
      </c>
    </row>
    <row r="167" spans="2:3" ht="15">
      <c r="B167" s="117" t="s">
        <v>157</v>
      </c>
      <c r="C167" s="175" t="s">
        <v>1256</v>
      </c>
    </row>
    <row r="168" spans="2:3" ht="15">
      <c r="B168" s="117" t="s">
        <v>158</v>
      </c>
      <c r="C168" s="175" t="s">
        <v>4596</v>
      </c>
    </row>
    <row r="169" spans="2:3" ht="15">
      <c r="B169" s="117" t="s">
        <v>2476</v>
      </c>
      <c r="C169" s="175" t="s">
        <v>1257</v>
      </c>
    </row>
    <row r="170" spans="2:3" ht="15">
      <c r="B170" s="117" t="s">
        <v>4597</v>
      </c>
      <c r="C170" s="175" t="s">
        <v>4598</v>
      </c>
    </row>
    <row r="171" spans="2:3" ht="15">
      <c r="B171" s="117" t="s">
        <v>4599</v>
      </c>
      <c r="C171" s="175" t="s">
        <v>3555</v>
      </c>
    </row>
    <row r="172" spans="2:3" ht="15">
      <c r="B172" s="117" t="s">
        <v>4600</v>
      </c>
      <c r="C172" s="175" t="s">
        <v>2028</v>
      </c>
    </row>
    <row r="173" spans="2:3" ht="15">
      <c r="B173" s="117" t="s">
        <v>4601</v>
      </c>
      <c r="C173" s="175" t="s">
        <v>2030</v>
      </c>
    </row>
    <row r="174" spans="2:3" ht="15">
      <c r="B174" s="117" t="s">
        <v>4602</v>
      </c>
      <c r="C174" s="175" t="s">
        <v>2031</v>
      </c>
    </row>
    <row r="175" spans="2:3" ht="15">
      <c r="B175" s="117" t="s">
        <v>4603</v>
      </c>
      <c r="C175" s="175" t="s">
        <v>2032</v>
      </c>
    </row>
    <row r="176" spans="2:3" ht="15">
      <c r="B176" s="117" t="s">
        <v>4604</v>
      </c>
      <c r="C176" s="175" t="s">
        <v>2072</v>
      </c>
    </row>
    <row r="177" spans="2:3" ht="15">
      <c r="B177" s="117" t="s">
        <v>4605</v>
      </c>
      <c r="C177" s="175" t="s">
        <v>4606</v>
      </c>
    </row>
    <row r="178" spans="2:3" ht="15">
      <c r="B178" s="117" t="s">
        <v>4607</v>
      </c>
      <c r="C178" s="175" t="s">
        <v>2036</v>
      </c>
    </row>
    <row r="179" spans="2:3" ht="15">
      <c r="B179" s="117" t="s">
        <v>4608</v>
      </c>
      <c r="C179" s="175" t="s">
        <v>2042</v>
      </c>
    </row>
    <row r="180" spans="2:3" ht="15">
      <c r="B180" s="117" t="s">
        <v>4609</v>
      </c>
      <c r="C180" s="175" t="s">
        <v>4610</v>
      </c>
    </row>
    <row r="181" spans="2:3" ht="15">
      <c r="B181" s="117" t="s">
        <v>4611</v>
      </c>
      <c r="C181" s="175" t="s">
        <v>4612</v>
      </c>
    </row>
    <row r="182" spans="2:3" ht="15">
      <c r="B182" s="117" t="s">
        <v>4613</v>
      </c>
      <c r="C182" s="175" t="s">
        <v>4614</v>
      </c>
    </row>
    <row r="183" spans="2:3" ht="15">
      <c r="B183" s="117" t="s">
        <v>2477</v>
      </c>
      <c r="C183" s="175" t="s">
        <v>1258</v>
      </c>
    </row>
    <row r="184" spans="2:3" ht="15">
      <c r="B184" s="117" t="s">
        <v>2478</v>
      </c>
      <c r="C184" s="175" t="s">
        <v>1258</v>
      </c>
    </row>
    <row r="185" spans="2:3" ht="15">
      <c r="B185" s="117" t="s">
        <v>159</v>
      </c>
      <c r="C185" s="175" t="s">
        <v>1259</v>
      </c>
    </row>
    <row r="186" spans="2:3" ht="15">
      <c r="B186" s="117" t="s">
        <v>160</v>
      </c>
      <c r="C186" s="175" t="s">
        <v>1260</v>
      </c>
    </row>
    <row r="187" spans="2:3" ht="15">
      <c r="B187" s="117" t="s">
        <v>161</v>
      </c>
      <c r="C187" s="175" t="s">
        <v>1261</v>
      </c>
    </row>
    <row r="188" spans="2:3" ht="15">
      <c r="B188" s="117" t="s">
        <v>162</v>
      </c>
      <c r="C188" s="175" t="s">
        <v>1262</v>
      </c>
    </row>
    <row r="189" spans="2:3" ht="26.25">
      <c r="B189" s="117" t="s">
        <v>163</v>
      </c>
      <c r="C189" s="204" t="s">
        <v>4615</v>
      </c>
    </row>
    <row r="190" spans="2:3" ht="15">
      <c r="B190" s="117" t="s">
        <v>164</v>
      </c>
      <c r="C190" s="175" t="s">
        <v>4616</v>
      </c>
    </row>
    <row r="191" spans="2:3" ht="15">
      <c r="B191" s="117" t="s">
        <v>165</v>
      </c>
      <c r="C191" s="175" t="s">
        <v>1263</v>
      </c>
    </row>
    <row r="192" spans="2:3" ht="15">
      <c r="B192" s="117" t="s">
        <v>166</v>
      </c>
      <c r="C192" s="175" t="s">
        <v>1264</v>
      </c>
    </row>
    <row r="193" spans="2:3" ht="15">
      <c r="B193" s="117" t="s">
        <v>167</v>
      </c>
      <c r="C193" s="175" t="s">
        <v>4617</v>
      </c>
    </row>
    <row r="194" spans="2:3" ht="15">
      <c r="B194" s="117" t="s">
        <v>2479</v>
      </c>
      <c r="C194" s="175" t="s">
        <v>1265</v>
      </c>
    </row>
    <row r="195" spans="2:3" ht="15">
      <c r="B195" s="117" t="s">
        <v>168</v>
      </c>
      <c r="C195" s="175" t="s">
        <v>1266</v>
      </c>
    </row>
    <row r="196" spans="2:3" ht="15">
      <c r="B196" s="117" t="s">
        <v>169</v>
      </c>
      <c r="C196" s="175" t="s">
        <v>1267</v>
      </c>
    </row>
    <row r="197" spans="2:3" ht="15">
      <c r="B197" s="117" t="s">
        <v>170</v>
      </c>
      <c r="C197" s="175" t="s">
        <v>1268</v>
      </c>
    </row>
    <row r="198" spans="2:3" ht="15">
      <c r="B198" s="117" t="s">
        <v>2480</v>
      </c>
      <c r="C198" s="175" t="s">
        <v>1269</v>
      </c>
    </row>
    <row r="199" spans="2:3" ht="15">
      <c r="B199" s="117" t="s">
        <v>171</v>
      </c>
      <c r="C199" s="175" t="s">
        <v>1270</v>
      </c>
    </row>
    <row r="200" spans="2:3" ht="15">
      <c r="B200" s="117" t="s">
        <v>172</v>
      </c>
      <c r="C200" s="175" t="s">
        <v>1271</v>
      </c>
    </row>
    <row r="201" spans="2:3" ht="15">
      <c r="B201" s="117" t="s">
        <v>173</v>
      </c>
      <c r="C201" s="175" t="s">
        <v>1272</v>
      </c>
    </row>
    <row r="202" spans="2:3" ht="15">
      <c r="B202" s="117" t="s">
        <v>2481</v>
      </c>
      <c r="C202" s="175" t="s">
        <v>1273</v>
      </c>
    </row>
    <row r="203" spans="2:3" ht="15">
      <c r="B203" s="117" t="s">
        <v>2482</v>
      </c>
      <c r="C203" s="175" t="s">
        <v>1274</v>
      </c>
    </row>
    <row r="204" spans="2:3" ht="15">
      <c r="B204" s="117" t="s">
        <v>174</v>
      </c>
      <c r="C204" s="175" t="s">
        <v>1275</v>
      </c>
    </row>
    <row r="205" spans="2:3" ht="15">
      <c r="B205" s="117" t="s">
        <v>2483</v>
      </c>
      <c r="C205" s="175" t="s">
        <v>1772</v>
      </c>
    </row>
    <row r="206" spans="2:3" ht="15">
      <c r="B206" s="117" t="s">
        <v>2484</v>
      </c>
      <c r="C206" s="175" t="s">
        <v>1276</v>
      </c>
    </row>
    <row r="207" spans="2:3" ht="15">
      <c r="B207" s="117" t="s">
        <v>175</v>
      </c>
      <c r="C207" s="175" t="s">
        <v>1277</v>
      </c>
    </row>
    <row r="208" spans="2:3" ht="15">
      <c r="B208" s="117" t="s">
        <v>2485</v>
      </c>
      <c r="C208" s="175" t="s">
        <v>1278</v>
      </c>
    </row>
    <row r="209" spans="2:3" ht="15">
      <c r="B209" s="117" t="s">
        <v>4618</v>
      </c>
      <c r="C209" s="175" t="s">
        <v>4619</v>
      </c>
    </row>
    <row r="210" spans="2:3" ht="15">
      <c r="B210" s="117" t="s">
        <v>4620</v>
      </c>
      <c r="C210" s="175" t="s">
        <v>4621</v>
      </c>
    </row>
    <row r="211" spans="2:3" ht="15">
      <c r="B211" s="117" t="s">
        <v>4622</v>
      </c>
      <c r="C211" s="175" t="s">
        <v>4623</v>
      </c>
    </row>
    <row r="212" spans="2:3" ht="15">
      <c r="B212" s="117" t="s">
        <v>4624</v>
      </c>
      <c r="C212" s="175" t="s">
        <v>4625</v>
      </c>
    </row>
    <row r="213" spans="2:3" ht="26.25">
      <c r="B213" s="117" t="s">
        <v>4626</v>
      </c>
      <c r="C213" s="204" t="s">
        <v>4627</v>
      </c>
    </row>
    <row r="214" spans="2:3" ht="26.25">
      <c r="B214" s="117" t="s">
        <v>4628</v>
      </c>
      <c r="C214" s="204" t="s">
        <v>4629</v>
      </c>
    </row>
    <row r="215" spans="2:3" ht="15">
      <c r="B215" s="117" t="s">
        <v>2486</v>
      </c>
      <c r="C215" s="175" t="s">
        <v>1279</v>
      </c>
    </row>
    <row r="216" spans="2:3" ht="15">
      <c r="B216" s="117" t="s">
        <v>4630</v>
      </c>
      <c r="C216" s="175" t="s">
        <v>4631</v>
      </c>
    </row>
    <row r="217" spans="2:3" ht="15">
      <c r="B217" s="117" t="s">
        <v>176</v>
      </c>
      <c r="C217" s="175" t="s">
        <v>1280</v>
      </c>
    </row>
    <row r="218" spans="2:3" ht="15">
      <c r="B218" s="117" t="s">
        <v>2487</v>
      </c>
      <c r="C218" s="175" t="s">
        <v>1281</v>
      </c>
    </row>
    <row r="219" spans="2:3" ht="15">
      <c r="B219" s="117" t="s">
        <v>2488</v>
      </c>
      <c r="C219" s="175" t="s">
        <v>1282</v>
      </c>
    </row>
    <row r="220" spans="2:3" ht="15">
      <c r="B220" s="117" t="s">
        <v>177</v>
      </c>
      <c r="C220" s="175" t="s">
        <v>1283</v>
      </c>
    </row>
    <row r="221" spans="2:3" ht="15">
      <c r="B221" s="117" t="s">
        <v>2489</v>
      </c>
      <c r="C221" s="175" t="s">
        <v>1284</v>
      </c>
    </row>
    <row r="222" spans="2:3" ht="15">
      <c r="B222" s="117" t="s">
        <v>2490</v>
      </c>
      <c r="C222" s="175" t="s">
        <v>1285</v>
      </c>
    </row>
    <row r="223" spans="2:3" ht="15">
      <c r="B223" s="117" t="s">
        <v>2491</v>
      </c>
      <c r="C223" s="175" t="s">
        <v>1286</v>
      </c>
    </row>
    <row r="224" spans="2:3" ht="15">
      <c r="B224" s="117" t="s">
        <v>2492</v>
      </c>
      <c r="C224" s="175" t="s">
        <v>1287</v>
      </c>
    </row>
    <row r="225" spans="2:3" ht="15">
      <c r="B225" s="117" t="s">
        <v>4632</v>
      </c>
      <c r="C225" s="175" t="s">
        <v>2063</v>
      </c>
    </row>
    <row r="226" spans="2:3" ht="15">
      <c r="B226" s="117" t="s">
        <v>4633</v>
      </c>
      <c r="C226" s="175" t="s">
        <v>2066</v>
      </c>
    </row>
    <row r="227" spans="2:3" ht="15">
      <c r="B227" s="117" t="s">
        <v>4634</v>
      </c>
      <c r="C227" s="175" t="s">
        <v>2067</v>
      </c>
    </row>
    <row r="228" spans="2:3" ht="15">
      <c r="B228" s="117" t="s">
        <v>4635</v>
      </c>
      <c r="C228" s="175" t="s">
        <v>4636</v>
      </c>
    </row>
    <row r="229" spans="2:3" ht="15">
      <c r="B229" s="117" t="s">
        <v>2493</v>
      </c>
      <c r="C229" s="175" t="s">
        <v>4637</v>
      </c>
    </row>
    <row r="230" spans="2:3" ht="15">
      <c r="B230" s="117" t="s">
        <v>2494</v>
      </c>
      <c r="C230" s="175" t="s">
        <v>4637</v>
      </c>
    </row>
    <row r="231" spans="2:3" ht="15">
      <c r="B231" s="117" t="s">
        <v>4638</v>
      </c>
      <c r="C231" s="175" t="s">
        <v>5230</v>
      </c>
    </row>
    <row r="232" spans="2:3" ht="15">
      <c r="B232" s="117" t="s">
        <v>178</v>
      </c>
      <c r="C232" s="175" t="s">
        <v>1288</v>
      </c>
    </row>
    <row r="233" spans="2:3" ht="15">
      <c r="B233" s="117" t="s">
        <v>179</v>
      </c>
      <c r="C233" s="175" t="s">
        <v>1289</v>
      </c>
    </row>
    <row r="234" spans="2:3" ht="15">
      <c r="B234" s="117" t="s">
        <v>180</v>
      </c>
      <c r="C234" s="175" t="s">
        <v>1290</v>
      </c>
    </row>
    <row r="235" spans="2:3" ht="15">
      <c r="B235" s="117" t="s">
        <v>181</v>
      </c>
      <c r="C235" s="175" t="s">
        <v>4639</v>
      </c>
    </row>
    <row r="236" spans="2:3" ht="15">
      <c r="B236" s="117" t="s">
        <v>182</v>
      </c>
      <c r="C236" s="175" t="s">
        <v>1291</v>
      </c>
    </row>
    <row r="237" spans="2:3" ht="15">
      <c r="B237" s="117" t="s">
        <v>183</v>
      </c>
      <c r="C237" s="175" t="s">
        <v>4640</v>
      </c>
    </row>
    <row r="238" spans="2:3" ht="15">
      <c r="B238" s="117" t="s">
        <v>184</v>
      </c>
      <c r="C238" s="175" t="s">
        <v>4641</v>
      </c>
    </row>
    <row r="239" spans="2:3" ht="15">
      <c r="B239" s="117" t="s">
        <v>185</v>
      </c>
      <c r="C239" s="175" t="s">
        <v>1292</v>
      </c>
    </row>
    <row r="240" spans="2:3" ht="15">
      <c r="B240" s="117" t="s">
        <v>186</v>
      </c>
      <c r="C240" s="175" t="s">
        <v>1293</v>
      </c>
    </row>
    <row r="241" spans="2:3" ht="15">
      <c r="B241" s="117" t="s">
        <v>2495</v>
      </c>
      <c r="C241" s="175" t="s">
        <v>1772</v>
      </c>
    </row>
    <row r="242" spans="2:3" ht="15">
      <c r="B242" s="117" t="s">
        <v>187</v>
      </c>
      <c r="C242" s="175" t="s">
        <v>1294</v>
      </c>
    </row>
    <row r="243" spans="2:3" ht="15">
      <c r="B243" s="117" t="s">
        <v>188</v>
      </c>
      <c r="C243" s="175" t="s">
        <v>1295</v>
      </c>
    </row>
    <row r="244" spans="2:3" ht="15">
      <c r="B244" s="117" t="s">
        <v>2496</v>
      </c>
      <c r="C244" s="175" t="s">
        <v>1296</v>
      </c>
    </row>
    <row r="245" spans="2:3" ht="15">
      <c r="B245" s="117" t="s">
        <v>2497</v>
      </c>
      <c r="C245" s="175" t="s">
        <v>4642</v>
      </c>
    </row>
    <row r="246" spans="2:3" ht="15">
      <c r="B246" s="117" t="s">
        <v>189</v>
      </c>
      <c r="C246" s="175" t="s">
        <v>1297</v>
      </c>
    </row>
    <row r="247" spans="2:3" ht="15">
      <c r="B247" s="117" t="s">
        <v>2498</v>
      </c>
      <c r="C247" s="175" t="s">
        <v>1298</v>
      </c>
    </row>
    <row r="248" spans="2:3" ht="15">
      <c r="B248" s="117" t="s">
        <v>2499</v>
      </c>
      <c r="C248" s="175" t="s">
        <v>4643</v>
      </c>
    </row>
    <row r="249" spans="2:3" ht="15">
      <c r="B249" s="117" t="s">
        <v>2500</v>
      </c>
      <c r="C249" s="175" t="s">
        <v>1299</v>
      </c>
    </row>
    <row r="250" spans="2:3" ht="15">
      <c r="B250" s="117" t="s">
        <v>190</v>
      </c>
      <c r="C250" s="175" t="s">
        <v>1300</v>
      </c>
    </row>
    <row r="251" spans="2:3" ht="15">
      <c r="B251" s="117" t="s">
        <v>191</v>
      </c>
      <c r="C251" s="175" t="s">
        <v>1301</v>
      </c>
    </row>
    <row r="252" spans="2:3" ht="15">
      <c r="B252" s="117" t="s">
        <v>2501</v>
      </c>
      <c r="C252" s="175" t="s">
        <v>1302</v>
      </c>
    </row>
    <row r="253" spans="2:3" ht="15">
      <c r="B253" s="117" t="s">
        <v>2502</v>
      </c>
      <c r="C253" s="175" t="s">
        <v>1303</v>
      </c>
    </row>
    <row r="254" spans="2:3" ht="15">
      <c r="B254" s="117" t="s">
        <v>192</v>
      </c>
      <c r="C254" s="175" t="s">
        <v>1304</v>
      </c>
    </row>
    <row r="255" spans="2:3" ht="15">
      <c r="B255" s="117" t="s">
        <v>2503</v>
      </c>
      <c r="C255" s="175" t="s">
        <v>1305</v>
      </c>
    </row>
    <row r="256" spans="2:3" ht="15">
      <c r="B256" s="117" t="s">
        <v>2504</v>
      </c>
      <c r="C256" s="175" t="s">
        <v>1306</v>
      </c>
    </row>
    <row r="257" spans="2:3" ht="15">
      <c r="B257" s="117" t="s">
        <v>2505</v>
      </c>
      <c r="C257" s="175" t="s">
        <v>1307</v>
      </c>
    </row>
    <row r="258" spans="2:3" ht="15">
      <c r="B258" s="117" t="s">
        <v>2506</v>
      </c>
      <c r="C258" s="175" t="s">
        <v>1308</v>
      </c>
    </row>
    <row r="259" spans="2:3" ht="15">
      <c r="B259" s="117" t="s">
        <v>2507</v>
      </c>
      <c r="C259" s="175" t="s">
        <v>1309</v>
      </c>
    </row>
    <row r="260" spans="2:3" ht="15">
      <c r="B260" s="117" t="s">
        <v>4644</v>
      </c>
      <c r="C260" s="175" t="s">
        <v>4645</v>
      </c>
    </row>
    <row r="261" spans="2:3" ht="15">
      <c r="B261" s="117" t="s">
        <v>4646</v>
      </c>
      <c r="C261" s="175" t="s">
        <v>1779</v>
      </c>
    </row>
    <row r="262" spans="2:3" ht="15">
      <c r="B262" s="117" t="s">
        <v>4647</v>
      </c>
      <c r="C262" s="175" t="s">
        <v>1780</v>
      </c>
    </row>
    <row r="263" spans="2:3" ht="15">
      <c r="B263" s="117" t="s">
        <v>4648</v>
      </c>
      <c r="C263" s="175" t="s">
        <v>1781</v>
      </c>
    </row>
    <row r="264" spans="2:3" ht="15">
      <c r="B264" s="117" t="s">
        <v>4649</v>
      </c>
      <c r="C264" s="175" t="s">
        <v>1782</v>
      </c>
    </row>
    <row r="265" spans="2:3" ht="15">
      <c r="B265" s="117" t="s">
        <v>4650</v>
      </c>
      <c r="C265" s="175" t="s">
        <v>2271</v>
      </c>
    </row>
    <row r="266" spans="2:3" ht="15">
      <c r="B266" s="117" t="s">
        <v>4651</v>
      </c>
      <c r="C266" s="175" t="s">
        <v>4652</v>
      </c>
    </row>
    <row r="267" spans="2:3" ht="15">
      <c r="B267" s="117" t="s">
        <v>193</v>
      </c>
      <c r="C267" s="175" t="s">
        <v>1310</v>
      </c>
    </row>
    <row r="268" spans="2:3" ht="15">
      <c r="B268" s="117" t="s">
        <v>2508</v>
      </c>
      <c r="C268" s="175" t="s">
        <v>1311</v>
      </c>
    </row>
    <row r="269" spans="2:3" ht="15">
      <c r="B269" s="117" t="s">
        <v>4653</v>
      </c>
      <c r="C269" s="175" t="s">
        <v>4654</v>
      </c>
    </row>
    <row r="270" spans="2:3" ht="15">
      <c r="B270" s="117" t="s">
        <v>4655</v>
      </c>
      <c r="C270" s="175" t="s">
        <v>4656</v>
      </c>
    </row>
    <row r="271" spans="2:3" ht="15">
      <c r="B271" s="117" t="s">
        <v>2509</v>
      </c>
      <c r="C271" s="175" t="s">
        <v>4657</v>
      </c>
    </row>
    <row r="272" spans="2:3" ht="15">
      <c r="B272" s="117" t="s">
        <v>194</v>
      </c>
      <c r="C272" s="175" t="s">
        <v>1312</v>
      </c>
    </row>
    <row r="273" spans="2:3" ht="15">
      <c r="B273" s="117" t="s">
        <v>195</v>
      </c>
      <c r="C273" s="175" t="s">
        <v>1313</v>
      </c>
    </row>
    <row r="274" spans="2:3" ht="15">
      <c r="B274" s="117" t="s">
        <v>196</v>
      </c>
      <c r="C274" s="175" t="s">
        <v>1314</v>
      </c>
    </row>
    <row r="275" spans="2:3" ht="15">
      <c r="B275" s="117" t="s">
        <v>197</v>
      </c>
      <c r="C275" s="175" t="s">
        <v>1316</v>
      </c>
    </row>
    <row r="276" spans="2:3" ht="15">
      <c r="B276" s="117" t="s">
        <v>198</v>
      </c>
      <c r="C276" s="175" t="s">
        <v>1317</v>
      </c>
    </row>
    <row r="277" spans="2:3" ht="15">
      <c r="B277" s="117" t="s">
        <v>2510</v>
      </c>
      <c r="C277" s="175" t="s">
        <v>1318</v>
      </c>
    </row>
    <row r="278" spans="2:3" ht="15">
      <c r="B278" s="117" t="s">
        <v>2511</v>
      </c>
      <c r="C278" s="175" t="s">
        <v>1319</v>
      </c>
    </row>
    <row r="279" spans="2:3" ht="15">
      <c r="B279" s="117" t="s">
        <v>2512</v>
      </c>
      <c r="C279" s="175" t="s">
        <v>1320</v>
      </c>
    </row>
    <row r="280" spans="2:3" ht="15">
      <c r="B280" s="117" t="s">
        <v>199</v>
      </c>
      <c r="C280" s="175" t="s">
        <v>1321</v>
      </c>
    </row>
    <row r="281" spans="2:3" ht="15">
      <c r="B281" s="117" t="s">
        <v>200</v>
      </c>
      <c r="C281" s="175" t="s">
        <v>1322</v>
      </c>
    </row>
    <row r="282" spans="2:3" ht="15">
      <c r="B282" s="117" t="s">
        <v>2513</v>
      </c>
      <c r="C282" s="175" t="s">
        <v>4658</v>
      </c>
    </row>
    <row r="283" spans="2:3" ht="15">
      <c r="B283" s="117" t="s">
        <v>2514</v>
      </c>
      <c r="C283" s="175" t="s">
        <v>1323</v>
      </c>
    </row>
    <row r="284" spans="2:3" ht="15">
      <c r="B284" s="117" t="s">
        <v>2515</v>
      </c>
      <c r="C284" s="175" t="s">
        <v>1324</v>
      </c>
    </row>
    <row r="285" spans="2:3" ht="15">
      <c r="B285" s="117" t="s">
        <v>2516</v>
      </c>
      <c r="C285" s="175" t="s">
        <v>1325</v>
      </c>
    </row>
    <row r="286" spans="2:3" ht="15">
      <c r="B286" s="117" t="s">
        <v>2517</v>
      </c>
      <c r="C286" s="175" t="s">
        <v>1326</v>
      </c>
    </row>
    <row r="287" spans="2:3" ht="15">
      <c r="B287" s="117" t="s">
        <v>2518</v>
      </c>
      <c r="C287" s="175" t="s">
        <v>1327</v>
      </c>
    </row>
    <row r="288" spans="2:3" ht="15">
      <c r="B288" s="117" t="s">
        <v>2519</v>
      </c>
      <c r="C288" s="175" t="s">
        <v>1328</v>
      </c>
    </row>
    <row r="289" spans="2:3" ht="15">
      <c r="B289" s="117" t="s">
        <v>2520</v>
      </c>
      <c r="C289" s="175" t="s">
        <v>1329</v>
      </c>
    </row>
    <row r="290" spans="2:3" ht="15">
      <c r="B290" s="117" t="s">
        <v>2521</v>
      </c>
      <c r="C290" s="175" t="s">
        <v>1330</v>
      </c>
    </row>
    <row r="291" spans="2:3" ht="15">
      <c r="B291" s="117" t="s">
        <v>2522</v>
      </c>
      <c r="C291" s="175" t="s">
        <v>1331</v>
      </c>
    </row>
    <row r="292" spans="2:3" ht="15">
      <c r="B292" s="117" t="s">
        <v>4659</v>
      </c>
      <c r="C292" s="175" t="s">
        <v>4660</v>
      </c>
    </row>
    <row r="293" spans="2:3" ht="15">
      <c r="B293" s="117" t="s">
        <v>201</v>
      </c>
      <c r="C293" s="175" t="s">
        <v>1081</v>
      </c>
    </row>
    <row r="294" spans="2:3" ht="15">
      <c r="B294" s="117" t="s">
        <v>202</v>
      </c>
      <c r="C294" s="175" t="s">
        <v>2269</v>
      </c>
    </row>
    <row r="295" spans="2:3" ht="15">
      <c r="B295" s="117" t="s">
        <v>4661</v>
      </c>
      <c r="C295" s="175" t="s">
        <v>2270</v>
      </c>
    </row>
    <row r="296" spans="2:3" ht="15">
      <c r="B296" s="117" t="s">
        <v>203</v>
      </c>
      <c r="C296" s="175" t="s">
        <v>1550</v>
      </c>
    </row>
    <row r="297" spans="2:3" ht="15">
      <c r="B297" s="117" t="s">
        <v>4662</v>
      </c>
      <c r="C297" s="175" t="s">
        <v>1551</v>
      </c>
    </row>
    <row r="298" spans="2:3" ht="15">
      <c r="B298" s="117" t="s">
        <v>2523</v>
      </c>
      <c r="C298" s="175" t="s">
        <v>1332</v>
      </c>
    </row>
    <row r="299" spans="2:3" ht="15">
      <c r="B299" s="117" t="s">
        <v>4663</v>
      </c>
      <c r="C299" s="175" t="s">
        <v>1552</v>
      </c>
    </row>
    <row r="300" spans="2:3" ht="15">
      <c r="B300" s="117" t="s">
        <v>2524</v>
      </c>
      <c r="C300" s="175" t="s">
        <v>1333</v>
      </c>
    </row>
    <row r="301" spans="2:3" ht="15">
      <c r="B301" s="117" t="s">
        <v>2525</v>
      </c>
      <c r="C301" s="175" t="s">
        <v>1334</v>
      </c>
    </row>
    <row r="302" spans="2:3" ht="15">
      <c r="B302" s="117" t="s">
        <v>2526</v>
      </c>
      <c r="C302" s="175" t="s">
        <v>1335</v>
      </c>
    </row>
    <row r="303" spans="2:3" ht="15">
      <c r="B303" s="117" t="s">
        <v>2527</v>
      </c>
      <c r="C303" s="175" t="s">
        <v>1336</v>
      </c>
    </row>
    <row r="304" spans="2:3" ht="15">
      <c r="B304" s="117" t="s">
        <v>2528</v>
      </c>
      <c r="C304" s="175" t="s">
        <v>2016</v>
      </c>
    </row>
    <row r="305" spans="2:3" ht="15">
      <c r="B305" s="117" t="s">
        <v>2529</v>
      </c>
      <c r="C305" s="175" t="s">
        <v>2017</v>
      </c>
    </row>
    <row r="306" spans="2:3" ht="15">
      <c r="B306" s="117" t="s">
        <v>2530</v>
      </c>
      <c r="C306" s="175" t="s">
        <v>1339</v>
      </c>
    </row>
    <row r="307" spans="2:3" ht="15">
      <c r="B307" s="117" t="s">
        <v>2531</v>
      </c>
      <c r="C307" s="175" t="s">
        <v>1340</v>
      </c>
    </row>
    <row r="308" spans="2:3" ht="15">
      <c r="B308" s="117" t="s">
        <v>2532</v>
      </c>
      <c r="C308" s="175" t="s">
        <v>1342</v>
      </c>
    </row>
    <row r="309" spans="2:3" ht="15">
      <c r="B309" s="117" t="s">
        <v>2533</v>
      </c>
      <c r="C309" s="175" t="s">
        <v>1343</v>
      </c>
    </row>
    <row r="310" spans="2:3" ht="15">
      <c r="B310" s="117" t="s">
        <v>2534</v>
      </c>
      <c r="C310" s="175" t="s">
        <v>1344</v>
      </c>
    </row>
    <row r="311" spans="2:3" ht="15">
      <c r="B311" s="117" t="s">
        <v>2535</v>
      </c>
      <c r="C311" s="175" t="s">
        <v>1345</v>
      </c>
    </row>
    <row r="312" spans="2:3" ht="15">
      <c r="B312" s="117" t="s">
        <v>2536</v>
      </c>
      <c r="C312" s="175" t="s">
        <v>1346</v>
      </c>
    </row>
    <row r="313" spans="2:3" ht="15">
      <c r="B313" s="117" t="s">
        <v>2537</v>
      </c>
      <c r="C313" s="175" t="s">
        <v>1347</v>
      </c>
    </row>
    <row r="314" spans="2:3" ht="15">
      <c r="B314" s="117" t="s">
        <v>2538</v>
      </c>
      <c r="C314" s="175" t="s">
        <v>1348</v>
      </c>
    </row>
    <row r="315" spans="2:3" ht="15">
      <c r="B315" s="117" t="s">
        <v>2539</v>
      </c>
      <c r="C315" s="175" t="s">
        <v>1349</v>
      </c>
    </row>
    <row r="316" spans="2:3" ht="15">
      <c r="B316" s="117" t="s">
        <v>2540</v>
      </c>
      <c r="C316" s="175" t="s">
        <v>1350</v>
      </c>
    </row>
    <row r="317" spans="2:3" ht="15">
      <c r="B317" s="117" t="s">
        <v>2541</v>
      </c>
      <c r="C317" s="175" t="s">
        <v>1351</v>
      </c>
    </row>
    <row r="318" spans="2:3" ht="15">
      <c r="B318" s="117" t="s">
        <v>2542</v>
      </c>
      <c r="C318" s="175" t="s">
        <v>1352</v>
      </c>
    </row>
    <row r="319" spans="2:3" ht="15">
      <c r="B319" s="117" t="s">
        <v>2543</v>
      </c>
      <c r="C319" s="175" t="s">
        <v>1353</v>
      </c>
    </row>
    <row r="320" spans="2:3" ht="15">
      <c r="B320" s="117" t="s">
        <v>2544</v>
      </c>
      <c r="C320" s="175" t="s">
        <v>1354</v>
      </c>
    </row>
    <row r="321" spans="2:3" ht="15">
      <c r="B321" s="117" t="s">
        <v>2545</v>
      </c>
      <c r="C321" s="175" t="s">
        <v>1355</v>
      </c>
    </row>
    <row r="322" spans="2:3" ht="15">
      <c r="B322" s="117" t="s">
        <v>2546</v>
      </c>
      <c r="C322" s="175" t="s">
        <v>1356</v>
      </c>
    </row>
    <row r="323" spans="2:3" ht="15">
      <c r="B323" s="117" t="s">
        <v>2547</v>
      </c>
      <c r="C323" s="175" t="s">
        <v>1357</v>
      </c>
    </row>
    <row r="324" spans="2:3" ht="15">
      <c r="B324" s="117" t="s">
        <v>204</v>
      </c>
      <c r="C324" s="175" t="s">
        <v>1358</v>
      </c>
    </row>
    <row r="325" spans="2:3" ht="15">
      <c r="B325" s="117" t="s">
        <v>205</v>
      </c>
      <c r="C325" s="175" t="s">
        <v>1358</v>
      </c>
    </row>
    <row r="326" spans="2:3" ht="15">
      <c r="B326" s="117" t="s">
        <v>2548</v>
      </c>
      <c r="C326" s="175" t="s">
        <v>4664</v>
      </c>
    </row>
    <row r="327" spans="2:3" ht="15">
      <c r="B327" s="117" t="s">
        <v>206</v>
      </c>
      <c r="C327" s="175" t="s">
        <v>1359</v>
      </c>
    </row>
    <row r="328" spans="2:3" ht="15">
      <c r="B328" s="117" t="s">
        <v>2549</v>
      </c>
      <c r="C328" s="175" t="s">
        <v>1360</v>
      </c>
    </row>
    <row r="329" spans="2:3" ht="15">
      <c r="B329" s="117" t="s">
        <v>2550</v>
      </c>
      <c r="C329" s="175" t="s">
        <v>4665</v>
      </c>
    </row>
    <row r="330" spans="2:3" ht="15">
      <c r="B330" s="117" t="s">
        <v>2551</v>
      </c>
      <c r="C330" s="175" t="s">
        <v>1361</v>
      </c>
    </row>
    <row r="331" spans="2:3" ht="15">
      <c r="B331" s="117" t="s">
        <v>2552</v>
      </c>
      <c r="C331" s="175" t="s">
        <v>1362</v>
      </c>
    </row>
    <row r="332" spans="2:3" ht="15">
      <c r="B332" s="117" t="s">
        <v>2553</v>
      </c>
      <c r="C332" s="175" t="s">
        <v>1363</v>
      </c>
    </row>
    <row r="333" spans="2:3" ht="15">
      <c r="B333" s="117" t="s">
        <v>2554</v>
      </c>
      <c r="C333" s="175" t="s">
        <v>1364</v>
      </c>
    </row>
    <row r="334" spans="2:3" ht="15">
      <c r="B334" s="117" t="s">
        <v>2555</v>
      </c>
      <c r="C334" s="175" t="s">
        <v>1365</v>
      </c>
    </row>
    <row r="335" spans="2:3" ht="15">
      <c r="B335" s="117" t="s">
        <v>2556</v>
      </c>
      <c r="C335" s="175" t="s">
        <v>1366</v>
      </c>
    </row>
    <row r="336" spans="2:3" ht="15">
      <c r="B336" s="117" t="s">
        <v>2557</v>
      </c>
      <c r="C336" s="175" t="s">
        <v>1367</v>
      </c>
    </row>
    <row r="337" spans="2:3" ht="15">
      <c r="B337" s="117" t="s">
        <v>2558</v>
      </c>
      <c r="C337" s="175" t="s">
        <v>1368</v>
      </c>
    </row>
    <row r="338" spans="2:3" ht="15">
      <c r="B338" s="117" t="s">
        <v>2559</v>
      </c>
      <c r="C338" s="175" t="s">
        <v>1369</v>
      </c>
    </row>
    <row r="339" spans="2:3" ht="15">
      <c r="B339" s="117" t="s">
        <v>2560</v>
      </c>
      <c r="C339" s="175" t="s">
        <v>1370</v>
      </c>
    </row>
    <row r="340" spans="2:3" ht="15">
      <c r="B340" s="117" t="s">
        <v>2561</v>
      </c>
      <c r="C340" s="175" t="s">
        <v>1370</v>
      </c>
    </row>
    <row r="341" spans="2:3" ht="15">
      <c r="B341" s="117" t="s">
        <v>207</v>
      </c>
      <c r="C341" s="175" t="s">
        <v>1371</v>
      </c>
    </row>
    <row r="342" spans="2:3" ht="15">
      <c r="B342" s="117" t="s">
        <v>208</v>
      </c>
      <c r="C342" s="175" t="s">
        <v>1372</v>
      </c>
    </row>
    <row r="343" spans="2:3" ht="15">
      <c r="B343" s="117" t="s">
        <v>209</v>
      </c>
      <c r="C343" s="175" t="s">
        <v>1373</v>
      </c>
    </row>
    <row r="344" spans="2:3" ht="15">
      <c r="B344" s="117" t="s">
        <v>210</v>
      </c>
      <c r="C344" s="175" t="s">
        <v>1374</v>
      </c>
    </row>
    <row r="345" spans="2:3" ht="15">
      <c r="B345" s="117" t="s">
        <v>211</v>
      </c>
      <c r="C345" s="175" t="s">
        <v>1375</v>
      </c>
    </row>
    <row r="346" spans="2:3" ht="15">
      <c r="B346" s="117" t="s">
        <v>212</v>
      </c>
      <c r="C346" s="175" t="s">
        <v>1376</v>
      </c>
    </row>
    <row r="347" spans="2:3" ht="15">
      <c r="B347" s="117" t="s">
        <v>213</v>
      </c>
      <c r="C347" s="175" t="s">
        <v>1377</v>
      </c>
    </row>
    <row r="348" spans="2:3" ht="15">
      <c r="B348" s="117" t="s">
        <v>214</v>
      </c>
      <c r="C348" s="175" t="s">
        <v>1378</v>
      </c>
    </row>
    <row r="349" spans="2:3" ht="15">
      <c r="B349" s="117" t="s">
        <v>2562</v>
      </c>
      <c r="C349" s="175" t="s">
        <v>1379</v>
      </c>
    </row>
    <row r="350" spans="2:3" ht="15">
      <c r="B350" s="117" t="s">
        <v>215</v>
      </c>
      <c r="C350" s="175" t="s">
        <v>1380</v>
      </c>
    </row>
    <row r="351" spans="2:3" ht="15">
      <c r="B351" s="117" t="s">
        <v>2563</v>
      </c>
      <c r="C351" s="175" t="s">
        <v>4666</v>
      </c>
    </row>
    <row r="352" spans="2:3" ht="15">
      <c r="B352" s="117" t="s">
        <v>216</v>
      </c>
      <c r="C352" s="175" t="s">
        <v>1381</v>
      </c>
    </row>
    <row r="353" spans="2:3" ht="15">
      <c r="B353" s="117" t="s">
        <v>217</v>
      </c>
      <c r="C353" s="175" t="s">
        <v>1382</v>
      </c>
    </row>
    <row r="354" spans="2:3" ht="15">
      <c r="B354" s="117" t="s">
        <v>218</v>
      </c>
      <c r="C354" s="175" t="s">
        <v>1383</v>
      </c>
    </row>
    <row r="355" spans="2:3" ht="15">
      <c r="B355" s="117" t="s">
        <v>219</v>
      </c>
      <c r="C355" s="175" t="s">
        <v>1384</v>
      </c>
    </row>
    <row r="356" spans="2:3" ht="15">
      <c r="B356" s="117" t="s">
        <v>2564</v>
      </c>
      <c r="C356" s="175" t="s">
        <v>1385</v>
      </c>
    </row>
    <row r="357" spans="2:3" ht="15">
      <c r="B357" s="117" t="s">
        <v>220</v>
      </c>
      <c r="C357" s="175" t="s">
        <v>1386</v>
      </c>
    </row>
    <row r="358" spans="2:3" ht="15">
      <c r="B358" s="117" t="s">
        <v>2565</v>
      </c>
      <c r="C358" s="175" t="s">
        <v>1772</v>
      </c>
    </row>
    <row r="359" spans="2:3" ht="15">
      <c r="B359" s="117" t="s">
        <v>2566</v>
      </c>
      <c r="C359" s="175" t="s">
        <v>1387</v>
      </c>
    </row>
    <row r="360" spans="2:3" ht="15">
      <c r="B360" s="117" t="s">
        <v>2567</v>
      </c>
      <c r="C360" s="175" t="s">
        <v>1388</v>
      </c>
    </row>
    <row r="361" spans="2:3" ht="15">
      <c r="B361" s="117" t="s">
        <v>3558</v>
      </c>
      <c r="C361" s="175" t="s">
        <v>4610</v>
      </c>
    </row>
    <row r="362" spans="2:3" ht="15">
      <c r="B362" s="117" t="s">
        <v>221</v>
      </c>
      <c r="C362" s="175" t="s">
        <v>1389</v>
      </c>
    </row>
    <row r="363" spans="2:3" ht="15">
      <c r="B363" s="117" t="s">
        <v>222</v>
      </c>
      <c r="C363" s="175" t="s">
        <v>1390</v>
      </c>
    </row>
    <row r="364" spans="2:3" ht="15">
      <c r="B364" s="117" t="s">
        <v>223</v>
      </c>
      <c r="C364" s="175" t="s">
        <v>1391</v>
      </c>
    </row>
    <row r="365" spans="2:3" ht="15">
      <c r="B365" s="117" t="s">
        <v>224</v>
      </c>
      <c r="C365" s="175" t="s">
        <v>1392</v>
      </c>
    </row>
    <row r="366" spans="2:3" ht="15">
      <c r="B366" s="117" t="s">
        <v>2568</v>
      </c>
      <c r="C366" s="175" t="s">
        <v>1393</v>
      </c>
    </row>
    <row r="367" spans="2:3" ht="15">
      <c r="B367" s="117" t="s">
        <v>225</v>
      </c>
      <c r="C367" s="175" t="s">
        <v>1394</v>
      </c>
    </row>
    <row r="368" spans="2:3" ht="15">
      <c r="B368" s="117" t="s">
        <v>226</v>
      </c>
      <c r="C368" s="175" t="s">
        <v>4667</v>
      </c>
    </row>
    <row r="369" spans="2:3" ht="15">
      <c r="B369" s="117" t="s">
        <v>227</v>
      </c>
      <c r="C369" s="175" t="s">
        <v>4668</v>
      </c>
    </row>
    <row r="370" spans="2:3" ht="15">
      <c r="B370" s="117" t="s">
        <v>228</v>
      </c>
      <c r="C370" s="175" t="s">
        <v>1395</v>
      </c>
    </row>
    <row r="371" spans="2:3" ht="15">
      <c r="B371" s="117" t="s">
        <v>229</v>
      </c>
      <c r="C371" s="175" t="s">
        <v>1396</v>
      </c>
    </row>
    <row r="372" spans="2:3" ht="15">
      <c r="B372" s="117" t="s">
        <v>230</v>
      </c>
      <c r="C372" s="175" t="s">
        <v>1397</v>
      </c>
    </row>
    <row r="373" spans="2:3" ht="15">
      <c r="B373" s="117" t="s">
        <v>231</v>
      </c>
      <c r="C373" s="175" t="s">
        <v>1398</v>
      </c>
    </row>
    <row r="374" spans="2:3" ht="15">
      <c r="B374" s="117" t="s">
        <v>232</v>
      </c>
      <c r="C374" s="175" t="s">
        <v>1399</v>
      </c>
    </row>
    <row r="375" spans="2:3" ht="15">
      <c r="B375" s="117" t="s">
        <v>233</v>
      </c>
      <c r="C375" s="175" t="s">
        <v>1400</v>
      </c>
    </row>
    <row r="376" spans="2:3" ht="15">
      <c r="B376" s="117" t="s">
        <v>234</v>
      </c>
      <c r="C376" s="175" t="s">
        <v>1401</v>
      </c>
    </row>
    <row r="377" spans="2:3" ht="15">
      <c r="B377" s="117" t="s">
        <v>235</v>
      </c>
      <c r="C377" s="175" t="s">
        <v>4669</v>
      </c>
    </row>
    <row r="378" spans="2:3" ht="15">
      <c r="B378" s="117" t="s">
        <v>2569</v>
      </c>
      <c r="C378" s="175" t="s">
        <v>1402</v>
      </c>
    </row>
    <row r="379" spans="2:3" ht="15">
      <c r="B379" s="117" t="s">
        <v>2570</v>
      </c>
      <c r="C379" s="175" t="s">
        <v>1403</v>
      </c>
    </row>
    <row r="380" spans="2:3" ht="15">
      <c r="B380" s="117" t="s">
        <v>236</v>
      </c>
      <c r="C380" s="175" t="s">
        <v>1404</v>
      </c>
    </row>
    <row r="381" spans="2:3" ht="15">
      <c r="B381" s="117" t="s">
        <v>237</v>
      </c>
      <c r="C381" s="175" t="s">
        <v>1405</v>
      </c>
    </row>
    <row r="382" spans="2:3" ht="15">
      <c r="B382" s="117" t="s">
        <v>2571</v>
      </c>
      <c r="C382" s="175" t="s">
        <v>4670</v>
      </c>
    </row>
    <row r="383" spans="2:3" ht="15">
      <c r="B383" s="117" t="s">
        <v>2572</v>
      </c>
      <c r="C383" s="175" t="s">
        <v>4671</v>
      </c>
    </row>
    <row r="384" spans="2:3" ht="15">
      <c r="B384" s="117" t="s">
        <v>2573</v>
      </c>
      <c r="C384" s="175" t="s">
        <v>1406</v>
      </c>
    </row>
    <row r="385" spans="2:3" ht="15">
      <c r="B385" s="117" t="s">
        <v>2574</v>
      </c>
      <c r="C385" s="175" t="s">
        <v>1407</v>
      </c>
    </row>
    <row r="386" spans="2:3" ht="15">
      <c r="B386" s="117" t="s">
        <v>238</v>
      </c>
      <c r="C386" s="175" t="s">
        <v>1408</v>
      </c>
    </row>
    <row r="387" spans="2:3" ht="15">
      <c r="B387" s="117" t="s">
        <v>2575</v>
      </c>
      <c r="C387" s="175" t="s">
        <v>1409</v>
      </c>
    </row>
    <row r="388" spans="2:3" ht="15">
      <c r="B388" s="117" t="s">
        <v>239</v>
      </c>
      <c r="C388" s="175" t="s">
        <v>1410</v>
      </c>
    </row>
    <row r="389" spans="2:3" ht="15">
      <c r="B389" s="117" t="s">
        <v>240</v>
      </c>
      <c r="C389" s="175" t="s">
        <v>1411</v>
      </c>
    </row>
    <row r="390" spans="2:3" ht="15">
      <c r="B390" s="117" t="s">
        <v>241</v>
      </c>
      <c r="C390" s="175" t="s">
        <v>1412</v>
      </c>
    </row>
    <row r="391" spans="2:3" ht="15">
      <c r="B391" s="117" t="s">
        <v>242</v>
      </c>
      <c r="C391" s="175" t="s">
        <v>1413</v>
      </c>
    </row>
    <row r="392" spans="2:3" ht="15">
      <c r="B392" s="117" t="s">
        <v>243</v>
      </c>
      <c r="C392" s="175" t="s">
        <v>4672</v>
      </c>
    </row>
    <row r="393" spans="2:3" ht="15">
      <c r="B393" s="117" t="s">
        <v>244</v>
      </c>
      <c r="C393" s="175" t="s">
        <v>1414</v>
      </c>
    </row>
    <row r="394" spans="2:3" ht="15">
      <c r="B394" s="117" t="s">
        <v>245</v>
      </c>
      <c r="C394" s="175" t="s">
        <v>4673</v>
      </c>
    </row>
    <row r="395" spans="2:3" ht="15">
      <c r="B395" s="117" t="s">
        <v>246</v>
      </c>
      <c r="C395" s="175" t="s">
        <v>4674</v>
      </c>
    </row>
    <row r="396" spans="2:3" ht="15">
      <c r="B396" s="117" t="s">
        <v>247</v>
      </c>
      <c r="C396" s="175" t="s">
        <v>1415</v>
      </c>
    </row>
    <row r="397" spans="2:3" ht="15">
      <c r="B397" s="117" t="s">
        <v>248</v>
      </c>
      <c r="C397" s="175" t="s">
        <v>1416</v>
      </c>
    </row>
    <row r="398" spans="2:3" ht="15">
      <c r="B398" s="117" t="s">
        <v>249</v>
      </c>
      <c r="C398" s="175" t="s">
        <v>1417</v>
      </c>
    </row>
    <row r="399" spans="2:3" ht="15">
      <c r="B399" s="117" t="s">
        <v>250</v>
      </c>
      <c r="C399" s="175" t="s">
        <v>1418</v>
      </c>
    </row>
    <row r="400" spans="2:3" ht="15">
      <c r="B400" s="117" t="s">
        <v>251</v>
      </c>
      <c r="C400" s="175" t="s">
        <v>1419</v>
      </c>
    </row>
    <row r="401" spans="2:3" ht="15">
      <c r="B401" s="117" t="s">
        <v>252</v>
      </c>
      <c r="C401" s="175" t="s">
        <v>4675</v>
      </c>
    </row>
    <row r="402" spans="2:3" ht="15">
      <c r="B402" s="117" t="s">
        <v>253</v>
      </c>
      <c r="C402" s="175" t="s">
        <v>1420</v>
      </c>
    </row>
    <row r="403" spans="2:3" ht="15">
      <c r="B403" s="117" t="s">
        <v>254</v>
      </c>
      <c r="C403" s="175" t="s">
        <v>1421</v>
      </c>
    </row>
    <row r="404" spans="2:3" ht="15">
      <c r="B404" s="117" t="s">
        <v>255</v>
      </c>
      <c r="C404" s="175" t="s">
        <v>1422</v>
      </c>
    </row>
    <row r="405" spans="2:3" ht="15">
      <c r="B405" s="117" t="s">
        <v>256</v>
      </c>
      <c r="C405" s="175" t="s">
        <v>1423</v>
      </c>
    </row>
    <row r="406" spans="2:3" ht="15">
      <c r="B406" s="117" t="s">
        <v>257</v>
      </c>
      <c r="C406" s="175" t="s">
        <v>1424</v>
      </c>
    </row>
    <row r="407" spans="2:3" ht="15">
      <c r="B407" s="117" t="s">
        <v>2576</v>
      </c>
      <c r="C407" s="175" t="s">
        <v>1425</v>
      </c>
    </row>
    <row r="408" spans="2:3" ht="15">
      <c r="B408" s="117" t="s">
        <v>258</v>
      </c>
      <c r="C408" s="175" t="s">
        <v>4676</v>
      </c>
    </row>
    <row r="409" spans="2:3" ht="15">
      <c r="B409" s="117" t="s">
        <v>259</v>
      </c>
      <c r="C409" s="175" t="s">
        <v>1426</v>
      </c>
    </row>
    <row r="410" spans="2:3" ht="15">
      <c r="B410" s="117" t="s">
        <v>2577</v>
      </c>
      <c r="C410" s="175" t="s">
        <v>4677</v>
      </c>
    </row>
    <row r="411" spans="2:3" ht="15">
      <c r="B411" s="117" t="s">
        <v>260</v>
      </c>
      <c r="C411" s="175" t="s">
        <v>1427</v>
      </c>
    </row>
    <row r="412" spans="2:3" ht="15">
      <c r="B412" s="117" t="s">
        <v>261</v>
      </c>
      <c r="C412" s="175" t="s">
        <v>1428</v>
      </c>
    </row>
    <row r="413" spans="2:3" ht="15">
      <c r="B413" s="117" t="s">
        <v>2578</v>
      </c>
      <c r="C413" s="175" t="s">
        <v>1429</v>
      </c>
    </row>
    <row r="414" spans="2:3" ht="15">
      <c r="B414" s="117" t="s">
        <v>262</v>
      </c>
      <c r="C414" s="175" t="s">
        <v>4678</v>
      </c>
    </row>
    <row r="415" spans="2:3" ht="15">
      <c r="B415" s="117" t="s">
        <v>263</v>
      </c>
      <c r="C415" s="175" t="s">
        <v>1430</v>
      </c>
    </row>
    <row r="416" spans="2:3" ht="15">
      <c r="B416" s="117" t="s">
        <v>2579</v>
      </c>
      <c r="C416" s="175" t="s">
        <v>1431</v>
      </c>
    </row>
    <row r="417" spans="2:3" ht="15">
      <c r="B417" s="117" t="s">
        <v>264</v>
      </c>
      <c r="C417" s="175" t="s">
        <v>1432</v>
      </c>
    </row>
    <row r="418" spans="2:3" ht="15">
      <c r="B418" s="117" t="s">
        <v>265</v>
      </c>
      <c r="C418" s="175" t="s">
        <v>1433</v>
      </c>
    </row>
    <row r="419" spans="2:3" ht="15">
      <c r="B419" s="117" t="s">
        <v>266</v>
      </c>
      <c r="C419" s="175" t="s">
        <v>1434</v>
      </c>
    </row>
    <row r="420" spans="2:3" ht="15">
      <c r="B420" s="117" t="s">
        <v>267</v>
      </c>
      <c r="C420" s="175" t="s">
        <v>1435</v>
      </c>
    </row>
    <row r="421" spans="2:3" ht="15">
      <c r="B421" s="117" t="s">
        <v>2580</v>
      </c>
      <c r="C421" s="175" t="s">
        <v>1436</v>
      </c>
    </row>
    <row r="422" spans="2:3" ht="15">
      <c r="B422" s="117" t="s">
        <v>4679</v>
      </c>
      <c r="C422" s="175" t="s">
        <v>4680</v>
      </c>
    </row>
    <row r="423" spans="2:3" ht="15">
      <c r="B423" s="117" t="s">
        <v>2581</v>
      </c>
      <c r="C423" s="175" t="s">
        <v>1772</v>
      </c>
    </row>
    <row r="424" spans="2:3" ht="15">
      <c r="B424" s="117" t="s">
        <v>2582</v>
      </c>
      <c r="C424" s="175" t="s">
        <v>4681</v>
      </c>
    </row>
    <row r="425" spans="2:3" ht="15">
      <c r="B425" s="117" t="s">
        <v>2583</v>
      </c>
      <c r="C425" s="175" t="s">
        <v>4682</v>
      </c>
    </row>
    <row r="426" spans="2:3" ht="15">
      <c r="B426" s="117" t="s">
        <v>2584</v>
      </c>
      <c r="C426" s="175" t="s">
        <v>1437</v>
      </c>
    </row>
    <row r="427" spans="2:3" ht="15">
      <c r="B427" s="117" t="s">
        <v>2585</v>
      </c>
      <c r="C427" s="175" t="s">
        <v>1438</v>
      </c>
    </row>
    <row r="428" spans="2:3" ht="15">
      <c r="B428" s="117" t="s">
        <v>2586</v>
      </c>
      <c r="C428" s="175" t="s">
        <v>1439</v>
      </c>
    </row>
    <row r="429" spans="2:3" ht="15">
      <c r="B429" s="117" t="s">
        <v>4683</v>
      </c>
      <c r="C429" s="175" t="s">
        <v>1193</v>
      </c>
    </row>
    <row r="430" spans="2:3" ht="15">
      <c r="B430" s="117" t="s">
        <v>2587</v>
      </c>
      <c r="C430" s="175" t="s">
        <v>1440</v>
      </c>
    </row>
    <row r="431" spans="2:3" ht="15">
      <c r="B431" s="117" t="s">
        <v>268</v>
      </c>
      <c r="C431" s="175" t="s">
        <v>1441</v>
      </c>
    </row>
    <row r="432" spans="2:3" ht="15">
      <c r="B432" s="117" t="s">
        <v>269</v>
      </c>
      <c r="C432" s="175" t="s">
        <v>1442</v>
      </c>
    </row>
    <row r="433" spans="2:3" ht="15">
      <c r="B433" s="117" t="s">
        <v>270</v>
      </c>
      <c r="C433" s="175" t="s">
        <v>1443</v>
      </c>
    </row>
    <row r="434" spans="2:3" ht="15">
      <c r="B434" s="117" t="s">
        <v>4684</v>
      </c>
      <c r="C434" s="175" t="s">
        <v>4680</v>
      </c>
    </row>
    <row r="435" spans="2:3" ht="15">
      <c r="B435" s="117" t="s">
        <v>2588</v>
      </c>
      <c r="C435" s="175" t="s">
        <v>4685</v>
      </c>
    </row>
    <row r="436" spans="2:3" ht="15">
      <c r="B436" s="117" t="s">
        <v>271</v>
      </c>
      <c r="C436" s="175" t="s">
        <v>1444</v>
      </c>
    </row>
    <row r="437" spans="2:3" ht="15">
      <c r="B437" s="117" t="s">
        <v>272</v>
      </c>
      <c r="C437" s="175" t="s">
        <v>1445</v>
      </c>
    </row>
    <row r="438" spans="2:3" ht="15">
      <c r="B438" s="117" t="s">
        <v>273</v>
      </c>
      <c r="C438" s="175" t="s">
        <v>4686</v>
      </c>
    </row>
    <row r="439" spans="2:3" ht="15">
      <c r="B439" s="117" t="s">
        <v>274</v>
      </c>
      <c r="C439" s="175" t="s">
        <v>1446</v>
      </c>
    </row>
    <row r="440" spans="2:3" ht="15">
      <c r="B440" s="117" t="s">
        <v>275</v>
      </c>
      <c r="C440" s="175" t="s">
        <v>1447</v>
      </c>
    </row>
    <row r="441" spans="2:3" ht="15">
      <c r="B441" s="117" t="s">
        <v>2589</v>
      </c>
      <c r="C441" s="175" t="s">
        <v>1448</v>
      </c>
    </row>
    <row r="442" spans="2:3" ht="15">
      <c r="B442" s="117" t="s">
        <v>276</v>
      </c>
      <c r="C442" s="175" t="s">
        <v>1449</v>
      </c>
    </row>
    <row r="443" spans="2:3" ht="15">
      <c r="B443" s="117" t="s">
        <v>277</v>
      </c>
      <c r="C443" s="175" t="s">
        <v>1450</v>
      </c>
    </row>
    <row r="444" spans="2:3" ht="15">
      <c r="B444" s="117" t="s">
        <v>2590</v>
      </c>
      <c r="C444" s="175" t="s">
        <v>1451</v>
      </c>
    </row>
    <row r="445" spans="2:3" ht="15">
      <c r="B445" s="117" t="s">
        <v>2591</v>
      </c>
      <c r="C445" s="175" t="s">
        <v>1452</v>
      </c>
    </row>
    <row r="446" spans="2:3" ht="15">
      <c r="B446" s="117" t="s">
        <v>2592</v>
      </c>
      <c r="C446" s="175" t="s">
        <v>4687</v>
      </c>
    </row>
    <row r="447" spans="2:3" ht="15">
      <c r="B447" s="117" t="s">
        <v>278</v>
      </c>
      <c r="C447" s="175" t="s">
        <v>1453</v>
      </c>
    </row>
    <row r="448" spans="2:3" ht="15">
      <c r="B448" s="117" t="s">
        <v>279</v>
      </c>
      <c r="C448" s="175" t="s">
        <v>1454</v>
      </c>
    </row>
    <row r="449" spans="2:3" ht="15">
      <c r="B449" s="117" t="s">
        <v>280</v>
      </c>
      <c r="C449" s="175" t="s">
        <v>1455</v>
      </c>
    </row>
    <row r="450" spans="2:3" ht="15">
      <c r="B450" s="117" t="s">
        <v>281</v>
      </c>
      <c r="C450" s="175" t="s">
        <v>1456</v>
      </c>
    </row>
    <row r="451" spans="2:3" ht="15">
      <c r="B451" s="117" t="s">
        <v>282</v>
      </c>
      <c r="C451" s="175" t="s">
        <v>1457</v>
      </c>
    </row>
    <row r="452" spans="2:3" ht="15">
      <c r="B452" s="117" t="s">
        <v>283</v>
      </c>
      <c r="C452" s="175" t="s">
        <v>1458</v>
      </c>
    </row>
    <row r="453" spans="2:3" ht="15">
      <c r="B453" s="117" t="s">
        <v>284</v>
      </c>
      <c r="C453" s="175" t="s">
        <v>1459</v>
      </c>
    </row>
    <row r="454" spans="2:3" ht="15">
      <c r="B454" s="117" t="s">
        <v>285</v>
      </c>
      <c r="C454" s="175" t="s">
        <v>1460</v>
      </c>
    </row>
    <row r="455" spans="2:3" ht="15">
      <c r="B455" s="117" t="s">
        <v>286</v>
      </c>
      <c r="C455" s="175" t="s">
        <v>1461</v>
      </c>
    </row>
    <row r="456" spans="2:3" ht="15">
      <c r="B456" s="117" t="s">
        <v>287</v>
      </c>
      <c r="C456" s="175" t="s">
        <v>1462</v>
      </c>
    </row>
    <row r="457" spans="2:3" ht="15">
      <c r="B457" s="117" t="s">
        <v>2593</v>
      </c>
      <c r="C457" s="175" t="s">
        <v>1463</v>
      </c>
    </row>
    <row r="458" spans="2:3" ht="15">
      <c r="B458" s="117" t="s">
        <v>288</v>
      </c>
      <c r="C458" s="175" t="s">
        <v>2043</v>
      </c>
    </row>
    <row r="459" spans="2:3" ht="15">
      <c r="B459" s="117" t="s">
        <v>289</v>
      </c>
      <c r="C459" s="175" t="s">
        <v>2044</v>
      </c>
    </row>
    <row r="460" spans="2:3" ht="15">
      <c r="B460" s="117" t="s">
        <v>4688</v>
      </c>
      <c r="C460" s="175" t="s">
        <v>2340</v>
      </c>
    </row>
    <row r="461" spans="2:3" ht="26.25">
      <c r="B461" s="117" t="s">
        <v>4689</v>
      </c>
      <c r="C461" s="204" t="s">
        <v>4690</v>
      </c>
    </row>
    <row r="462" spans="2:3" ht="26.25">
      <c r="B462" s="117" t="s">
        <v>4691</v>
      </c>
      <c r="C462" s="204" t="s">
        <v>4692</v>
      </c>
    </row>
    <row r="463" spans="2:3" ht="26.25">
      <c r="B463" s="117" t="s">
        <v>4693</v>
      </c>
      <c r="C463" s="204" t="s">
        <v>4694</v>
      </c>
    </row>
    <row r="464" spans="2:3" ht="15">
      <c r="B464" s="117" t="s">
        <v>290</v>
      </c>
      <c r="C464" s="175" t="s">
        <v>2045</v>
      </c>
    </row>
    <row r="465" spans="2:3" ht="15">
      <c r="B465" s="117" t="s">
        <v>291</v>
      </c>
      <c r="C465" s="175" t="s">
        <v>2045</v>
      </c>
    </row>
    <row r="466" spans="2:3" ht="15">
      <c r="B466" s="117" t="s">
        <v>292</v>
      </c>
      <c r="C466" s="175" t="s">
        <v>2046</v>
      </c>
    </row>
    <row r="467" spans="2:3" ht="15">
      <c r="B467" s="117" t="s">
        <v>2594</v>
      </c>
      <c r="C467" s="175" t="s">
        <v>2047</v>
      </c>
    </row>
    <row r="468" spans="2:3" ht="15">
      <c r="B468" s="117" t="s">
        <v>2595</v>
      </c>
      <c r="C468" s="175" t="s">
        <v>2048</v>
      </c>
    </row>
    <row r="469" spans="2:3" ht="15">
      <c r="B469" s="117" t="s">
        <v>2596</v>
      </c>
      <c r="C469" s="175" t="s">
        <v>4695</v>
      </c>
    </row>
    <row r="470" spans="2:3" ht="15">
      <c r="B470" s="117" t="s">
        <v>2597</v>
      </c>
      <c r="C470" s="175" t="s">
        <v>4696</v>
      </c>
    </row>
    <row r="471" spans="2:3" ht="15">
      <c r="B471" s="117" t="s">
        <v>2598</v>
      </c>
      <c r="C471" s="175" t="s">
        <v>2049</v>
      </c>
    </row>
    <row r="472" spans="2:3" ht="15">
      <c r="B472" s="117" t="s">
        <v>2599</v>
      </c>
      <c r="C472" s="175" t="s">
        <v>2050</v>
      </c>
    </row>
    <row r="473" spans="2:3" ht="15">
      <c r="B473" s="117" t="s">
        <v>2600</v>
      </c>
      <c r="C473" s="175" t="s">
        <v>4697</v>
      </c>
    </row>
    <row r="474" spans="2:3" ht="15">
      <c r="B474" s="117" t="s">
        <v>2601</v>
      </c>
      <c r="C474" s="175" t="s">
        <v>3726</v>
      </c>
    </row>
    <row r="475" spans="2:3" ht="15">
      <c r="B475" s="117" t="s">
        <v>293</v>
      </c>
      <c r="C475" s="175" t="s">
        <v>2051</v>
      </c>
    </row>
    <row r="476" spans="2:3" ht="15">
      <c r="B476" s="117" t="s">
        <v>294</v>
      </c>
      <c r="C476" s="175" t="s">
        <v>2052</v>
      </c>
    </row>
    <row r="477" spans="2:3" ht="15">
      <c r="B477" s="117" t="s">
        <v>295</v>
      </c>
      <c r="C477" s="175" t="s">
        <v>4698</v>
      </c>
    </row>
    <row r="478" spans="2:3" ht="15">
      <c r="B478" s="117" t="s">
        <v>296</v>
      </c>
      <c r="C478" s="175" t="s">
        <v>1488</v>
      </c>
    </row>
    <row r="479" spans="2:3" ht="15">
      <c r="B479" s="117" t="s">
        <v>297</v>
      </c>
      <c r="C479" s="175" t="s">
        <v>1489</v>
      </c>
    </row>
    <row r="480" spans="2:3" ht="15">
      <c r="B480" s="117" t="s">
        <v>298</v>
      </c>
      <c r="C480" s="175" t="s">
        <v>1490</v>
      </c>
    </row>
    <row r="481" spans="2:3" ht="15">
      <c r="B481" s="117" t="s">
        <v>299</v>
      </c>
      <c r="C481" s="175" t="s">
        <v>1491</v>
      </c>
    </row>
    <row r="482" spans="2:3" ht="15">
      <c r="B482" s="117" t="s">
        <v>300</v>
      </c>
      <c r="C482" s="175" t="s">
        <v>1492</v>
      </c>
    </row>
    <row r="483" spans="2:3" ht="15">
      <c r="B483" s="117" t="s">
        <v>301</v>
      </c>
      <c r="C483" s="175" t="s">
        <v>1493</v>
      </c>
    </row>
    <row r="484" spans="2:3" ht="15">
      <c r="B484" s="117" t="s">
        <v>302</v>
      </c>
      <c r="C484" s="175" t="s">
        <v>1494</v>
      </c>
    </row>
    <row r="485" spans="2:3" ht="15">
      <c r="B485" s="117" t="s">
        <v>303</v>
      </c>
      <c r="C485" s="175" t="s">
        <v>4699</v>
      </c>
    </row>
    <row r="486" spans="2:3" ht="15">
      <c r="B486" s="117" t="s">
        <v>304</v>
      </c>
      <c r="C486" s="175" t="s">
        <v>1495</v>
      </c>
    </row>
    <row r="487" spans="2:3" ht="15">
      <c r="B487" s="117" t="s">
        <v>2602</v>
      </c>
      <c r="C487" s="175" t="s">
        <v>1772</v>
      </c>
    </row>
    <row r="488" spans="2:3" ht="15">
      <c r="B488" s="117" t="s">
        <v>305</v>
      </c>
      <c r="C488" s="175" t="s">
        <v>1496</v>
      </c>
    </row>
    <row r="489" spans="2:3" ht="15">
      <c r="B489" s="117" t="s">
        <v>306</v>
      </c>
      <c r="C489" s="175" t="s">
        <v>1497</v>
      </c>
    </row>
    <row r="490" spans="2:3" ht="15">
      <c r="B490" s="117" t="s">
        <v>307</v>
      </c>
      <c r="C490" s="175" t="s">
        <v>1498</v>
      </c>
    </row>
    <row r="491" spans="2:3" ht="15">
      <c r="B491" s="117" t="s">
        <v>308</v>
      </c>
      <c r="C491" s="175" t="s">
        <v>1499</v>
      </c>
    </row>
    <row r="492" spans="2:3" ht="15">
      <c r="B492" s="117" t="s">
        <v>309</v>
      </c>
      <c r="C492" s="175" t="s">
        <v>1500</v>
      </c>
    </row>
    <row r="493" spans="2:3" ht="15">
      <c r="B493" s="117" t="s">
        <v>310</v>
      </c>
      <c r="C493" s="175" t="s">
        <v>1501</v>
      </c>
    </row>
    <row r="494" spans="2:3" ht="15">
      <c r="B494" s="117" t="s">
        <v>311</v>
      </c>
      <c r="C494" s="175" t="s">
        <v>1502</v>
      </c>
    </row>
    <row r="495" spans="2:3" ht="15">
      <c r="B495" s="117" t="s">
        <v>312</v>
      </c>
      <c r="C495" s="175" t="s">
        <v>1503</v>
      </c>
    </row>
    <row r="496" spans="2:3" ht="15">
      <c r="B496" s="117" t="s">
        <v>313</v>
      </c>
      <c r="C496" s="175" t="s">
        <v>1504</v>
      </c>
    </row>
    <row r="497" spans="2:3" ht="15">
      <c r="B497" s="117" t="s">
        <v>314</v>
      </c>
      <c r="C497" s="175" t="s">
        <v>1505</v>
      </c>
    </row>
    <row r="498" spans="2:3" ht="15">
      <c r="B498" s="117" t="s">
        <v>2603</v>
      </c>
      <c r="C498" s="175" t="s">
        <v>1506</v>
      </c>
    </row>
    <row r="499" spans="2:3" ht="15">
      <c r="B499" s="117" t="s">
        <v>2604</v>
      </c>
      <c r="C499" s="175" t="s">
        <v>1507</v>
      </c>
    </row>
    <row r="500" spans="2:3" ht="15">
      <c r="B500" s="117" t="s">
        <v>2605</v>
      </c>
      <c r="C500" s="175" t="s">
        <v>2073</v>
      </c>
    </row>
    <row r="501" spans="2:3" ht="15">
      <c r="B501" s="117" t="s">
        <v>315</v>
      </c>
      <c r="C501" s="175" t="s">
        <v>2074</v>
      </c>
    </row>
    <row r="502" spans="2:3" ht="15">
      <c r="B502" s="117" t="s">
        <v>316</v>
      </c>
      <c r="C502" s="175" t="s">
        <v>2075</v>
      </c>
    </row>
    <row r="503" spans="2:3" ht="15">
      <c r="B503" s="117" t="s">
        <v>2606</v>
      </c>
      <c r="C503" s="175" t="s">
        <v>2076</v>
      </c>
    </row>
    <row r="504" spans="2:3" ht="15">
      <c r="B504" s="117" t="s">
        <v>2607</v>
      </c>
      <c r="C504" s="175" t="s">
        <v>1250</v>
      </c>
    </row>
    <row r="505" spans="2:3" ht="15">
      <c r="B505" s="117" t="s">
        <v>2608</v>
      </c>
      <c r="C505" s="175" t="s">
        <v>2077</v>
      </c>
    </row>
    <row r="506" spans="2:3" ht="15">
      <c r="B506" s="117" t="s">
        <v>2609</v>
      </c>
      <c r="C506" s="175" t="s">
        <v>2078</v>
      </c>
    </row>
    <row r="507" spans="2:3" ht="15">
      <c r="B507" s="117" t="s">
        <v>2610</v>
      </c>
      <c r="C507" s="175" t="s">
        <v>2079</v>
      </c>
    </row>
    <row r="508" spans="2:3" ht="15">
      <c r="B508" s="117" t="s">
        <v>3559</v>
      </c>
      <c r="C508" s="175" t="s">
        <v>4700</v>
      </c>
    </row>
    <row r="509" spans="2:3" ht="15">
      <c r="B509" s="117" t="s">
        <v>4701</v>
      </c>
      <c r="C509" s="175" t="s">
        <v>4610</v>
      </c>
    </row>
    <row r="510" spans="2:3" ht="15">
      <c r="B510" s="117" t="s">
        <v>4702</v>
      </c>
      <c r="C510" s="175" t="s">
        <v>4703</v>
      </c>
    </row>
    <row r="511" spans="2:3" ht="15">
      <c r="B511" s="117" t="s">
        <v>2611</v>
      </c>
      <c r="C511" s="175" t="s">
        <v>2080</v>
      </c>
    </row>
    <row r="512" spans="2:3" ht="15">
      <c r="B512" s="117" t="s">
        <v>2612</v>
      </c>
      <c r="C512" s="175" t="s">
        <v>2081</v>
      </c>
    </row>
    <row r="513" spans="2:3" ht="15">
      <c r="B513" s="117" t="s">
        <v>2613</v>
      </c>
      <c r="C513" s="175" t="s">
        <v>2081</v>
      </c>
    </row>
    <row r="514" spans="2:3" ht="15">
      <c r="B514" s="117" t="s">
        <v>2614</v>
      </c>
      <c r="C514" s="175" t="s">
        <v>1513</v>
      </c>
    </row>
    <row r="515" spans="2:3" ht="15">
      <c r="B515" s="117" t="s">
        <v>317</v>
      </c>
      <c r="C515" s="175" t="s">
        <v>3728</v>
      </c>
    </row>
    <row r="516" spans="2:3" ht="15">
      <c r="B516" s="117" t="s">
        <v>318</v>
      </c>
      <c r="C516" s="175" t="s">
        <v>4704</v>
      </c>
    </row>
    <row r="517" spans="2:3" ht="15">
      <c r="B517" s="117" t="s">
        <v>319</v>
      </c>
      <c r="C517" s="175" t="s">
        <v>4705</v>
      </c>
    </row>
    <row r="518" spans="2:3" ht="15">
      <c r="B518" s="117" t="s">
        <v>320</v>
      </c>
      <c r="C518" s="175" t="s">
        <v>4706</v>
      </c>
    </row>
    <row r="519" spans="2:3" ht="15">
      <c r="B519" s="117" t="s">
        <v>2615</v>
      </c>
      <c r="C519" s="175" t="s">
        <v>1514</v>
      </c>
    </row>
    <row r="520" spans="2:3" ht="15">
      <c r="B520" s="117" t="s">
        <v>321</v>
      </c>
      <c r="C520" s="175" t="s">
        <v>4707</v>
      </c>
    </row>
    <row r="521" spans="2:3" ht="15">
      <c r="B521" s="117" t="s">
        <v>4708</v>
      </c>
      <c r="C521" s="175" t="s">
        <v>1593</v>
      </c>
    </row>
    <row r="522" spans="2:3" ht="15">
      <c r="B522" s="117" t="s">
        <v>322</v>
      </c>
      <c r="C522" s="175" t="s">
        <v>1515</v>
      </c>
    </row>
    <row r="523" spans="2:3" ht="15">
      <c r="B523" s="117" t="s">
        <v>323</v>
      </c>
      <c r="C523" s="175" t="s">
        <v>1516</v>
      </c>
    </row>
    <row r="524" spans="2:3" ht="15">
      <c r="B524" s="117" t="s">
        <v>324</v>
      </c>
      <c r="C524" s="175" t="s">
        <v>4709</v>
      </c>
    </row>
    <row r="525" spans="2:3" ht="15">
      <c r="B525" s="117" t="s">
        <v>325</v>
      </c>
      <c r="C525" s="175" t="s">
        <v>1517</v>
      </c>
    </row>
    <row r="526" spans="2:3" ht="26.25">
      <c r="B526" s="117" t="s">
        <v>326</v>
      </c>
      <c r="C526" s="204" t="s">
        <v>4710</v>
      </c>
    </row>
    <row r="527" spans="2:3" ht="15">
      <c r="B527" s="117" t="s">
        <v>327</v>
      </c>
      <c r="C527" s="175" t="s">
        <v>1518</v>
      </c>
    </row>
    <row r="528" spans="2:3" ht="15">
      <c r="B528" s="117" t="s">
        <v>328</v>
      </c>
      <c r="C528" s="175" t="s">
        <v>4711</v>
      </c>
    </row>
    <row r="529" spans="2:3" ht="15">
      <c r="B529" s="117" t="s">
        <v>329</v>
      </c>
      <c r="C529" s="175" t="s">
        <v>4712</v>
      </c>
    </row>
    <row r="530" spans="2:3" ht="15">
      <c r="B530" s="117" t="s">
        <v>330</v>
      </c>
      <c r="C530" s="175" t="s">
        <v>1519</v>
      </c>
    </row>
    <row r="531" spans="2:3" ht="15">
      <c r="B531" s="117" t="s">
        <v>331</v>
      </c>
      <c r="C531" s="175" t="s">
        <v>4713</v>
      </c>
    </row>
    <row r="532" spans="2:3" ht="15">
      <c r="B532" s="117" t="s">
        <v>332</v>
      </c>
      <c r="C532" s="175" t="s">
        <v>4714</v>
      </c>
    </row>
    <row r="533" spans="2:3" ht="15">
      <c r="B533" s="117" t="s">
        <v>333</v>
      </c>
      <c r="C533" s="175" t="s">
        <v>1520</v>
      </c>
    </row>
    <row r="534" spans="2:3" ht="15">
      <c r="B534" s="117" t="s">
        <v>334</v>
      </c>
      <c r="C534" s="175" t="s">
        <v>4715</v>
      </c>
    </row>
    <row r="535" spans="2:3" ht="15">
      <c r="B535" s="117" t="s">
        <v>335</v>
      </c>
      <c r="C535" s="175" t="s">
        <v>4716</v>
      </c>
    </row>
    <row r="536" spans="2:3" ht="15">
      <c r="B536" s="117" t="s">
        <v>336</v>
      </c>
      <c r="C536" s="175" t="s">
        <v>1521</v>
      </c>
    </row>
    <row r="537" spans="2:3" ht="15">
      <c r="B537" s="117" t="s">
        <v>2616</v>
      </c>
      <c r="C537" s="175" t="s">
        <v>1522</v>
      </c>
    </row>
    <row r="538" spans="2:3" ht="15">
      <c r="B538" s="117" t="s">
        <v>4717</v>
      </c>
      <c r="C538" s="175" t="s">
        <v>4718</v>
      </c>
    </row>
    <row r="539" spans="2:3" ht="15">
      <c r="B539" s="117" t="s">
        <v>337</v>
      </c>
      <c r="C539" s="175" t="s">
        <v>1523</v>
      </c>
    </row>
    <row r="540" spans="2:3" ht="15">
      <c r="B540" s="117" t="s">
        <v>338</v>
      </c>
      <c r="C540" s="175" t="s">
        <v>1524</v>
      </c>
    </row>
    <row r="541" spans="2:3" ht="15">
      <c r="B541" s="117" t="s">
        <v>339</v>
      </c>
      <c r="C541" s="175" t="s">
        <v>4719</v>
      </c>
    </row>
    <row r="542" spans="2:3" ht="15">
      <c r="B542" s="117" t="s">
        <v>340</v>
      </c>
      <c r="C542" s="175" t="s">
        <v>1525</v>
      </c>
    </row>
    <row r="543" spans="2:3" ht="15">
      <c r="B543" s="117" t="s">
        <v>341</v>
      </c>
      <c r="C543" s="175" t="s">
        <v>1526</v>
      </c>
    </row>
    <row r="544" spans="2:3" ht="15">
      <c r="B544" s="117" t="s">
        <v>2617</v>
      </c>
      <c r="C544" s="175" t="s">
        <v>1527</v>
      </c>
    </row>
    <row r="545" spans="2:3" ht="15">
      <c r="B545" s="117" t="s">
        <v>2618</v>
      </c>
      <c r="C545" s="175" t="s">
        <v>1528</v>
      </c>
    </row>
    <row r="546" spans="2:3" ht="15">
      <c r="B546" s="117" t="s">
        <v>2619</v>
      </c>
      <c r="C546" s="175" t="s">
        <v>1529</v>
      </c>
    </row>
    <row r="547" spans="2:3" ht="15">
      <c r="B547" s="117" t="s">
        <v>342</v>
      </c>
      <c r="C547" s="175" t="s">
        <v>1530</v>
      </c>
    </row>
    <row r="548" spans="2:3" ht="15">
      <c r="B548" s="117" t="s">
        <v>343</v>
      </c>
      <c r="C548" s="175" t="s">
        <v>1531</v>
      </c>
    </row>
    <row r="549" spans="2:3" ht="15">
      <c r="B549" s="117" t="s">
        <v>2620</v>
      </c>
      <c r="C549" s="175" t="s">
        <v>4720</v>
      </c>
    </row>
    <row r="550" spans="2:3" ht="15">
      <c r="B550" s="117" t="s">
        <v>344</v>
      </c>
      <c r="C550" s="175" t="s">
        <v>1532</v>
      </c>
    </row>
    <row r="551" spans="2:3" ht="15">
      <c r="B551" s="117" t="s">
        <v>4721</v>
      </c>
      <c r="C551" s="175" t="s">
        <v>1594</v>
      </c>
    </row>
    <row r="552" spans="2:3" ht="15">
      <c r="B552" s="117" t="s">
        <v>345</v>
      </c>
      <c r="C552" s="175" t="s">
        <v>4722</v>
      </c>
    </row>
    <row r="553" spans="2:3" ht="15">
      <c r="B553" s="117" t="s">
        <v>346</v>
      </c>
      <c r="C553" s="175" t="s">
        <v>1533</v>
      </c>
    </row>
    <row r="554" spans="2:3" ht="15">
      <c r="B554" s="117" t="s">
        <v>4723</v>
      </c>
      <c r="C554" s="175" t="s">
        <v>1595</v>
      </c>
    </row>
    <row r="555" spans="2:3" ht="15">
      <c r="B555" s="117" t="s">
        <v>2621</v>
      </c>
      <c r="C555" s="175" t="s">
        <v>1534</v>
      </c>
    </row>
    <row r="556" spans="2:3" ht="15">
      <c r="B556" s="117" t="s">
        <v>4724</v>
      </c>
      <c r="C556" s="175" t="s">
        <v>1596</v>
      </c>
    </row>
    <row r="557" spans="2:3" ht="15">
      <c r="B557" s="117" t="s">
        <v>4725</v>
      </c>
      <c r="C557" s="175" t="s">
        <v>1597</v>
      </c>
    </row>
    <row r="558" spans="2:3" ht="15">
      <c r="B558" s="117" t="s">
        <v>4726</v>
      </c>
      <c r="C558" s="175" t="s">
        <v>4727</v>
      </c>
    </row>
    <row r="559" spans="2:3" ht="15">
      <c r="B559" s="117" t="s">
        <v>347</v>
      </c>
      <c r="C559" s="175" t="s">
        <v>1535</v>
      </c>
    </row>
    <row r="560" spans="2:3" ht="15">
      <c r="B560" s="117" t="s">
        <v>348</v>
      </c>
      <c r="C560" s="175" t="s">
        <v>1536</v>
      </c>
    </row>
    <row r="561" spans="2:3" ht="15">
      <c r="B561" s="117" t="s">
        <v>2622</v>
      </c>
      <c r="C561" s="175" t="s">
        <v>1772</v>
      </c>
    </row>
    <row r="562" spans="2:3" ht="15">
      <c r="B562" s="117" t="s">
        <v>2623</v>
      </c>
      <c r="C562" s="175" t="s">
        <v>1537</v>
      </c>
    </row>
    <row r="563" spans="2:3" ht="15">
      <c r="B563" s="117" t="s">
        <v>349</v>
      </c>
      <c r="C563" s="175" t="s">
        <v>1538</v>
      </c>
    </row>
    <row r="564" spans="2:3" ht="15">
      <c r="B564" s="117" t="s">
        <v>2624</v>
      </c>
      <c r="C564" s="175" t="s">
        <v>1539</v>
      </c>
    </row>
    <row r="565" spans="2:3" ht="15">
      <c r="B565" s="117" t="s">
        <v>4728</v>
      </c>
      <c r="C565" s="175" t="s">
        <v>4729</v>
      </c>
    </row>
    <row r="566" spans="2:3" ht="15">
      <c r="B566" s="117" t="s">
        <v>350</v>
      </c>
      <c r="C566" s="175" t="s">
        <v>1540</v>
      </c>
    </row>
    <row r="567" spans="2:3" ht="15">
      <c r="B567" s="117" t="s">
        <v>351</v>
      </c>
      <c r="C567" s="175" t="s">
        <v>4730</v>
      </c>
    </row>
    <row r="568" spans="2:3" ht="15">
      <c r="B568" s="117" t="s">
        <v>352</v>
      </c>
      <c r="C568" s="175" t="s">
        <v>1541</v>
      </c>
    </row>
    <row r="569" spans="2:3" ht="15">
      <c r="B569" s="117" t="s">
        <v>2625</v>
      </c>
      <c r="C569" s="175" t="s">
        <v>1542</v>
      </c>
    </row>
    <row r="570" spans="2:3" ht="15">
      <c r="B570" s="117" t="s">
        <v>353</v>
      </c>
      <c r="C570" s="175" t="s">
        <v>1543</v>
      </c>
    </row>
    <row r="571" spans="2:3" ht="15">
      <c r="B571" s="117" t="s">
        <v>2626</v>
      </c>
      <c r="C571" s="175" t="s">
        <v>4731</v>
      </c>
    </row>
    <row r="572" spans="2:3" ht="15">
      <c r="B572" s="117" t="s">
        <v>2627</v>
      </c>
      <c r="C572" s="175" t="s">
        <v>1544</v>
      </c>
    </row>
    <row r="573" spans="2:3" ht="15">
      <c r="B573" s="117" t="s">
        <v>354</v>
      </c>
      <c r="C573" s="175" t="s">
        <v>1545</v>
      </c>
    </row>
    <row r="574" spans="2:3" ht="15">
      <c r="B574" s="117" t="s">
        <v>2628</v>
      </c>
      <c r="C574" s="175" t="s">
        <v>4732</v>
      </c>
    </row>
    <row r="575" spans="2:3" ht="15">
      <c r="B575" s="117" t="s">
        <v>2629</v>
      </c>
      <c r="C575" s="175" t="s">
        <v>1546</v>
      </c>
    </row>
    <row r="576" spans="2:3" ht="15">
      <c r="B576" s="117" t="s">
        <v>2630</v>
      </c>
      <c r="C576" s="175" t="s">
        <v>1547</v>
      </c>
    </row>
    <row r="577" spans="2:3" ht="15">
      <c r="B577" s="117" t="s">
        <v>2631</v>
      </c>
      <c r="C577" s="175" t="s">
        <v>1548</v>
      </c>
    </row>
    <row r="578" spans="2:3" ht="15">
      <c r="B578" s="117" t="s">
        <v>2632</v>
      </c>
      <c r="C578" s="175" t="s">
        <v>1549</v>
      </c>
    </row>
    <row r="579" spans="2:3" ht="15">
      <c r="B579" s="117" t="s">
        <v>355</v>
      </c>
      <c r="C579" s="175" t="s">
        <v>2326</v>
      </c>
    </row>
    <row r="580" spans="2:3" ht="15">
      <c r="B580" s="117" t="s">
        <v>2633</v>
      </c>
      <c r="C580" s="175" t="s">
        <v>1553</v>
      </c>
    </row>
    <row r="581" spans="2:3" ht="15">
      <c r="B581" s="117" t="s">
        <v>2634</v>
      </c>
      <c r="C581" s="175" t="s">
        <v>1554</v>
      </c>
    </row>
    <row r="582" spans="2:3" ht="15">
      <c r="B582" s="117" t="s">
        <v>356</v>
      </c>
      <c r="C582" s="175" t="s">
        <v>2331</v>
      </c>
    </row>
    <row r="583" spans="2:3" ht="15">
      <c r="B583" s="117" t="s">
        <v>2635</v>
      </c>
      <c r="C583" s="175" t="s">
        <v>4733</v>
      </c>
    </row>
    <row r="584" spans="2:3" ht="15">
      <c r="B584" s="117" t="s">
        <v>357</v>
      </c>
      <c r="C584" s="175" t="s">
        <v>1556</v>
      </c>
    </row>
    <row r="585" spans="2:3" ht="15">
      <c r="B585" s="117" t="s">
        <v>2636</v>
      </c>
      <c r="C585" s="175" t="s">
        <v>1772</v>
      </c>
    </row>
    <row r="586" spans="2:3" ht="15">
      <c r="B586" s="117" t="s">
        <v>358</v>
      </c>
      <c r="C586" s="175" t="s">
        <v>1558</v>
      </c>
    </row>
    <row r="587" spans="2:3" ht="15">
      <c r="B587" s="117" t="s">
        <v>359</v>
      </c>
      <c r="C587" s="175" t="s">
        <v>1561</v>
      </c>
    </row>
    <row r="588" spans="2:3" ht="15">
      <c r="B588" s="117" t="s">
        <v>2637</v>
      </c>
      <c r="C588" s="175" t="s">
        <v>1562</v>
      </c>
    </row>
    <row r="589" spans="2:3" ht="15">
      <c r="B589" s="117" t="s">
        <v>2638</v>
      </c>
      <c r="C589" s="175" t="s">
        <v>1563</v>
      </c>
    </row>
    <row r="590" spans="2:3" ht="15">
      <c r="B590" s="117" t="s">
        <v>360</v>
      </c>
      <c r="C590" s="175" t="s">
        <v>1564</v>
      </c>
    </row>
    <row r="591" spans="2:3" ht="15">
      <c r="B591" s="117" t="s">
        <v>361</v>
      </c>
      <c r="C591" s="175" t="s">
        <v>1565</v>
      </c>
    </row>
    <row r="592" spans="2:3" ht="15">
      <c r="B592" s="117" t="s">
        <v>2639</v>
      </c>
      <c r="C592" s="175" t="s">
        <v>1566</v>
      </c>
    </row>
    <row r="593" spans="2:3" ht="15">
      <c r="B593" s="117" t="s">
        <v>2640</v>
      </c>
      <c r="C593" s="175" t="s">
        <v>1567</v>
      </c>
    </row>
    <row r="594" spans="2:3" ht="15">
      <c r="B594" s="117" t="s">
        <v>2641</v>
      </c>
      <c r="C594" s="175" t="s">
        <v>1568</v>
      </c>
    </row>
    <row r="595" spans="2:3" ht="15">
      <c r="B595" s="117" t="s">
        <v>2642</v>
      </c>
      <c r="C595" s="175" t="s">
        <v>1569</v>
      </c>
    </row>
    <row r="596" spans="2:3" ht="15">
      <c r="B596" s="117" t="s">
        <v>362</v>
      </c>
      <c r="C596" s="175" t="s">
        <v>1570</v>
      </c>
    </row>
    <row r="597" spans="2:3" ht="15">
      <c r="B597" s="117" t="s">
        <v>2643</v>
      </c>
      <c r="C597" s="175" t="s">
        <v>1571</v>
      </c>
    </row>
    <row r="598" spans="2:3" ht="15">
      <c r="B598" s="117" t="s">
        <v>363</v>
      </c>
      <c r="C598" s="175" t="s">
        <v>1572</v>
      </c>
    </row>
    <row r="599" spans="2:3" ht="15">
      <c r="B599" s="117" t="s">
        <v>364</v>
      </c>
      <c r="C599" s="175" t="s">
        <v>1573</v>
      </c>
    </row>
    <row r="600" spans="2:3" ht="15">
      <c r="B600" s="117" t="s">
        <v>2644</v>
      </c>
      <c r="C600" s="175" t="s">
        <v>1574</v>
      </c>
    </row>
    <row r="601" spans="2:3" ht="15">
      <c r="B601" s="117" t="s">
        <v>2645</v>
      </c>
      <c r="C601" s="175" t="s">
        <v>1575</v>
      </c>
    </row>
    <row r="602" spans="2:3" ht="15">
      <c r="B602" s="117" t="s">
        <v>2646</v>
      </c>
      <c r="C602" s="175" t="s">
        <v>1577</v>
      </c>
    </row>
    <row r="603" spans="2:3" ht="15">
      <c r="B603" s="117" t="s">
        <v>365</v>
      </c>
      <c r="C603" s="175" t="s">
        <v>1578</v>
      </c>
    </row>
    <row r="604" spans="2:3" ht="15">
      <c r="B604" s="117" t="s">
        <v>366</v>
      </c>
      <c r="C604" s="175" t="s">
        <v>1579</v>
      </c>
    </row>
    <row r="605" spans="2:3" ht="15">
      <c r="B605" s="117" t="s">
        <v>367</v>
      </c>
      <c r="C605" s="175" t="s">
        <v>1580</v>
      </c>
    </row>
    <row r="606" spans="2:3" ht="15">
      <c r="B606" s="117" t="s">
        <v>2647</v>
      </c>
      <c r="C606" s="175" t="s">
        <v>1581</v>
      </c>
    </row>
    <row r="607" spans="2:3" ht="15">
      <c r="B607" s="117" t="s">
        <v>368</v>
      </c>
      <c r="C607" s="175" t="s">
        <v>1582</v>
      </c>
    </row>
    <row r="608" spans="2:3" ht="15">
      <c r="B608" s="117" t="s">
        <v>2648</v>
      </c>
      <c r="C608" s="175" t="s">
        <v>4734</v>
      </c>
    </row>
    <row r="609" spans="2:3" ht="15">
      <c r="B609" s="117" t="s">
        <v>369</v>
      </c>
      <c r="C609" s="175" t="s">
        <v>1583</v>
      </c>
    </row>
    <row r="610" spans="2:3" ht="15">
      <c r="B610" s="117" t="s">
        <v>370</v>
      </c>
      <c r="C610" s="175" t="s">
        <v>1584</v>
      </c>
    </row>
    <row r="611" spans="2:3" ht="15">
      <c r="B611" s="117" t="s">
        <v>371</v>
      </c>
      <c r="C611" s="175" t="s">
        <v>1585</v>
      </c>
    </row>
    <row r="612" spans="2:3" ht="15">
      <c r="B612" s="117" t="s">
        <v>2649</v>
      </c>
      <c r="C612" s="175" t="s">
        <v>4735</v>
      </c>
    </row>
    <row r="613" spans="2:3" ht="15">
      <c r="B613" s="117" t="s">
        <v>2650</v>
      </c>
      <c r="C613" s="175" t="s">
        <v>1586</v>
      </c>
    </row>
    <row r="614" spans="2:3" ht="15">
      <c r="B614" s="117" t="s">
        <v>2651</v>
      </c>
      <c r="C614" s="175" t="s">
        <v>1587</v>
      </c>
    </row>
    <row r="615" spans="2:3" ht="15">
      <c r="B615" s="117" t="s">
        <v>2652</v>
      </c>
      <c r="C615" s="175" t="s">
        <v>1588</v>
      </c>
    </row>
    <row r="616" spans="2:3" ht="15">
      <c r="B616" s="117" t="s">
        <v>2653</v>
      </c>
      <c r="C616" s="175" t="s">
        <v>4736</v>
      </c>
    </row>
    <row r="617" spans="2:3" ht="15">
      <c r="B617" s="117" t="s">
        <v>2654</v>
      </c>
      <c r="C617" s="175" t="s">
        <v>1589</v>
      </c>
    </row>
    <row r="618" spans="2:3" ht="15">
      <c r="B618" s="117" t="s">
        <v>2655</v>
      </c>
      <c r="C618" s="175" t="s">
        <v>4737</v>
      </c>
    </row>
    <row r="619" spans="2:3" ht="15">
      <c r="B619" s="117" t="s">
        <v>2656</v>
      </c>
      <c r="C619" s="175" t="s">
        <v>4738</v>
      </c>
    </row>
    <row r="620" spans="2:3" ht="15">
      <c r="B620" s="117" t="s">
        <v>4739</v>
      </c>
      <c r="C620" s="175" t="s">
        <v>2336</v>
      </c>
    </row>
    <row r="621" spans="2:3" ht="15">
      <c r="B621" s="117" t="s">
        <v>372</v>
      </c>
      <c r="C621" s="175" t="s">
        <v>2340</v>
      </c>
    </row>
    <row r="622" spans="2:3" ht="15">
      <c r="B622" s="117" t="s">
        <v>373</v>
      </c>
      <c r="C622" s="175" t="s">
        <v>1590</v>
      </c>
    </row>
    <row r="623" spans="2:3" ht="15">
      <c r="B623" s="117" t="s">
        <v>374</v>
      </c>
      <c r="C623" s="175" t="s">
        <v>1591</v>
      </c>
    </row>
    <row r="624" spans="2:3" ht="15">
      <c r="B624" s="117" t="s">
        <v>375</v>
      </c>
      <c r="C624" s="175" t="s">
        <v>1527</v>
      </c>
    </row>
    <row r="625" spans="2:3" ht="15">
      <c r="B625" s="117" t="s">
        <v>4740</v>
      </c>
      <c r="C625" s="175" t="s">
        <v>2343</v>
      </c>
    </row>
    <row r="626" spans="2:3" ht="15">
      <c r="B626" s="117" t="s">
        <v>4741</v>
      </c>
      <c r="C626" s="175" t="s">
        <v>2346</v>
      </c>
    </row>
    <row r="627" spans="2:3" ht="15">
      <c r="B627" s="117" t="s">
        <v>376</v>
      </c>
      <c r="C627" s="175" t="s">
        <v>3729</v>
      </c>
    </row>
    <row r="628" spans="2:3" ht="15">
      <c r="B628" s="117" t="s">
        <v>377</v>
      </c>
      <c r="C628" s="175" t="s">
        <v>3729</v>
      </c>
    </row>
    <row r="629" spans="2:3" ht="15">
      <c r="B629" s="117" t="s">
        <v>2657</v>
      </c>
      <c r="C629" s="175" t="s">
        <v>1599</v>
      </c>
    </row>
    <row r="630" spans="2:3" ht="15">
      <c r="B630" s="117" t="s">
        <v>2658</v>
      </c>
      <c r="C630" s="175" t="s">
        <v>1600</v>
      </c>
    </row>
    <row r="631" spans="2:3" ht="15">
      <c r="B631" s="117" t="s">
        <v>2659</v>
      </c>
      <c r="C631" s="175" t="s">
        <v>1601</v>
      </c>
    </row>
    <row r="632" spans="2:3" ht="15">
      <c r="B632" s="117" t="s">
        <v>2660</v>
      </c>
      <c r="C632" s="175" t="s">
        <v>1602</v>
      </c>
    </row>
    <row r="633" spans="2:3" ht="15">
      <c r="B633" s="117" t="s">
        <v>2661</v>
      </c>
      <c r="C633" s="175" t="s">
        <v>1603</v>
      </c>
    </row>
    <row r="634" spans="2:3" ht="15">
      <c r="B634" s="117" t="s">
        <v>2662</v>
      </c>
      <c r="C634" s="175" t="s">
        <v>1604</v>
      </c>
    </row>
    <row r="635" spans="2:3" ht="15">
      <c r="B635" s="117" t="s">
        <v>2663</v>
      </c>
      <c r="C635" s="175" t="s">
        <v>1605</v>
      </c>
    </row>
    <row r="636" spans="2:3" ht="15">
      <c r="B636" s="117" t="s">
        <v>2664</v>
      </c>
      <c r="C636" s="175" t="s">
        <v>1606</v>
      </c>
    </row>
    <row r="637" spans="2:3" ht="15">
      <c r="B637" s="117" t="s">
        <v>4742</v>
      </c>
      <c r="C637" s="175" t="s">
        <v>4743</v>
      </c>
    </row>
    <row r="638" spans="2:3" ht="15">
      <c r="B638" s="117" t="s">
        <v>4744</v>
      </c>
      <c r="C638" s="175" t="s">
        <v>4404</v>
      </c>
    </row>
    <row r="639" spans="2:3" ht="15">
      <c r="B639" s="117" t="s">
        <v>4745</v>
      </c>
      <c r="C639" s="175" t="s">
        <v>4406</v>
      </c>
    </row>
    <row r="640" spans="2:3" ht="15">
      <c r="B640" s="117" t="s">
        <v>378</v>
      </c>
      <c r="C640" s="175" t="s">
        <v>1608</v>
      </c>
    </row>
    <row r="641" spans="2:3" ht="15">
      <c r="B641" s="117" t="s">
        <v>379</v>
      </c>
      <c r="C641" s="175" t="s">
        <v>1609</v>
      </c>
    </row>
    <row r="642" spans="2:3" ht="15">
      <c r="B642" s="117" t="s">
        <v>380</v>
      </c>
      <c r="C642" s="175" t="s">
        <v>1610</v>
      </c>
    </row>
    <row r="643" spans="2:3" ht="15">
      <c r="B643" s="117" t="s">
        <v>381</v>
      </c>
      <c r="C643" s="175" t="s">
        <v>1611</v>
      </c>
    </row>
    <row r="644" spans="2:3" ht="15">
      <c r="B644" s="117" t="s">
        <v>4746</v>
      </c>
      <c r="C644" s="175" t="s">
        <v>4747</v>
      </c>
    </row>
    <row r="645" spans="2:3" ht="15">
      <c r="B645" s="117" t="s">
        <v>382</v>
      </c>
      <c r="C645" s="175" t="s">
        <v>1612</v>
      </c>
    </row>
    <row r="646" spans="2:3" ht="15">
      <c r="B646" s="117" t="s">
        <v>383</v>
      </c>
      <c r="C646" s="175" t="s">
        <v>1613</v>
      </c>
    </row>
    <row r="647" spans="2:3" ht="15">
      <c r="B647" s="117" t="s">
        <v>384</v>
      </c>
      <c r="C647" s="175" t="s">
        <v>4748</v>
      </c>
    </row>
    <row r="648" spans="2:3" ht="15">
      <c r="B648" s="117" t="s">
        <v>385</v>
      </c>
      <c r="C648" s="175" t="s">
        <v>1614</v>
      </c>
    </row>
    <row r="649" spans="2:3" ht="15">
      <c r="B649" s="117" t="s">
        <v>386</v>
      </c>
      <c r="C649" s="175" t="s">
        <v>1615</v>
      </c>
    </row>
    <row r="650" spans="2:3" ht="15">
      <c r="B650" s="117" t="s">
        <v>387</v>
      </c>
      <c r="C650" s="175" t="s">
        <v>1616</v>
      </c>
    </row>
    <row r="651" spans="2:3" ht="15">
      <c r="B651" s="117" t="s">
        <v>388</v>
      </c>
      <c r="C651" s="175" t="s">
        <v>1617</v>
      </c>
    </row>
    <row r="652" spans="2:3" ht="15">
      <c r="B652" s="117" t="s">
        <v>389</v>
      </c>
      <c r="C652" s="175" t="s">
        <v>4749</v>
      </c>
    </row>
    <row r="653" spans="2:3" ht="15">
      <c r="B653" s="117" t="s">
        <v>390</v>
      </c>
      <c r="C653" s="175" t="s">
        <v>1618</v>
      </c>
    </row>
    <row r="654" spans="2:3" ht="15">
      <c r="B654" s="117" t="s">
        <v>2665</v>
      </c>
      <c r="C654" s="175" t="s">
        <v>4750</v>
      </c>
    </row>
    <row r="655" spans="2:3" ht="15">
      <c r="B655" s="117" t="s">
        <v>2666</v>
      </c>
      <c r="C655" s="175" t="s">
        <v>1619</v>
      </c>
    </row>
    <row r="656" spans="2:3" ht="15">
      <c r="B656" s="117" t="s">
        <v>2667</v>
      </c>
      <c r="C656" s="175" t="s">
        <v>1620</v>
      </c>
    </row>
    <row r="657" spans="2:3" ht="15">
      <c r="B657" s="117" t="s">
        <v>391</v>
      </c>
      <c r="C657" s="175" t="s">
        <v>1621</v>
      </c>
    </row>
    <row r="658" spans="2:3" ht="15">
      <c r="B658" s="117" t="s">
        <v>392</v>
      </c>
      <c r="C658" s="175" t="s">
        <v>1622</v>
      </c>
    </row>
    <row r="659" spans="2:3" ht="15">
      <c r="B659" s="117" t="s">
        <v>2668</v>
      </c>
      <c r="C659" s="175" t="s">
        <v>1623</v>
      </c>
    </row>
    <row r="660" spans="2:3" ht="15">
      <c r="B660" s="117" t="s">
        <v>393</v>
      </c>
      <c r="C660" s="175" t="s">
        <v>1624</v>
      </c>
    </row>
    <row r="661" spans="2:3" ht="15">
      <c r="B661" s="117" t="s">
        <v>4751</v>
      </c>
      <c r="C661" s="175" t="s">
        <v>4752</v>
      </c>
    </row>
    <row r="662" spans="2:3" ht="15">
      <c r="B662" s="117" t="s">
        <v>394</v>
      </c>
      <c r="C662" s="175" t="s">
        <v>1625</v>
      </c>
    </row>
    <row r="663" spans="2:3" ht="15">
      <c r="B663" s="117" t="s">
        <v>395</v>
      </c>
      <c r="C663" s="175" t="s">
        <v>1626</v>
      </c>
    </row>
    <row r="664" spans="2:3" ht="15">
      <c r="B664" s="117" t="s">
        <v>396</v>
      </c>
      <c r="C664" s="175" t="s">
        <v>1627</v>
      </c>
    </row>
    <row r="665" spans="2:3" ht="15">
      <c r="B665" s="117" t="s">
        <v>397</v>
      </c>
      <c r="C665" s="175" t="s">
        <v>1628</v>
      </c>
    </row>
    <row r="666" spans="2:3" ht="15">
      <c r="B666" s="117" t="s">
        <v>398</v>
      </c>
      <c r="C666" s="175" t="s">
        <v>4753</v>
      </c>
    </row>
    <row r="667" spans="2:3" ht="15">
      <c r="B667" s="117" t="s">
        <v>2669</v>
      </c>
      <c r="C667" s="175" t="s">
        <v>1629</v>
      </c>
    </row>
    <row r="668" spans="2:3" ht="15">
      <c r="B668" s="117" t="s">
        <v>399</v>
      </c>
      <c r="C668" s="175" t="s">
        <v>1630</v>
      </c>
    </row>
    <row r="669" spans="2:3" ht="15">
      <c r="B669" s="117" t="s">
        <v>2670</v>
      </c>
      <c r="C669" s="175" t="s">
        <v>1631</v>
      </c>
    </row>
    <row r="670" spans="2:3" ht="15">
      <c r="B670" s="117" t="s">
        <v>2671</v>
      </c>
      <c r="C670" s="175" t="s">
        <v>1632</v>
      </c>
    </row>
    <row r="671" spans="2:3" ht="15">
      <c r="B671" s="117" t="s">
        <v>400</v>
      </c>
      <c r="C671" s="175" t="s">
        <v>1633</v>
      </c>
    </row>
    <row r="672" spans="2:3" ht="15">
      <c r="B672" s="117" t="s">
        <v>401</v>
      </c>
      <c r="C672" s="175" t="s">
        <v>1634</v>
      </c>
    </row>
    <row r="673" spans="2:3" ht="15">
      <c r="B673" s="117" t="s">
        <v>402</v>
      </c>
      <c r="C673" s="175" t="s">
        <v>4754</v>
      </c>
    </row>
    <row r="674" spans="2:3" ht="15">
      <c r="B674" s="117" t="s">
        <v>2672</v>
      </c>
      <c r="C674" s="175" t="s">
        <v>4755</v>
      </c>
    </row>
    <row r="675" spans="2:3" ht="26.25">
      <c r="B675" s="117" t="s">
        <v>403</v>
      </c>
      <c r="C675" s="204" t="s">
        <v>4756</v>
      </c>
    </row>
    <row r="676" spans="2:3" ht="15">
      <c r="B676" s="117" t="s">
        <v>404</v>
      </c>
      <c r="C676" s="175" t="s">
        <v>1635</v>
      </c>
    </row>
    <row r="677" spans="2:3" ht="15">
      <c r="B677" s="117" t="s">
        <v>405</v>
      </c>
      <c r="C677" s="175" t="s">
        <v>1636</v>
      </c>
    </row>
    <row r="678" spans="2:3" ht="15">
      <c r="B678" s="117" t="s">
        <v>2673</v>
      </c>
      <c r="C678" s="175" t="s">
        <v>1772</v>
      </c>
    </row>
    <row r="679" spans="2:3" ht="15">
      <c r="B679" s="117" t="s">
        <v>406</v>
      </c>
      <c r="C679" s="175" t="s">
        <v>1172</v>
      </c>
    </row>
    <row r="680" spans="2:3" ht="15">
      <c r="B680" s="117" t="s">
        <v>407</v>
      </c>
      <c r="C680" s="175" t="s">
        <v>1637</v>
      </c>
    </row>
    <row r="681" spans="2:3" ht="15">
      <c r="B681" s="117" t="s">
        <v>2674</v>
      </c>
      <c r="C681" s="175" t="s">
        <v>1638</v>
      </c>
    </row>
    <row r="682" spans="2:3" ht="15">
      <c r="B682" s="117" t="s">
        <v>408</v>
      </c>
      <c r="C682" s="175" t="s">
        <v>1639</v>
      </c>
    </row>
    <row r="683" spans="2:3" ht="15">
      <c r="B683" s="117" t="s">
        <v>409</v>
      </c>
      <c r="C683" s="175" t="s">
        <v>1640</v>
      </c>
    </row>
    <row r="684" spans="2:3" ht="15">
      <c r="B684" s="117" t="s">
        <v>2675</v>
      </c>
      <c r="C684" s="175" t="s">
        <v>1641</v>
      </c>
    </row>
    <row r="685" spans="2:3" ht="15">
      <c r="B685" s="117" t="s">
        <v>2676</v>
      </c>
      <c r="C685" s="175" t="s">
        <v>1642</v>
      </c>
    </row>
    <row r="686" spans="2:3" ht="15">
      <c r="B686" s="117" t="s">
        <v>2677</v>
      </c>
      <c r="C686" s="175" t="s">
        <v>4757</v>
      </c>
    </row>
    <row r="687" spans="2:3" ht="15">
      <c r="B687" s="117" t="s">
        <v>2678</v>
      </c>
      <c r="C687" s="175" t="s">
        <v>4758</v>
      </c>
    </row>
    <row r="688" spans="2:3" ht="15">
      <c r="B688" s="117" t="s">
        <v>4759</v>
      </c>
      <c r="C688" s="175" t="s">
        <v>4760</v>
      </c>
    </row>
    <row r="689" spans="2:3" ht="15">
      <c r="B689" s="117" t="s">
        <v>2679</v>
      </c>
      <c r="C689" s="175" t="s">
        <v>1643</v>
      </c>
    </row>
    <row r="690" spans="2:3" ht="15">
      <c r="B690" s="117" t="s">
        <v>4761</v>
      </c>
      <c r="C690" s="175" t="s">
        <v>4762</v>
      </c>
    </row>
    <row r="691" spans="2:3" ht="15">
      <c r="B691" s="117" t="s">
        <v>410</v>
      </c>
      <c r="C691" s="175" t="s">
        <v>1644</v>
      </c>
    </row>
    <row r="692" spans="2:3" ht="15">
      <c r="B692" s="117" t="s">
        <v>2680</v>
      </c>
      <c r="C692" s="175" t="s">
        <v>1645</v>
      </c>
    </row>
    <row r="693" spans="2:3" ht="15">
      <c r="B693" s="117" t="s">
        <v>411</v>
      </c>
      <c r="C693" s="175" t="s">
        <v>1547</v>
      </c>
    </row>
    <row r="694" spans="2:3" ht="15">
      <c r="B694" s="117" t="s">
        <v>2681</v>
      </c>
      <c r="C694" s="175" t="s">
        <v>1646</v>
      </c>
    </row>
    <row r="695" spans="2:3" ht="15">
      <c r="B695" s="117" t="s">
        <v>2682</v>
      </c>
      <c r="C695" s="175" t="s">
        <v>1647</v>
      </c>
    </row>
    <row r="696" spans="2:3" ht="15">
      <c r="B696" s="117" t="s">
        <v>2683</v>
      </c>
      <c r="C696" s="175" t="s">
        <v>4763</v>
      </c>
    </row>
    <row r="697" spans="2:3" ht="15">
      <c r="B697" s="117" t="s">
        <v>2684</v>
      </c>
      <c r="C697" s="175" t="s">
        <v>4764</v>
      </c>
    </row>
    <row r="698" spans="2:3" ht="15">
      <c r="B698" s="117" t="s">
        <v>412</v>
      </c>
      <c r="C698" s="175" t="s">
        <v>1648</v>
      </c>
    </row>
    <row r="699" spans="2:3" ht="15">
      <c r="B699" s="117" t="s">
        <v>413</v>
      </c>
      <c r="C699" s="175" t="s">
        <v>1649</v>
      </c>
    </row>
    <row r="700" spans="2:3" ht="15">
      <c r="B700" s="117" t="s">
        <v>414</v>
      </c>
      <c r="C700" s="175" t="s">
        <v>1650</v>
      </c>
    </row>
    <row r="701" spans="2:3" ht="15">
      <c r="B701" s="117" t="s">
        <v>2685</v>
      </c>
      <c r="C701" s="175" t="s">
        <v>1651</v>
      </c>
    </row>
    <row r="702" spans="2:3" ht="15">
      <c r="B702" s="117" t="s">
        <v>2686</v>
      </c>
      <c r="C702" s="175" t="s">
        <v>1652</v>
      </c>
    </row>
    <row r="703" spans="2:3" ht="15">
      <c r="B703" s="117" t="s">
        <v>2687</v>
      </c>
      <c r="C703" s="175" t="s">
        <v>1077</v>
      </c>
    </row>
    <row r="704" spans="2:3" ht="15">
      <c r="B704" s="117" t="s">
        <v>2688</v>
      </c>
      <c r="C704" s="175" t="s">
        <v>1653</v>
      </c>
    </row>
    <row r="705" spans="2:3" ht="15">
      <c r="B705" s="117" t="s">
        <v>415</v>
      </c>
      <c r="C705" s="175" t="s">
        <v>1654</v>
      </c>
    </row>
    <row r="706" spans="2:3" ht="15">
      <c r="B706" s="117" t="s">
        <v>416</v>
      </c>
      <c r="C706" s="175" t="s">
        <v>1655</v>
      </c>
    </row>
    <row r="707" spans="2:3" ht="15">
      <c r="B707" s="117" t="s">
        <v>2689</v>
      </c>
      <c r="C707" s="175" t="s">
        <v>4765</v>
      </c>
    </row>
    <row r="708" spans="2:3" ht="15">
      <c r="B708" s="117" t="s">
        <v>417</v>
      </c>
      <c r="C708" s="175" t="s">
        <v>4766</v>
      </c>
    </row>
    <row r="709" spans="2:3" ht="15">
      <c r="B709" s="117" t="s">
        <v>418</v>
      </c>
      <c r="C709" s="175" t="s">
        <v>4767</v>
      </c>
    </row>
    <row r="710" spans="2:3" ht="15">
      <c r="B710" s="117" t="s">
        <v>2690</v>
      </c>
      <c r="C710" s="175" t="s">
        <v>4768</v>
      </c>
    </row>
    <row r="711" spans="2:3" ht="15">
      <c r="B711" s="117" t="s">
        <v>4769</v>
      </c>
      <c r="C711" s="175" t="s">
        <v>2336</v>
      </c>
    </row>
    <row r="712" spans="2:3" ht="15">
      <c r="B712" s="117" t="s">
        <v>419</v>
      </c>
      <c r="C712" s="175" t="s">
        <v>1656</v>
      </c>
    </row>
    <row r="713" spans="2:3" ht="15">
      <c r="B713" s="117" t="s">
        <v>420</v>
      </c>
      <c r="C713" s="175" t="s">
        <v>1656</v>
      </c>
    </row>
    <row r="714" spans="2:3" ht="15">
      <c r="B714" s="117" t="s">
        <v>2691</v>
      </c>
      <c r="C714" s="175" t="s">
        <v>1657</v>
      </c>
    </row>
    <row r="715" spans="2:3" ht="15">
      <c r="B715" s="117" t="s">
        <v>2692</v>
      </c>
      <c r="C715" s="175" t="s">
        <v>1658</v>
      </c>
    </row>
    <row r="716" spans="2:3" ht="15">
      <c r="B716" s="117" t="s">
        <v>2693</v>
      </c>
      <c r="C716" s="175" t="s">
        <v>1659</v>
      </c>
    </row>
    <row r="717" spans="2:3" ht="15">
      <c r="B717" s="117" t="s">
        <v>2694</v>
      </c>
      <c r="C717" s="175" t="s">
        <v>1660</v>
      </c>
    </row>
    <row r="718" spans="2:3" ht="15">
      <c r="B718" s="117" t="s">
        <v>2695</v>
      </c>
      <c r="C718" s="175" t="s">
        <v>1661</v>
      </c>
    </row>
    <row r="719" spans="2:3" ht="15">
      <c r="B719" s="117" t="s">
        <v>2696</v>
      </c>
      <c r="C719" s="175" t="s">
        <v>1662</v>
      </c>
    </row>
    <row r="720" spans="2:3" ht="15">
      <c r="B720" s="117" t="s">
        <v>2697</v>
      </c>
      <c r="C720" s="175" t="s">
        <v>1663</v>
      </c>
    </row>
    <row r="721" spans="2:3" ht="15">
      <c r="B721" s="117" t="s">
        <v>2698</v>
      </c>
      <c r="C721" s="175" t="s">
        <v>1664</v>
      </c>
    </row>
    <row r="722" spans="2:3" ht="15">
      <c r="B722" s="117" t="s">
        <v>2699</v>
      </c>
      <c r="C722" s="175" t="s">
        <v>1665</v>
      </c>
    </row>
    <row r="723" spans="2:3" ht="15">
      <c r="B723" s="117" t="s">
        <v>2700</v>
      </c>
      <c r="C723" s="175" t="s">
        <v>1666</v>
      </c>
    </row>
    <row r="724" spans="2:3" ht="15">
      <c r="B724" s="117" t="s">
        <v>2701</v>
      </c>
      <c r="C724" s="175" t="s">
        <v>4770</v>
      </c>
    </row>
    <row r="725" spans="2:3" ht="15">
      <c r="B725" s="117" t="s">
        <v>2702</v>
      </c>
      <c r="C725" s="175" t="s">
        <v>1122</v>
      </c>
    </row>
    <row r="726" spans="2:3" ht="15">
      <c r="B726" s="117" t="s">
        <v>2703</v>
      </c>
      <c r="C726" s="175" t="s">
        <v>1667</v>
      </c>
    </row>
    <row r="727" spans="2:3" ht="15">
      <c r="B727" s="117" t="s">
        <v>2704</v>
      </c>
      <c r="C727" s="175" t="s">
        <v>1668</v>
      </c>
    </row>
    <row r="728" spans="2:3" ht="15">
      <c r="B728" s="117" t="s">
        <v>421</v>
      </c>
      <c r="C728" s="175" t="s">
        <v>1669</v>
      </c>
    </row>
    <row r="729" spans="2:3" ht="15">
      <c r="B729" s="117" t="s">
        <v>2705</v>
      </c>
      <c r="C729" s="175" t="s">
        <v>1670</v>
      </c>
    </row>
    <row r="730" spans="2:3" ht="15">
      <c r="B730" s="117" t="s">
        <v>422</v>
      </c>
      <c r="C730" s="175" t="s">
        <v>1671</v>
      </c>
    </row>
    <row r="731" spans="2:3" ht="15">
      <c r="B731" s="117" t="s">
        <v>423</v>
      </c>
      <c r="C731" s="175" t="s">
        <v>1672</v>
      </c>
    </row>
    <row r="732" spans="2:3" ht="15">
      <c r="B732" s="117" t="s">
        <v>424</v>
      </c>
      <c r="C732" s="175" t="s">
        <v>1673</v>
      </c>
    </row>
    <row r="733" spans="2:3" ht="15">
      <c r="B733" s="117" t="s">
        <v>2706</v>
      </c>
      <c r="C733" s="175" t="s">
        <v>1131</v>
      </c>
    </row>
    <row r="734" spans="2:3" ht="15">
      <c r="B734" s="117" t="s">
        <v>2707</v>
      </c>
      <c r="C734" s="175" t="s">
        <v>1133</v>
      </c>
    </row>
    <row r="735" spans="2:3" ht="15">
      <c r="B735" s="117" t="s">
        <v>2708</v>
      </c>
      <c r="C735" s="175" t="s">
        <v>1134</v>
      </c>
    </row>
    <row r="736" spans="2:3" ht="15">
      <c r="B736" s="117" t="s">
        <v>2709</v>
      </c>
      <c r="C736" s="175" t="s">
        <v>1135</v>
      </c>
    </row>
    <row r="737" spans="2:3" ht="15">
      <c r="B737" s="117" t="s">
        <v>2710</v>
      </c>
      <c r="C737" s="175" t="s">
        <v>1136</v>
      </c>
    </row>
    <row r="738" spans="2:3" ht="15">
      <c r="B738" s="117" t="s">
        <v>2711</v>
      </c>
      <c r="C738" s="175" t="s">
        <v>1674</v>
      </c>
    </row>
    <row r="739" spans="2:3" ht="15">
      <c r="B739" s="117" t="s">
        <v>2712</v>
      </c>
      <c r="C739" s="175" t="s">
        <v>1125</v>
      </c>
    </row>
    <row r="740" spans="2:3" ht="15">
      <c r="B740" s="117" t="s">
        <v>2713</v>
      </c>
      <c r="C740" s="175" t="s">
        <v>1675</v>
      </c>
    </row>
    <row r="741" spans="2:3" ht="15">
      <c r="B741" s="117" t="s">
        <v>2714</v>
      </c>
      <c r="C741" s="175" t="s">
        <v>1127</v>
      </c>
    </row>
    <row r="742" spans="2:3" ht="15">
      <c r="B742" s="117" t="s">
        <v>2715</v>
      </c>
      <c r="C742" s="175" t="s">
        <v>1676</v>
      </c>
    </row>
    <row r="743" spans="2:3" ht="15">
      <c r="B743" s="117" t="s">
        <v>2716</v>
      </c>
      <c r="C743" s="175" t="s">
        <v>1677</v>
      </c>
    </row>
    <row r="744" spans="2:3" ht="15">
      <c r="B744" s="117" t="s">
        <v>2717</v>
      </c>
      <c r="C744" s="175" t="s">
        <v>1123</v>
      </c>
    </row>
    <row r="745" spans="2:3" ht="15">
      <c r="B745" s="117" t="s">
        <v>2718</v>
      </c>
      <c r="C745" s="175" t="s">
        <v>1678</v>
      </c>
    </row>
    <row r="746" spans="2:3" ht="15">
      <c r="B746" s="117" t="s">
        <v>2719</v>
      </c>
      <c r="C746" s="175" t="s">
        <v>1132</v>
      </c>
    </row>
    <row r="747" spans="2:3" ht="15">
      <c r="B747" s="117" t="s">
        <v>2720</v>
      </c>
      <c r="C747" s="175" t="s">
        <v>1679</v>
      </c>
    </row>
    <row r="748" spans="2:3" ht="15">
      <c r="B748" s="117" t="s">
        <v>2721</v>
      </c>
      <c r="C748" s="175" t="s">
        <v>1132</v>
      </c>
    </row>
    <row r="749" spans="2:3" ht="15">
      <c r="B749" s="117" t="s">
        <v>4771</v>
      </c>
      <c r="C749" s="175" t="s">
        <v>4407</v>
      </c>
    </row>
    <row r="750" spans="2:3" ht="15">
      <c r="B750" s="117" t="s">
        <v>4772</v>
      </c>
      <c r="C750" s="175" t="s">
        <v>4773</v>
      </c>
    </row>
    <row r="751" spans="2:3" ht="26.25">
      <c r="B751" s="117" t="s">
        <v>4774</v>
      </c>
      <c r="C751" s="204" t="s">
        <v>4775</v>
      </c>
    </row>
    <row r="752" spans="2:3" ht="15">
      <c r="B752" s="117" t="s">
        <v>4776</v>
      </c>
      <c r="C752" s="175" t="s">
        <v>4777</v>
      </c>
    </row>
    <row r="753" spans="2:3" ht="15">
      <c r="B753" s="117" t="s">
        <v>425</v>
      </c>
      <c r="C753" s="175" t="s">
        <v>1680</v>
      </c>
    </row>
    <row r="754" spans="2:3" ht="15">
      <c r="B754" s="117" t="s">
        <v>426</v>
      </c>
      <c r="C754" s="175" t="s">
        <v>1681</v>
      </c>
    </row>
    <row r="755" spans="2:3" ht="15">
      <c r="B755" s="117" t="s">
        <v>427</v>
      </c>
      <c r="C755" s="175" t="s">
        <v>1682</v>
      </c>
    </row>
    <row r="756" spans="2:3" ht="15">
      <c r="B756" s="117" t="s">
        <v>2722</v>
      </c>
      <c r="C756" s="175" t="s">
        <v>1683</v>
      </c>
    </row>
    <row r="757" spans="2:3" ht="15">
      <c r="B757" s="117" t="s">
        <v>428</v>
      </c>
      <c r="C757" s="175" t="s">
        <v>1684</v>
      </c>
    </row>
    <row r="758" spans="2:3" ht="15">
      <c r="B758" s="117" t="s">
        <v>429</v>
      </c>
      <c r="C758" s="175" t="s">
        <v>1685</v>
      </c>
    </row>
    <row r="759" spans="2:3" ht="15">
      <c r="B759" s="117" t="s">
        <v>430</v>
      </c>
      <c r="C759" s="175" t="s">
        <v>1686</v>
      </c>
    </row>
    <row r="760" spans="2:3" ht="15">
      <c r="B760" s="117" t="s">
        <v>2723</v>
      </c>
      <c r="C760" s="175" t="s">
        <v>1772</v>
      </c>
    </row>
    <row r="761" spans="2:3" ht="15">
      <c r="B761" s="117" t="s">
        <v>2724</v>
      </c>
      <c r="C761" s="175" t="s">
        <v>1519</v>
      </c>
    </row>
    <row r="762" spans="2:3" ht="15">
      <c r="B762" s="117" t="s">
        <v>431</v>
      </c>
      <c r="C762" s="175" t="s">
        <v>1687</v>
      </c>
    </row>
    <row r="763" spans="2:3" ht="15">
      <c r="B763" s="117" t="s">
        <v>2725</v>
      </c>
      <c r="C763" s="175" t="s">
        <v>1688</v>
      </c>
    </row>
    <row r="764" spans="2:3" ht="15">
      <c r="B764" s="117" t="s">
        <v>2726</v>
      </c>
      <c r="C764" s="175" t="s">
        <v>1689</v>
      </c>
    </row>
    <row r="765" spans="2:3" ht="15">
      <c r="B765" s="117" t="s">
        <v>2727</v>
      </c>
      <c r="C765" s="175" t="s">
        <v>1690</v>
      </c>
    </row>
    <row r="766" spans="2:3" ht="15">
      <c r="B766" s="117" t="s">
        <v>2728</v>
      </c>
      <c r="C766" s="175" t="s">
        <v>1691</v>
      </c>
    </row>
    <row r="767" spans="2:3" ht="15">
      <c r="B767" s="117" t="s">
        <v>2729</v>
      </c>
      <c r="C767" s="175" t="s">
        <v>1692</v>
      </c>
    </row>
    <row r="768" spans="2:3" ht="15">
      <c r="B768" s="117" t="s">
        <v>432</v>
      </c>
      <c r="C768" s="175" t="s">
        <v>1693</v>
      </c>
    </row>
    <row r="769" spans="2:3" ht="15">
      <c r="B769" s="117" t="s">
        <v>433</v>
      </c>
      <c r="C769" s="175" t="s">
        <v>1694</v>
      </c>
    </row>
    <row r="770" spans="2:3" ht="15">
      <c r="B770" s="117" t="s">
        <v>2730</v>
      </c>
      <c r="C770" s="175" t="s">
        <v>1695</v>
      </c>
    </row>
    <row r="771" spans="2:3" ht="15">
      <c r="B771" s="117" t="s">
        <v>2731</v>
      </c>
      <c r="C771" s="175" t="s">
        <v>1696</v>
      </c>
    </row>
    <row r="772" spans="2:3" ht="15">
      <c r="B772" s="117" t="s">
        <v>434</v>
      </c>
      <c r="C772" s="175" t="s">
        <v>1697</v>
      </c>
    </row>
    <row r="773" spans="2:3" ht="15">
      <c r="B773" s="117" t="s">
        <v>435</v>
      </c>
      <c r="C773" s="175" t="s">
        <v>1698</v>
      </c>
    </row>
    <row r="774" spans="2:3" ht="15">
      <c r="B774" s="117" t="s">
        <v>436</v>
      </c>
      <c r="C774" s="175" t="s">
        <v>1699</v>
      </c>
    </row>
    <row r="775" spans="2:3" ht="15">
      <c r="B775" s="117" t="s">
        <v>2732</v>
      </c>
      <c r="C775" s="175" t="s">
        <v>1700</v>
      </c>
    </row>
    <row r="776" spans="2:3" ht="15">
      <c r="B776" s="117" t="s">
        <v>2733</v>
      </c>
      <c r="C776" s="175" t="s">
        <v>1701</v>
      </c>
    </row>
    <row r="777" spans="2:3" ht="15">
      <c r="B777" s="117" t="s">
        <v>4778</v>
      </c>
      <c r="C777" s="175" t="s">
        <v>4779</v>
      </c>
    </row>
    <row r="778" spans="2:3" ht="15">
      <c r="B778" s="117" t="s">
        <v>4780</v>
      </c>
      <c r="C778" s="175" t="s">
        <v>4781</v>
      </c>
    </row>
    <row r="779" spans="2:3" ht="15">
      <c r="B779" s="117" t="s">
        <v>4782</v>
      </c>
      <c r="C779" s="175" t="s">
        <v>2275</v>
      </c>
    </row>
    <row r="780" spans="2:3" ht="15">
      <c r="B780" s="117" t="s">
        <v>4783</v>
      </c>
      <c r="C780" s="175" t="s">
        <v>2276</v>
      </c>
    </row>
    <row r="781" spans="2:3" ht="15">
      <c r="B781" s="117" t="s">
        <v>4784</v>
      </c>
      <c r="C781" s="175" t="s">
        <v>2274</v>
      </c>
    </row>
    <row r="782" spans="2:3" ht="15">
      <c r="B782" s="117" t="s">
        <v>437</v>
      </c>
      <c r="C782" s="175" t="s">
        <v>1082</v>
      </c>
    </row>
    <row r="783" spans="2:3" ht="15">
      <c r="B783" s="117" t="s">
        <v>4785</v>
      </c>
      <c r="C783" s="175" t="s">
        <v>2273</v>
      </c>
    </row>
    <row r="784" spans="2:3" ht="15">
      <c r="B784" s="117" t="s">
        <v>438</v>
      </c>
      <c r="C784" s="175" t="s">
        <v>1702</v>
      </c>
    </row>
    <row r="785" spans="2:3" ht="15">
      <c r="B785" s="117" t="s">
        <v>439</v>
      </c>
      <c r="C785" s="175" t="s">
        <v>1703</v>
      </c>
    </row>
    <row r="786" spans="2:3" ht="15">
      <c r="B786" s="117" t="s">
        <v>440</v>
      </c>
      <c r="C786" s="175" t="s">
        <v>1704</v>
      </c>
    </row>
    <row r="787" spans="2:3" ht="15">
      <c r="B787" s="117" t="s">
        <v>2734</v>
      </c>
      <c r="C787" s="175" t="s">
        <v>1705</v>
      </c>
    </row>
    <row r="788" spans="2:3" ht="15">
      <c r="B788" s="117" t="s">
        <v>441</v>
      </c>
      <c r="C788" s="175" t="s">
        <v>1706</v>
      </c>
    </row>
    <row r="789" spans="2:3" ht="15">
      <c r="B789" s="117" t="s">
        <v>442</v>
      </c>
      <c r="C789" s="175" t="s">
        <v>1707</v>
      </c>
    </row>
    <row r="790" spans="2:3" ht="15">
      <c r="B790" s="117" t="s">
        <v>2735</v>
      </c>
      <c r="C790" s="175" t="s">
        <v>1708</v>
      </c>
    </row>
    <row r="791" spans="2:3" ht="15">
      <c r="B791" s="117" t="s">
        <v>443</v>
      </c>
      <c r="C791" s="175" t="s">
        <v>1709</v>
      </c>
    </row>
    <row r="792" spans="2:3" ht="15">
      <c r="B792" s="117" t="s">
        <v>444</v>
      </c>
      <c r="C792" s="175" t="s">
        <v>1710</v>
      </c>
    </row>
    <row r="793" spans="2:3" ht="15">
      <c r="B793" s="117" t="s">
        <v>445</v>
      </c>
      <c r="C793" s="175" t="s">
        <v>1711</v>
      </c>
    </row>
    <row r="794" spans="2:3" ht="15">
      <c r="B794" s="117" t="s">
        <v>446</v>
      </c>
      <c r="C794" s="175" t="s">
        <v>1712</v>
      </c>
    </row>
    <row r="795" spans="2:3" ht="15">
      <c r="B795" s="117" t="s">
        <v>447</v>
      </c>
      <c r="C795" s="175" t="s">
        <v>1713</v>
      </c>
    </row>
    <row r="796" spans="2:3" ht="15">
      <c r="B796" s="117" t="s">
        <v>2736</v>
      </c>
      <c r="C796" s="175" t="s">
        <v>1714</v>
      </c>
    </row>
    <row r="797" spans="2:3" ht="15">
      <c r="B797" s="117" t="s">
        <v>448</v>
      </c>
      <c r="C797" s="175" t="s">
        <v>1715</v>
      </c>
    </row>
    <row r="798" spans="2:3" ht="15">
      <c r="B798" s="117" t="s">
        <v>449</v>
      </c>
      <c r="C798" s="175" t="s">
        <v>1716</v>
      </c>
    </row>
    <row r="799" spans="2:3" ht="15">
      <c r="B799" s="117" t="s">
        <v>450</v>
      </c>
      <c r="C799" s="175" t="s">
        <v>1717</v>
      </c>
    </row>
    <row r="800" spans="2:3" ht="15">
      <c r="B800" s="117" t="s">
        <v>451</v>
      </c>
      <c r="C800" s="175" t="s">
        <v>4786</v>
      </c>
    </row>
    <row r="801" spans="2:3" ht="15">
      <c r="B801" s="117" t="s">
        <v>2737</v>
      </c>
      <c r="C801" s="175" t="s">
        <v>1718</v>
      </c>
    </row>
    <row r="802" spans="2:3" ht="15">
      <c r="B802" s="117" t="s">
        <v>452</v>
      </c>
      <c r="C802" s="175" t="s">
        <v>1719</v>
      </c>
    </row>
    <row r="803" spans="2:3" ht="15">
      <c r="B803" s="117" t="s">
        <v>2738</v>
      </c>
      <c r="C803" s="175" t="s">
        <v>1772</v>
      </c>
    </row>
    <row r="804" spans="2:3" ht="15">
      <c r="B804" s="117" t="s">
        <v>2739</v>
      </c>
      <c r="C804" s="175" t="s">
        <v>1720</v>
      </c>
    </row>
    <row r="805" spans="2:3" ht="15">
      <c r="B805" s="117" t="s">
        <v>2740</v>
      </c>
      <c r="C805" s="175" t="s">
        <v>1721</v>
      </c>
    </row>
    <row r="806" spans="2:3" ht="15">
      <c r="B806" s="117" t="s">
        <v>453</v>
      </c>
      <c r="C806" s="175" t="s">
        <v>1722</v>
      </c>
    </row>
    <row r="807" spans="2:3" ht="15">
      <c r="B807" s="117" t="s">
        <v>4787</v>
      </c>
      <c r="C807" s="175" t="s">
        <v>4788</v>
      </c>
    </row>
    <row r="808" spans="2:3" ht="15">
      <c r="B808" s="117" t="s">
        <v>4789</v>
      </c>
      <c r="C808" s="175" t="s">
        <v>4790</v>
      </c>
    </row>
    <row r="809" spans="2:3" ht="15">
      <c r="B809" s="117" t="s">
        <v>2741</v>
      </c>
      <c r="C809" s="175" t="s">
        <v>1723</v>
      </c>
    </row>
    <row r="810" spans="2:3" ht="15">
      <c r="B810" s="117" t="s">
        <v>4791</v>
      </c>
      <c r="C810" s="175" t="s">
        <v>3312</v>
      </c>
    </row>
    <row r="811" spans="2:3" ht="15">
      <c r="B811" s="117" t="s">
        <v>4792</v>
      </c>
      <c r="C811" s="175" t="s">
        <v>3313</v>
      </c>
    </row>
    <row r="812" spans="2:3" ht="15">
      <c r="B812" s="117" t="s">
        <v>4793</v>
      </c>
      <c r="C812" s="175" t="s">
        <v>4794</v>
      </c>
    </row>
    <row r="813" spans="2:3" ht="15">
      <c r="B813" s="117" t="s">
        <v>4795</v>
      </c>
      <c r="C813" s="175" t="s">
        <v>2056</v>
      </c>
    </row>
    <row r="814" spans="2:3" ht="15">
      <c r="B814" s="117" t="s">
        <v>4796</v>
      </c>
      <c r="C814" s="175" t="s">
        <v>2057</v>
      </c>
    </row>
    <row r="815" spans="2:3" ht="15">
      <c r="B815" s="117" t="s">
        <v>4797</v>
      </c>
      <c r="C815" s="175" t="s">
        <v>4798</v>
      </c>
    </row>
    <row r="816" spans="2:3" ht="15">
      <c r="B816" s="117" t="s">
        <v>4799</v>
      </c>
      <c r="C816" s="175" t="s">
        <v>2059</v>
      </c>
    </row>
    <row r="817" spans="2:3" ht="15">
      <c r="B817" s="117" t="s">
        <v>4800</v>
      </c>
      <c r="C817" s="175" t="s">
        <v>2060</v>
      </c>
    </row>
    <row r="818" spans="2:3" ht="15">
      <c r="B818" s="117" t="s">
        <v>454</v>
      </c>
      <c r="C818" s="175" t="s">
        <v>1724</v>
      </c>
    </row>
    <row r="819" spans="2:3" ht="15">
      <c r="B819" s="117" t="s">
        <v>455</v>
      </c>
      <c r="C819" s="175" t="s">
        <v>1725</v>
      </c>
    </row>
    <row r="820" spans="2:3" ht="15">
      <c r="B820" s="117" t="s">
        <v>456</v>
      </c>
      <c r="C820" s="175" t="s">
        <v>1726</v>
      </c>
    </row>
    <row r="821" spans="2:3" ht="15">
      <c r="B821" s="117" t="s">
        <v>457</v>
      </c>
      <c r="C821" s="175" t="s">
        <v>4801</v>
      </c>
    </row>
    <row r="822" spans="2:3" ht="15">
      <c r="B822" s="117" t="s">
        <v>458</v>
      </c>
      <c r="C822" s="175" t="s">
        <v>4802</v>
      </c>
    </row>
    <row r="823" spans="2:3" ht="15">
      <c r="B823" s="117" t="s">
        <v>459</v>
      </c>
      <c r="C823" s="175" t="s">
        <v>1727</v>
      </c>
    </row>
    <row r="824" spans="2:3" ht="15">
      <c r="B824" s="117" t="s">
        <v>460</v>
      </c>
      <c r="C824" s="175" t="s">
        <v>1728</v>
      </c>
    </row>
    <row r="825" spans="2:3" ht="15">
      <c r="B825" s="117" t="s">
        <v>461</v>
      </c>
      <c r="C825" s="175" t="s">
        <v>1730</v>
      </c>
    </row>
    <row r="826" spans="2:3" ht="15">
      <c r="B826" s="117" t="s">
        <v>4803</v>
      </c>
      <c r="C826" s="175" t="s">
        <v>4815</v>
      </c>
    </row>
    <row r="827" spans="2:3" ht="15">
      <c r="B827" s="117" t="s">
        <v>2742</v>
      </c>
      <c r="C827" s="175" t="s">
        <v>1731</v>
      </c>
    </row>
    <row r="828" spans="2:3" ht="15">
      <c r="B828" s="117" t="s">
        <v>2743</v>
      </c>
      <c r="C828" s="175" t="s">
        <v>1732</v>
      </c>
    </row>
    <row r="829" spans="2:3" ht="15">
      <c r="B829" s="117" t="s">
        <v>462</v>
      </c>
      <c r="C829" s="175" t="s">
        <v>1733</v>
      </c>
    </row>
    <row r="830" spans="2:3" ht="15">
      <c r="B830" s="117" t="s">
        <v>463</v>
      </c>
      <c r="C830" s="175" t="s">
        <v>1734</v>
      </c>
    </row>
    <row r="831" spans="2:3" ht="15">
      <c r="B831" s="117" t="s">
        <v>464</v>
      </c>
      <c r="C831" s="175" t="s">
        <v>1735</v>
      </c>
    </row>
    <row r="832" spans="2:3" ht="15">
      <c r="B832" s="117" t="s">
        <v>465</v>
      </c>
      <c r="C832" s="175" t="s">
        <v>1736</v>
      </c>
    </row>
    <row r="833" spans="2:3" ht="15">
      <c r="B833" s="117" t="s">
        <v>466</v>
      </c>
      <c r="C833" s="175" t="s">
        <v>1737</v>
      </c>
    </row>
    <row r="834" spans="2:3" ht="15">
      <c r="B834" s="117" t="s">
        <v>467</v>
      </c>
      <c r="C834" s="175" t="s">
        <v>1738</v>
      </c>
    </row>
    <row r="835" spans="2:3" ht="15">
      <c r="B835" s="117" t="s">
        <v>468</v>
      </c>
      <c r="C835" s="175" t="s">
        <v>1739</v>
      </c>
    </row>
    <row r="836" spans="2:3" ht="15">
      <c r="B836" s="117" t="s">
        <v>469</v>
      </c>
      <c r="C836" s="175" t="s">
        <v>1740</v>
      </c>
    </row>
    <row r="837" spans="2:3" ht="15">
      <c r="B837" s="117" t="s">
        <v>4816</v>
      </c>
      <c r="C837" s="175" t="s">
        <v>1759</v>
      </c>
    </row>
    <row r="838" spans="2:3" ht="15">
      <c r="B838" s="117" t="s">
        <v>470</v>
      </c>
      <c r="C838" s="175" t="s">
        <v>1741</v>
      </c>
    </row>
    <row r="839" spans="2:3" ht="15">
      <c r="B839" s="117" t="s">
        <v>471</v>
      </c>
      <c r="C839" s="175" t="s">
        <v>1742</v>
      </c>
    </row>
    <row r="840" spans="2:3" ht="15">
      <c r="B840" s="117" t="s">
        <v>472</v>
      </c>
      <c r="C840" s="175" t="s">
        <v>1743</v>
      </c>
    </row>
    <row r="841" spans="2:3" ht="15">
      <c r="B841" s="117" t="s">
        <v>2744</v>
      </c>
      <c r="C841" s="175" t="s">
        <v>1772</v>
      </c>
    </row>
    <row r="842" spans="2:3" ht="15">
      <c r="B842" s="117" t="s">
        <v>473</v>
      </c>
      <c r="C842" s="175" t="s">
        <v>1744</v>
      </c>
    </row>
    <row r="843" spans="2:3" ht="15">
      <c r="B843" s="117" t="s">
        <v>4817</v>
      </c>
      <c r="C843" s="175" t="s">
        <v>2034</v>
      </c>
    </row>
    <row r="844" spans="2:3" ht="15">
      <c r="B844" s="117" t="s">
        <v>474</v>
      </c>
      <c r="C844" s="175" t="s">
        <v>1745</v>
      </c>
    </row>
    <row r="845" spans="2:3" ht="15">
      <c r="B845" s="117" t="s">
        <v>4818</v>
      </c>
      <c r="C845" s="175" t="s">
        <v>4819</v>
      </c>
    </row>
    <row r="846" spans="2:3" ht="15">
      <c r="B846" s="117" t="s">
        <v>475</v>
      </c>
      <c r="C846" s="175" t="s">
        <v>1746</v>
      </c>
    </row>
    <row r="847" spans="2:3" ht="15">
      <c r="B847" s="117" t="s">
        <v>2745</v>
      </c>
      <c r="C847" s="175" t="s">
        <v>1747</v>
      </c>
    </row>
    <row r="848" spans="2:3" ht="15">
      <c r="B848" s="117" t="s">
        <v>476</v>
      </c>
      <c r="C848" s="175" t="s">
        <v>1748</v>
      </c>
    </row>
    <row r="849" spans="2:3" ht="15">
      <c r="B849" s="117" t="s">
        <v>2746</v>
      </c>
      <c r="C849" s="175" t="s">
        <v>1749</v>
      </c>
    </row>
    <row r="850" spans="2:3" ht="15">
      <c r="B850" s="117" t="s">
        <v>477</v>
      </c>
      <c r="C850" s="175" t="s">
        <v>1750</v>
      </c>
    </row>
    <row r="851" spans="2:3" ht="15">
      <c r="B851" s="117" t="s">
        <v>478</v>
      </c>
      <c r="C851" s="175" t="s">
        <v>4820</v>
      </c>
    </row>
    <row r="852" spans="2:3" ht="15">
      <c r="B852" s="117" t="s">
        <v>2747</v>
      </c>
      <c r="C852" s="175" t="s">
        <v>1751</v>
      </c>
    </row>
    <row r="853" spans="2:3" ht="15">
      <c r="B853" s="117" t="s">
        <v>2748</v>
      </c>
      <c r="C853" s="175" t="s">
        <v>1752</v>
      </c>
    </row>
    <row r="854" spans="2:3" ht="15">
      <c r="B854" s="117" t="s">
        <v>2749</v>
      </c>
      <c r="C854" s="175" t="s">
        <v>4821</v>
      </c>
    </row>
    <row r="855" spans="2:3" ht="15">
      <c r="B855" s="117" t="s">
        <v>4822</v>
      </c>
      <c r="C855" s="175" t="s">
        <v>3315</v>
      </c>
    </row>
    <row r="856" spans="2:3" ht="15">
      <c r="B856" s="117" t="s">
        <v>4823</v>
      </c>
      <c r="C856" s="175" t="s">
        <v>1729</v>
      </c>
    </row>
    <row r="857" spans="2:3" ht="15">
      <c r="B857" s="117" t="s">
        <v>4824</v>
      </c>
      <c r="C857" s="175" t="s">
        <v>4825</v>
      </c>
    </row>
    <row r="858" spans="2:3" ht="15">
      <c r="B858" s="117" t="s">
        <v>479</v>
      </c>
      <c r="C858" s="175" t="s">
        <v>4826</v>
      </c>
    </row>
    <row r="859" spans="2:3" ht="15">
      <c r="B859" s="117" t="s">
        <v>4827</v>
      </c>
      <c r="C859" s="175" t="s">
        <v>4828</v>
      </c>
    </row>
    <row r="860" spans="2:3" ht="15">
      <c r="B860" s="117" t="s">
        <v>2750</v>
      </c>
      <c r="C860" s="175" t="s">
        <v>1753</v>
      </c>
    </row>
    <row r="861" spans="2:3" ht="15">
      <c r="B861" s="117" t="s">
        <v>4829</v>
      </c>
      <c r="C861" s="175" t="s">
        <v>4830</v>
      </c>
    </row>
    <row r="862" spans="2:3" ht="15">
      <c r="B862" s="117" t="s">
        <v>2751</v>
      </c>
      <c r="C862" s="175" t="s">
        <v>1754</v>
      </c>
    </row>
    <row r="863" spans="2:3" ht="15">
      <c r="B863" s="117" t="s">
        <v>480</v>
      </c>
      <c r="C863" s="175" t="s">
        <v>1755</v>
      </c>
    </row>
    <row r="864" spans="2:3" ht="15">
      <c r="B864" s="117" t="s">
        <v>2752</v>
      </c>
      <c r="C864" s="175" t="s">
        <v>1756</v>
      </c>
    </row>
    <row r="865" spans="2:3" ht="15">
      <c r="B865" s="117" t="s">
        <v>481</v>
      </c>
      <c r="C865" s="175" t="s">
        <v>4831</v>
      </c>
    </row>
    <row r="866" spans="2:3" ht="15">
      <c r="B866" s="117" t="s">
        <v>4832</v>
      </c>
      <c r="C866" s="175" t="s">
        <v>4833</v>
      </c>
    </row>
    <row r="867" spans="2:3" ht="15">
      <c r="B867" s="117" t="s">
        <v>4834</v>
      </c>
      <c r="C867" s="175" t="s">
        <v>4835</v>
      </c>
    </row>
    <row r="868" spans="2:3" ht="15">
      <c r="B868" s="117" t="s">
        <v>4836</v>
      </c>
      <c r="C868" s="175" t="s">
        <v>4841</v>
      </c>
    </row>
    <row r="869" spans="2:3" ht="15">
      <c r="B869" s="117" t="s">
        <v>4842</v>
      </c>
      <c r="C869" s="175" t="s">
        <v>4843</v>
      </c>
    </row>
    <row r="870" spans="2:3" ht="15">
      <c r="B870" s="117" t="s">
        <v>4844</v>
      </c>
      <c r="C870" s="175" t="s">
        <v>4845</v>
      </c>
    </row>
    <row r="871" spans="2:3" ht="15">
      <c r="B871" s="117" t="s">
        <v>4846</v>
      </c>
      <c r="C871" s="175" t="s">
        <v>4847</v>
      </c>
    </row>
    <row r="872" spans="2:3" ht="15">
      <c r="B872" s="117" t="s">
        <v>4848</v>
      </c>
      <c r="C872" s="175" t="s">
        <v>4849</v>
      </c>
    </row>
    <row r="873" spans="2:3" ht="15">
      <c r="B873" s="117" t="s">
        <v>4850</v>
      </c>
      <c r="C873" s="175" t="s">
        <v>4851</v>
      </c>
    </row>
    <row r="874" spans="2:3" ht="15">
      <c r="B874" s="117" t="s">
        <v>4852</v>
      </c>
      <c r="C874" s="175" t="s">
        <v>4857</v>
      </c>
    </row>
    <row r="875" spans="2:3" ht="15">
      <c r="B875" s="117" t="s">
        <v>4858</v>
      </c>
      <c r="C875" s="175" t="s">
        <v>2066</v>
      </c>
    </row>
    <row r="876" spans="2:3" ht="15">
      <c r="B876" s="117" t="s">
        <v>482</v>
      </c>
      <c r="C876" s="175" t="s">
        <v>1757</v>
      </c>
    </row>
    <row r="877" spans="2:3" ht="15">
      <c r="B877" s="117" t="s">
        <v>483</v>
      </c>
      <c r="C877" s="175" t="s">
        <v>1758</v>
      </c>
    </row>
    <row r="878" spans="2:3" ht="15">
      <c r="B878" s="117" t="s">
        <v>484</v>
      </c>
      <c r="C878" s="175" t="s">
        <v>4859</v>
      </c>
    </row>
    <row r="879" spans="2:3" ht="15">
      <c r="B879" s="117" t="s">
        <v>485</v>
      </c>
      <c r="C879" s="175" t="s">
        <v>4860</v>
      </c>
    </row>
    <row r="880" spans="2:3" ht="15">
      <c r="B880" s="117" t="s">
        <v>486</v>
      </c>
      <c r="C880" s="175" t="s">
        <v>4861</v>
      </c>
    </row>
    <row r="881" spans="2:3" ht="15">
      <c r="B881" s="117" t="s">
        <v>487</v>
      </c>
      <c r="C881" s="175" t="s">
        <v>2366</v>
      </c>
    </row>
    <row r="882" spans="2:3" ht="15">
      <c r="B882" s="117" t="s">
        <v>4862</v>
      </c>
      <c r="C882" s="175" t="s">
        <v>4863</v>
      </c>
    </row>
    <row r="883" spans="2:3" ht="15">
      <c r="B883" s="117" t="s">
        <v>2753</v>
      </c>
      <c r="C883" s="175" t="s">
        <v>4864</v>
      </c>
    </row>
    <row r="884" spans="2:3" ht="15">
      <c r="B884" s="117" t="s">
        <v>2754</v>
      </c>
      <c r="C884" s="175" t="s">
        <v>2367</v>
      </c>
    </row>
    <row r="885" spans="2:3" ht="15">
      <c r="B885" s="117" t="s">
        <v>2755</v>
      </c>
      <c r="C885" s="175" t="s">
        <v>2368</v>
      </c>
    </row>
    <row r="886" spans="2:3" ht="15">
      <c r="B886" s="117" t="s">
        <v>4865</v>
      </c>
      <c r="C886" s="175" t="s">
        <v>4866</v>
      </c>
    </row>
    <row r="887" spans="2:3" ht="15">
      <c r="B887" s="117" t="s">
        <v>4867</v>
      </c>
      <c r="C887" s="175" t="s">
        <v>4868</v>
      </c>
    </row>
    <row r="888" spans="2:3" ht="15">
      <c r="B888" s="117" t="s">
        <v>4869</v>
      </c>
      <c r="C888" s="175" t="s">
        <v>4870</v>
      </c>
    </row>
    <row r="889" spans="2:3" ht="15">
      <c r="B889" s="117" t="s">
        <v>4871</v>
      </c>
      <c r="C889" s="175" t="s">
        <v>4872</v>
      </c>
    </row>
    <row r="890" spans="2:3" ht="15">
      <c r="B890" s="117" t="s">
        <v>2756</v>
      </c>
      <c r="C890" s="175" t="s">
        <v>2369</v>
      </c>
    </row>
    <row r="891" spans="2:3" ht="15">
      <c r="B891" s="117" t="s">
        <v>488</v>
      </c>
      <c r="C891" s="175" t="s">
        <v>2370</v>
      </c>
    </row>
    <row r="892" spans="2:3" ht="15">
      <c r="B892" s="117" t="s">
        <v>489</v>
      </c>
      <c r="C892" s="175" t="s">
        <v>2371</v>
      </c>
    </row>
    <row r="893" spans="2:3" ht="15">
      <c r="B893" s="117" t="s">
        <v>2757</v>
      </c>
      <c r="C893" s="175" t="s">
        <v>2372</v>
      </c>
    </row>
    <row r="894" spans="2:3" ht="15">
      <c r="B894" s="117" t="s">
        <v>490</v>
      </c>
      <c r="C894" s="175" t="s">
        <v>2373</v>
      </c>
    </row>
    <row r="895" spans="2:3" ht="15">
      <c r="B895" s="117" t="s">
        <v>2758</v>
      </c>
      <c r="C895" s="175" t="s">
        <v>2374</v>
      </c>
    </row>
    <row r="896" spans="2:3" ht="15">
      <c r="B896" s="117" t="s">
        <v>2759</v>
      </c>
      <c r="C896" s="175" t="s">
        <v>2375</v>
      </c>
    </row>
    <row r="897" spans="2:3" ht="15">
      <c r="B897" s="117" t="s">
        <v>491</v>
      </c>
      <c r="C897" s="175" t="s">
        <v>2376</v>
      </c>
    </row>
    <row r="898" spans="2:3" ht="15">
      <c r="B898" s="117" t="s">
        <v>492</v>
      </c>
      <c r="C898" s="175" t="s">
        <v>2377</v>
      </c>
    </row>
    <row r="899" spans="2:3" ht="15">
      <c r="B899" s="117" t="s">
        <v>493</v>
      </c>
      <c r="C899" s="175" t="s">
        <v>2378</v>
      </c>
    </row>
    <row r="900" spans="2:3" ht="15">
      <c r="B900" s="117" t="s">
        <v>2760</v>
      </c>
      <c r="C900" s="175" t="s">
        <v>2379</v>
      </c>
    </row>
    <row r="901" spans="2:3" ht="15">
      <c r="B901" s="117" t="s">
        <v>494</v>
      </c>
      <c r="C901" s="175" t="s">
        <v>1759</v>
      </c>
    </row>
    <row r="902" spans="2:3" ht="15">
      <c r="B902" s="117" t="s">
        <v>4873</v>
      </c>
      <c r="C902" s="175" t="s">
        <v>1729</v>
      </c>
    </row>
    <row r="903" spans="2:3" ht="15">
      <c r="B903" s="117" t="s">
        <v>495</v>
      </c>
      <c r="C903" s="175" t="s">
        <v>2380</v>
      </c>
    </row>
    <row r="904" spans="2:3" ht="15">
      <c r="B904" s="117" t="s">
        <v>496</v>
      </c>
      <c r="C904" s="175" t="s">
        <v>2381</v>
      </c>
    </row>
    <row r="905" spans="2:3" ht="15">
      <c r="B905" s="117" t="s">
        <v>4874</v>
      </c>
      <c r="C905" s="175" t="s">
        <v>4875</v>
      </c>
    </row>
    <row r="906" spans="2:3" ht="15">
      <c r="B906" s="117" t="s">
        <v>4876</v>
      </c>
      <c r="C906" s="175" t="s">
        <v>2063</v>
      </c>
    </row>
    <row r="907" spans="2:3" ht="15">
      <c r="B907" s="117" t="s">
        <v>4877</v>
      </c>
      <c r="C907" s="175" t="s">
        <v>2064</v>
      </c>
    </row>
    <row r="908" spans="2:3" ht="15">
      <c r="B908" s="117" t="s">
        <v>497</v>
      </c>
      <c r="C908" s="175" t="s">
        <v>2382</v>
      </c>
    </row>
    <row r="909" spans="2:3" ht="15">
      <c r="B909" s="117" t="s">
        <v>498</v>
      </c>
      <c r="C909" s="175" t="s">
        <v>2382</v>
      </c>
    </row>
    <row r="910" spans="2:3" ht="15">
      <c r="B910" s="117" t="s">
        <v>2761</v>
      </c>
      <c r="C910" s="175" t="s">
        <v>2383</v>
      </c>
    </row>
    <row r="911" spans="2:3" ht="15">
      <c r="B911" s="117" t="s">
        <v>2762</v>
      </c>
      <c r="C911" s="175" t="s">
        <v>1775</v>
      </c>
    </row>
    <row r="912" spans="2:3" ht="15">
      <c r="B912" s="117" t="s">
        <v>499</v>
      </c>
      <c r="C912" s="175" t="s">
        <v>1776</v>
      </c>
    </row>
    <row r="913" spans="2:3" ht="15">
      <c r="B913" s="117" t="s">
        <v>500</v>
      </c>
      <c r="C913" s="175" t="s">
        <v>1777</v>
      </c>
    </row>
    <row r="914" spans="2:3" ht="15">
      <c r="B914" s="117" t="s">
        <v>2763</v>
      </c>
      <c r="C914" s="175" t="s">
        <v>1778</v>
      </c>
    </row>
    <row r="915" spans="2:3" ht="15">
      <c r="B915" s="117" t="s">
        <v>4878</v>
      </c>
      <c r="C915" s="175" t="s">
        <v>4425</v>
      </c>
    </row>
    <row r="916" spans="2:3" ht="15">
      <c r="B916" s="117" t="s">
        <v>2764</v>
      </c>
      <c r="C916" s="175" t="s">
        <v>1783</v>
      </c>
    </row>
    <row r="917" spans="2:3" ht="15">
      <c r="B917" s="117" t="s">
        <v>2765</v>
      </c>
      <c r="C917" s="175" t="s">
        <v>1784</v>
      </c>
    </row>
    <row r="918" spans="2:3" ht="15">
      <c r="B918" s="117" t="s">
        <v>2766</v>
      </c>
      <c r="C918" s="175" t="s">
        <v>1785</v>
      </c>
    </row>
    <row r="919" spans="2:3" ht="15">
      <c r="B919" s="117" t="s">
        <v>2767</v>
      </c>
      <c r="C919" s="175" t="s">
        <v>1786</v>
      </c>
    </row>
    <row r="920" spans="2:3" ht="15">
      <c r="B920" s="117" t="s">
        <v>2768</v>
      </c>
      <c r="C920" s="175" t="s">
        <v>1787</v>
      </c>
    </row>
    <row r="921" spans="2:3" ht="15">
      <c r="B921" s="117" t="s">
        <v>2769</v>
      </c>
      <c r="C921" s="175" t="s">
        <v>1788</v>
      </c>
    </row>
    <row r="922" spans="2:3" ht="15">
      <c r="B922" s="117" t="s">
        <v>2770</v>
      </c>
      <c r="C922" s="175" t="s">
        <v>1789</v>
      </c>
    </row>
    <row r="923" spans="2:3" ht="15">
      <c r="B923" s="117" t="s">
        <v>2771</v>
      </c>
      <c r="C923" s="175" t="s">
        <v>2413</v>
      </c>
    </row>
    <row r="924" spans="2:3" ht="15">
      <c r="B924" s="117" t="s">
        <v>2772</v>
      </c>
      <c r="C924" s="175" t="s">
        <v>2414</v>
      </c>
    </row>
    <row r="925" spans="2:3" ht="15">
      <c r="B925" s="117" t="s">
        <v>2773</v>
      </c>
      <c r="C925" s="175" t="s">
        <v>2415</v>
      </c>
    </row>
    <row r="926" spans="2:3" ht="15">
      <c r="B926" s="117" t="s">
        <v>2774</v>
      </c>
      <c r="C926" s="175" t="s">
        <v>2416</v>
      </c>
    </row>
    <row r="927" spans="2:3" ht="15">
      <c r="B927" s="117" t="s">
        <v>2775</v>
      </c>
      <c r="C927" s="175" t="s">
        <v>2417</v>
      </c>
    </row>
    <row r="928" spans="2:3" ht="15">
      <c r="B928" s="117" t="s">
        <v>2776</v>
      </c>
      <c r="C928" s="175" t="s">
        <v>2418</v>
      </c>
    </row>
    <row r="929" spans="2:3" ht="15">
      <c r="B929" s="117" t="s">
        <v>2777</v>
      </c>
      <c r="C929" s="175" t="s">
        <v>2419</v>
      </c>
    </row>
    <row r="930" spans="2:3" ht="15">
      <c r="B930" s="117" t="s">
        <v>2778</v>
      </c>
      <c r="C930" s="175" t="s">
        <v>2420</v>
      </c>
    </row>
    <row r="931" spans="2:3" ht="15">
      <c r="B931" s="117" t="s">
        <v>2779</v>
      </c>
      <c r="C931" s="175" t="s">
        <v>2421</v>
      </c>
    </row>
    <row r="932" spans="2:3" ht="15">
      <c r="B932" s="117" t="s">
        <v>2780</v>
      </c>
      <c r="C932" s="175" t="s">
        <v>4879</v>
      </c>
    </row>
    <row r="933" spans="2:3" ht="15">
      <c r="B933" s="117" t="s">
        <v>2781</v>
      </c>
      <c r="C933" s="175" t="s">
        <v>1796</v>
      </c>
    </row>
    <row r="934" spans="2:3" ht="15">
      <c r="B934" s="117" t="s">
        <v>2782</v>
      </c>
      <c r="C934" s="175" t="s">
        <v>1797</v>
      </c>
    </row>
    <row r="935" spans="2:3" ht="15">
      <c r="B935" s="117" t="s">
        <v>2783</v>
      </c>
      <c r="C935" s="175" t="s">
        <v>1797</v>
      </c>
    </row>
    <row r="936" spans="2:3" ht="15">
      <c r="B936" s="117" t="s">
        <v>2784</v>
      </c>
      <c r="C936" s="175" t="s">
        <v>1798</v>
      </c>
    </row>
    <row r="937" spans="2:3" ht="15">
      <c r="B937" s="117" t="s">
        <v>2785</v>
      </c>
      <c r="C937" s="175" t="s">
        <v>1799</v>
      </c>
    </row>
    <row r="938" spans="2:3" ht="15">
      <c r="B938" s="117" t="s">
        <v>2786</v>
      </c>
      <c r="C938" s="175" t="s">
        <v>1800</v>
      </c>
    </row>
    <row r="939" spans="2:3" ht="15">
      <c r="B939" s="117" t="s">
        <v>2787</v>
      </c>
      <c r="C939" s="175" t="s">
        <v>1801</v>
      </c>
    </row>
    <row r="940" spans="2:3" ht="15">
      <c r="B940" s="117" t="s">
        <v>2788</v>
      </c>
      <c r="C940" s="175" t="s">
        <v>2414</v>
      </c>
    </row>
    <row r="941" spans="2:3" ht="15">
      <c r="B941" s="117" t="s">
        <v>501</v>
      </c>
      <c r="C941" s="175" t="s">
        <v>1802</v>
      </c>
    </row>
    <row r="942" spans="2:3" ht="15">
      <c r="B942" s="117" t="s">
        <v>502</v>
      </c>
      <c r="C942" s="175" t="s">
        <v>1803</v>
      </c>
    </row>
    <row r="943" spans="2:3" ht="15">
      <c r="B943" s="117" t="s">
        <v>503</v>
      </c>
      <c r="C943" s="175" t="s">
        <v>1804</v>
      </c>
    </row>
    <row r="944" spans="2:3" ht="15">
      <c r="B944" s="117" t="s">
        <v>504</v>
      </c>
      <c r="C944" s="175" t="s">
        <v>4880</v>
      </c>
    </row>
    <row r="945" spans="2:3" ht="15">
      <c r="B945" s="117" t="s">
        <v>505</v>
      </c>
      <c r="C945" s="175" t="s">
        <v>1805</v>
      </c>
    </row>
    <row r="946" spans="2:3" ht="15">
      <c r="B946" s="117" t="s">
        <v>506</v>
      </c>
      <c r="C946" s="175" t="s">
        <v>1806</v>
      </c>
    </row>
    <row r="947" spans="2:3" ht="15">
      <c r="B947" s="117" t="s">
        <v>507</v>
      </c>
      <c r="C947" s="175" t="s">
        <v>1807</v>
      </c>
    </row>
    <row r="948" spans="2:3" ht="15">
      <c r="B948" s="117" t="s">
        <v>508</v>
      </c>
      <c r="C948" s="175" t="s">
        <v>1808</v>
      </c>
    </row>
    <row r="949" spans="2:3" ht="15">
      <c r="B949" s="117" t="s">
        <v>509</v>
      </c>
      <c r="C949" s="175" t="s">
        <v>1809</v>
      </c>
    </row>
    <row r="950" spans="2:3" ht="15">
      <c r="B950" s="117" t="s">
        <v>510</v>
      </c>
      <c r="C950" s="175" t="s">
        <v>1810</v>
      </c>
    </row>
    <row r="951" spans="2:3" ht="15">
      <c r="B951" s="117" t="s">
        <v>511</v>
      </c>
      <c r="C951" s="175" t="s">
        <v>2413</v>
      </c>
    </row>
    <row r="952" spans="2:3" ht="15">
      <c r="B952" s="117" t="s">
        <v>2789</v>
      </c>
      <c r="C952" s="175" t="s">
        <v>1811</v>
      </c>
    </row>
    <row r="953" spans="2:3" ht="15">
      <c r="B953" s="117" t="s">
        <v>512</v>
      </c>
      <c r="C953" s="175" t="s">
        <v>1812</v>
      </c>
    </row>
    <row r="954" spans="2:3" ht="15">
      <c r="B954" s="117" t="s">
        <v>513</v>
      </c>
      <c r="C954" s="175" t="s">
        <v>1813</v>
      </c>
    </row>
    <row r="955" spans="2:3" ht="15">
      <c r="B955" s="117" t="s">
        <v>514</v>
      </c>
      <c r="C955" s="175" t="s">
        <v>1814</v>
      </c>
    </row>
    <row r="956" spans="2:3" ht="15">
      <c r="B956" s="117" t="s">
        <v>515</v>
      </c>
      <c r="C956" s="175" t="s">
        <v>1815</v>
      </c>
    </row>
    <row r="957" spans="2:3" ht="15">
      <c r="B957" s="117" t="s">
        <v>516</v>
      </c>
      <c r="C957" s="175" t="s">
        <v>1816</v>
      </c>
    </row>
    <row r="958" spans="2:3" ht="15">
      <c r="B958" s="117" t="s">
        <v>2790</v>
      </c>
      <c r="C958" s="175" t="s">
        <v>1817</v>
      </c>
    </row>
    <row r="959" spans="2:3" ht="15">
      <c r="B959" s="117" t="s">
        <v>2791</v>
      </c>
      <c r="C959" s="175" t="s">
        <v>1818</v>
      </c>
    </row>
    <row r="960" spans="2:3" ht="15">
      <c r="B960" s="117" t="s">
        <v>2792</v>
      </c>
      <c r="C960" s="175" t="s">
        <v>1819</v>
      </c>
    </row>
    <row r="961" spans="2:3" ht="15">
      <c r="B961" s="117" t="s">
        <v>2793</v>
      </c>
      <c r="C961" s="175" t="s">
        <v>1820</v>
      </c>
    </row>
    <row r="962" spans="2:3" ht="15">
      <c r="B962" s="117" t="s">
        <v>4881</v>
      </c>
      <c r="C962" s="175" t="s">
        <v>1948</v>
      </c>
    </row>
    <row r="963" spans="2:3" ht="15">
      <c r="B963" s="117" t="s">
        <v>2794</v>
      </c>
      <c r="C963" s="175" t="s">
        <v>4882</v>
      </c>
    </row>
    <row r="964" spans="2:3" ht="15">
      <c r="B964" s="117" t="s">
        <v>517</v>
      </c>
      <c r="C964" s="175" t="s">
        <v>1821</v>
      </c>
    </row>
    <row r="965" spans="2:3" ht="15">
      <c r="B965" s="117" t="s">
        <v>4883</v>
      </c>
      <c r="C965" s="175" t="s">
        <v>4884</v>
      </c>
    </row>
    <row r="966" spans="2:3" ht="15">
      <c r="B966" s="117" t="s">
        <v>4885</v>
      </c>
      <c r="C966" s="175" t="s">
        <v>1698</v>
      </c>
    </row>
    <row r="967" spans="2:3" ht="15">
      <c r="B967" s="117" t="s">
        <v>2795</v>
      </c>
      <c r="C967" s="175" t="s">
        <v>1822</v>
      </c>
    </row>
    <row r="968" spans="2:3" ht="15">
      <c r="B968" s="117" t="s">
        <v>2796</v>
      </c>
      <c r="C968" s="175" t="s">
        <v>1823</v>
      </c>
    </row>
    <row r="969" spans="2:3" ht="15">
      <c r="B969" s="117" t="s">
        <v>2797</v>
      </c>
      <c r="C969" s="175" t="s">
        <v>1824</v>
      </c>
    </row>
    <row r="970" spans="2:3" ht="15">
      <c r="B970" s="117" t="s">
        <v>2798</v>
      </c>
      <c r="C970" s="175" t="s">
        <v>1825</v>
      </c>
    </row>
    <row r="971" spans="2:3" ht="15">
      <c r="B971" s="117" t="s">
        <v>2799</v>
      </c>
      <c r="C971" s="175" t="s">
        <v>1826</v>
      </c>
    </row>
    <row r="972" spans="2:3" ht="15">
      <c r="B972" s="117" t="s">
        <v>2800</v>
      </c>
      <c r="C972" s="175" t="s">
        <v>1827</v>
      </c>
    </row>
    <row r="973" spans="2:3" ht="15">
      <c r="B973" s="117" t="s">
        <v>2801</v>
      </c>
      <c r="C973" s="175" t="s">
        <v>1828</v>
      </c>
    </row>
    <row r="974" spans="2:3" ht="15">
      <c r="B974" s="117" t="s">
        <v>2802</v>
      </c>
      <c r="C974" s="175" t="s">
        <v>1829</v>
      </c>
    </row>
    <row r="975" spans="2:3" ht="15">
      <c r="B975" s="117" t="s">
        <v>2803</v>
      </c>
      <c r="C975" s="175" t="s">
        <v>1830</v>
      </c>
    </row>
    <row r="976" spans="2:3" ht="15">
      <c r="B976" s="117" t="s">
        <v>518</v>
      </c>
      <c r="C976" s="175" t="s">
        <v>1831</v>
      </c>
    </row>
    <row r="977" spans="2:3" ht="15">
      <c r="B977" s="117" t="s">
        <v>519</v>
      </c>
      <c r="C977" s="175" t="s">
        <v>1138</v>
      </c>
    </row>
    <row r="978" spans="2:3" ht="15">
      <c r="B978" s="117" t="s">
        <v>2804</v>
      </c>
      <c r="C978" s="175" t="s">
        <v>1832</v>
      </c>
    </row>
    <row r="979" spans="2:3" ht="15">
      <c r="B979" s="117" t="s">
        <v>520</v>
      </c>
      <c r="C979" s="175" t="s">
        <v>1833</v>
      </c>
    </row>
    <row r="980" spans="2:3" ht="15">
      <c r="B980" s="117" t="s">
        <v>2805</v>
      </c>
      <c r="C980" s="175" t="s">
        <v>1834</v>
      </c>
    </row>
    <row r="981" spans="2:3" ht="15">
      <c r="B981" s="117" t="s">
        <v>2806</v>
      </c>
      <c r="C981" s="175" t="s">
        <v>1835</v>
      </c>
    </row>
    <row r="982" spans="2:3" ht="15">
      <c r="B982" s="117" t="s">
        <v>2807</v>
      </c>
      <c r="C982" s="175" t="s">
        <v>1836</v>
      </c>
    </row>
    <row r="983" spans="2:3" ht="15">
      <c r="B983" s="117" t="s">
        <v>2808</v>
      </c>
      <c r="C983" s="175" t="s">
        <v>1837</v>
      </c>
    </row>
    <row r="984" spans="2:3" ht="15">
      <c r="B984" s="117" t="s">
        <v>2809</v>
      </c>
      <c r="C984" s="175" t="s">
        <v>1838</v>
      </c>
    </row>
    <row r="985" spans="2:3" ht="15">
      <c r="B985" s="117" t="s">
        <v>2810</v>
      </c>
      <c r="C985" s="175" t="s">
        <v>1839</v>
      </c>
    </row>
    <row r="986" spans="2:3" ht="15">
      <c r="B986" s="117" t="s">
        <v>4886</v>
      </c>
      <c r="C986" s="175" t="s">
        <v>4887</v>
      </c>
    </row>
    <row r="987" spans="2:3" ht="15">
      <c r="B987" s="117" t="s">
        <v>2811</v>
      </c>
      <c r="C987" s="175" t="s">
        <v>1840</v>
      </c>
    </row>
    <row r="988" spans="2:3" ht="15">
      <c r="B988" s="117" t="s">
        <v>4888</v>
      </c>
      <c r="C988" s="175" t="s">
        <v>4889</v>
      </c>
    </row>
    <row r="989" spans="2:3" ht="15">
      <c r="B989" s="117" t="s">
        <v>4890</v>
      </c>
      <c r="C989" s="175" t="s">
        <v>4891</v>
      </c>
    </row>
    <row r="990" spans="2:3" ht="15">
      <c r="B990" s="117" t="s">
        <v>4892</v>
      </c>
      <c r="C990" s="175" t="s">
        <v>4893</v>
      </c>
    </row>
    <row r="991" spans="2:3" ht="15">
      <c r="B991" s="117" t="s">
        <v>4894</v>
      </c>
      <c r="C991" s="175" t="s">
        <v>4895</v>
      </c>
    </row>
    <row r="992" spans="2:3" ht="15">
      <c r="B992" s="117" t="s">
        <v>4896</v>
      </c>
      <c r="C992" s="175" t="s">
        <v>4897</v>
      </c>
    </row>
    <row r="993" spans="2:3" ht="15">
      <c r="B993" s="117" t="s">
        <v>2812</v>
      </c>
      <c r="C993" s="175" t="s">
        <v>4898</v>
      </c>
    </row>
    <row r="994" spans="2:3" ht="15">
      <c r="B994" s="117" t="s">
        <v>521</v>
      </c>
      <c r="C994" s="175" t="s">
        <v>4899</v>
      </c>
    </row>
    <row r="995" spans="2:3" ht="15">
      <c r="B995" s="117" t="s">
        <v>2813</v>
      </c>
      <c r="C995" s="175" t="s">
        <v>1841</v>
      </c>
    </row>
    <row r="996" spans="2:3" ht="15">
      <c r="B996" s="117" t="s">
        <v>4900</v>
      </c>
      <c r="C996" s="175" t="s">
        <v>4901</v>
      </c>
    </row>
    <row r="997" spans="2:3" ht="15">
      <c r="B997" s="117" t="s">
        <v>2814</v>
      </c>
      <c r="C997" s="175" t="s">
        <v>4902</v>
      </c>
    </row>
    <row r="998" spans="2:3" ht="15">
      <c r="B998" s="117" t="s">
        <v>4903</v>
      </c>
      <c r="C998" s="175" t="s">
        <v>4904</v>
      </c>
    </row>
    <row r="999" spans="2:3" ht="15">
      <c r="B999" s="117" t="s">
        <v>522</v>
      </c>
      <c r="C999" s="175" t="s">
        <v>1842</v>
      </c>
    </row>
    <row r="1000" spans="2:3" ht="15">
      <c r="B1000" s="117" t="s">
        <v>2815</v>
      </c>
      <c r="C1000" s="175" t="s">
        <v>4905</v>
      </c>
    </row>
    <row r="1001" spans="2:3" ht="15">
      <c r="B1001" s="117" t="s">
        <v>523</v>
      </c>
      <c r="C1001" s="175" t="s">
        <v>4906</v>
      </c>
    </row>
    <row r="1002" spans="2:3" ht="15">
      <c r="B1002" s="117" t="s">
        <v>3560</v>
      </c>
      <c r="C1002" s="175" t="s">
        <v>1180</v>
      </c>
    </row>
    <row r="1003" spans="2:3" ht="15">
      <c r="B1003" s="117" t="s">
        <v>4907</v>
      </c>
      <c r="C1003" s="175" t="s">
        <v>4908</v>
      </c>
    </row>
    <row r="1004" spans="2:3" ht="15">
      <c r="B1004" s="117" t="s">
        <v>2816</v>
      </c>
      <c r="C1004" s="175" t="s">
        <v>1843</v>
      </c>
    </row>
    <row r="1005" spans="2:3" ht="15">
      <c r="B1005" s="117" t="s">
        <v>3561</v>
      </c>
      <c r="C1005" s="175" t="s">
        <v>4909</v>
      </c>
    </row>
    <row r="1006" spans="2:3" ht="15">
      <c r="B1006" s="117" t="s">
        <v>2817</v>
      </c>
      <c r="C1006" s="175" t="s">
        <v>4910</v>
      </c>
    </row>
    <row r="1007" spans="2:3" ht="15">
      <c r="B1007" s="117" t="s">
        <v>524</v>
      </c>
      <c r="C1007" s="175" t="s">
        <v>1844</v>
      </c>
    </row>
    <row r="1008" spans="2:3" ht="15">
      <c r="B1008" s="117" t="s">
        <v>525</v>
      </c>
      <c r="C1008" s="175" t="s">
        <v>1845</v>
      </c>
    </row>
    <row r="1009" spans="2:3" ht="15">
      <c r="B1009" s="117" t="s">
        <v>4911</v>
      </c>
      <c r="C1009" s="175" t="s">
        <v>4912</v>
      </c>
    </row>
    <row r="1010" spans="2:3" ht="15">
      <c r="B1010" s="117" t="s">
        <v>4913</v>
      </c>
      <c r="C1010" s="175" t="s">
        <v>4914</v>
      </c>
    </row>
    <row r="1011" spans="2:3" ht="15">
      <c r="B1011" s="117" t="s">
        <v>4915</v>
      </c>
      <c r="C1011" s="175" t="s">
        <v>4916</v>
      </c>
    </row>
    <row r="1012" spans="2:3" ht="15">
      <c r="B1012" s="117" t="s">
        <v>4917</v>
      </c>
      <c r="C1012" s="175" t="s">
        <v>1337</v>
      </c>
    </row>
    <row r="1013" spans="2:3" ht="15">
      <c r="B1013" s="117" t="s">
        <v>4918</v>
      </c>
      <c r="C1013" s="175" t="s">
        <v>1338</v>
      </c>
    </row>
    <row r="1014" spans="2:3" ht="15">
      <c r="B1014" s="117" t="s">
        <v>4919</v>
      </c>
      <c r="C1014" s="175" t="s">
        <v>1341</v>
      </c>
    </row>
    <row r="1015" spans="2:3" ht="15">
      <c r="B1015" s="117" t="s">
        <v>4920</v>
      </c>
      <c r="C1015" s="175" t="s">
        <v>1343</v>
      </c>
    </row>
    <row r="1016" spans="2:3" ht="26.25">
      <c r="B1016" s="117" t="s">
        <v>4921</v>
      </c>
      <c r="C1016" s="204" t="s">
        <v>4922</v>
      </c>
    </row>
    <row r="1017" spans="2:3" ht="26.25">
      <c r="B1017" s="117" t="s">
        <v>4923</v>
      </c>
      <c r="C1017" s="204" t="s">
        <v>4924</v>
      </c>
    </row>
    <row r="1018" spans="2:3" ht="26.25">
      <c r="B1018" s="117" t="s">
        <v>4925</v>
      </c>
      <c r="C1018" s="204" t="s">
        <v>4926</v>
      </c>
    </row>
    <row r="1019" spans="2:3" ht="26.25">
      <c r="B1019" s="117" t="s">
        <v>4927</v>
      </c>
      <c r="C1019" s="204" t="s">
        <v>4928</v>
      </c>
    </row>
    <row r="1020" spans="2:3" ht="15">
      <c r="B1020" s="117" t="s">
        <v>4929</v>
      </c>
      <c r="C1020" s="175" t="s">
        <v>4930</v>
      </c>
    </row>
    <row r="1021" spans="2:3" ht="15">
      <c r="B1021" s="117" t="s">
        <v>4931</v>
      </c>
      <c r="C1021" s="175" t="s">
        <v>4932</v>
      </c>
    </row>
    <row r="1022" spans="2:3" ht="15">
      <c r="B1022" s="117" t="s">
        <v>526</v>
      </c>
      <c r="C1022" s="175" t="s">
        <v>1846</v>
      </c>
    </row>
    <row r="1023" spans="2:3" ht="15">
      <c r="B1023" s="117" t="s">
        <v>527</v>
      </c>
      <c r="C1023" s="175" t="s">
        <v>1846</v>
      </c>
    </row>
    <row r="1024" spans="2:3" ht="15">
      <c r="B1024" s="117" t="s">
        <v>2818</v>
      </c>
      <c r="C1024" s="175" t="s">
        <v>4933</v>
      </c>
    </row>
    <row r="1025" spans="2:3" ht="15">
      <c r="B1025" s="117" t="s">
        <v>2819</v>
      </c>
      <c r="C1025" s="175" t="s">
        <v>1847</v>
      </c>
    </row>
    <row r="1026" spans="2:3" ht="15">
      <c r="B1026" s="117" t="s">
        <v>2820</v>
      </c>
      <c r="C1026" s="175" t="s">
        <v>1848</v>
      </c>
    </row>
    <row r="1027" spans="2:3" ht="15">
      <c r="B1027" s="117" t="s">
        <v>2821</v>
      </c>
      <c r="C1027" s="175" t="s">
        <v>1849</v>
      </c>
    </row>
    <row r="1028" spans="2:3" ht="15">
      <c r="B1028" s="117" t="s">
        <v>2822</v>
      </c>
      <c r="C1028" s="175" t="s">
        <v>1850</v>
      </c>
    </row>
    <row r="1029" spans="2:3" ht="15">
      <c r="B1029" s="117" t="s">
        <v>2823</v>
      </c>
      <c r="C1029" s="175" t="s">
        <v>1851</v>
      </c>
    </row>
    <row r="1030" spans="2:3" ht="15">
      <c r="B1030" s="117" t="s">
        <v>2824</v>
      </c>
      <c r="C1030" s="175" t="s">
        <v>1852</v>
      </c>
    </row>
    <row r="1031" spans="2:3" ht="15">
      <c r="B1031" s="117" t="s">
        <v>2825</v>
      </c>
      <c r="C1031" s="175" t="s">
        <v>1853</v>
      </c>
    </row>
    <row r="1032" spans="2:3" ht="15">
      <c r="B1032" s="117" t="s">
        <v>2826</v>
      </c>
      <c r="C1032" s="175" t="s">
        <v>1854</v>
      </c>
    </row>
    <row r="1033" spans="2:3" ht="15">
      <c r="B1033" s="117" t="s">
        <v>703</v>
      </c>
      <c r="C1033" s="175" t="s">
        <v>1855</v>
      </c>
    </row>
    <row r="1034" spans="2:3" ht="15">
      <c r="B1034" s="117" t="s">
        <v>2827</v>
      </c>
      <c r="C1034" s="175" t="s">
        <v>1856</v>
      </c>
    </row>
    <row r="1035" spans="2:3" ht="15">
      <c r="B1035" s="117" t="s">
        <v>2828</v>
      </c>
      <c r="C1035" s="175" t="s">
        <v>1857</v>
      </c>
    </row>
    <row r="1036" spans="2:3" ht="15">
      <c r="B1036" s="117" t="s">
        <v>2829</v>
      </c>
      <c r="C1036" s="175" t="s">
        <v>1858</v>
      </c>
    </row>
    <row r="1037" spans="2:3" ht="15">
      <c r="B1037" s="117" t="s">
        <v>2830</v>
      </c>
      <c r="C1037" s="175" t="s">
        <v>1859</v>
      </c>
    </row>
    <row r="1038" spans="2:3" ht="15">
      <c r="B1038" s="117" t="s">
        <v>2831</v>
      </c>
      <c r="C1038" s="175" t="s">
        <v>1860</v>
      </c>
    </row>
    <row r="1039" spans="2:3" ht="15">
      <c r="B1039" s="117" t="s">
        <v>2832</v>
      </c>
      <c r="C1039" s="175" t="s">
        <v>1861</v>
      </c>
    </row>
    <row r="1040" spans="2:3" ht="15">
      <c r="B1040" s="117" t="s">
        <v>2833</v>
      </c>
      <c r="C1040" s="175" t="s">
        <v>1862</v>
      </c>
    </row>
    <row r="1041" spans="2:3" ht="15">
      <c r="B1041" s="117" t="s">
        <v>2834</v>
      </c>
      <c r="C1041" s="175" t="s">
        <v>1863</v>
      </c>
    </row>
    <row r="1042" spans="2:3" ht="15">
      <c r="B1042" s="117" t="s">
        <v>528</v>
      </c>
      <c r="C1042" s="175" t="s">
        <v>1864</v>
      </c>
    </row>
    <row r="1043" spans="2:3" ht="15">
      <c r="B1043" s="117" t="s">
        <v>2835</v>
      </c>
      <c r="C1043" s="175" t="s">
        <v>4934</v>
      </c>
    </row>
    <row r="1044" spans="2:3" ht="15">
      <c r="B1044" s="117" t="s">
        <v>2836</v>
      </c>
      <c r="C1044" s="175" t="s">
        <v>1865</v>
      </c>
    </row>
    <row r="1045" spans="2:3" ht="15">
      <c r="B1045" s="117" t="s">
        <v>2837</v>
      </c>
      <c r="C1045" s="175" t="s">
        <v>1866</v>
      </c>
    </row>
    <row r="1046" spans="2:3" ht="15">
      <c r="B1046" s="117" t="s">
        <v>2838</v>
      </c>
      <c r="C1046" s="175" t="s">
        <v>1867</v>
      </c>
    </row>
    <row r="1047" spans="2:3" ht="15">
      <c r="B1047" s="117" t="s">
        <v>2839</v>
      </c>
      <c r="C1047" s="175" t="s">
        <v>4935</v>
      </c>
    </row>
    <row r="1048" spans="2:3" ht="15">
      <c r="B1048" s="117" t="s">
        <v>2840</v>
      </c>
      <c r="C1048" s="175" t="s">
        <v>1868</v>
      </c>
    </row>
    <row r="1049" spans="2:3" ht="15">
      <c r="B1049" s="117" t="s">
        <v>2841</v>
      </c>
      <c r="C1049" s="175" t="s">
        <v>1869</v>
      </c>
    </row>
    <row r="1050" spans="2:3" ht="15">
      <c r="B1050" s="117" t="s">
        <v>2842</v>
      </c>
      <c r="C1050" s="175" t="s">
        <v>1870</v>
      </c>
    </row>
    <row r="1051" spans="2:3" ht="15">
      <c r="B1051" s="117" t="s">
        <v>529</v>
      </c>
      <c r="C1051" s="175" t="s">
        <v>1871</v>
      </c>
    </row>
    <row r="1052" spans="2:3" ht="15">
      <c r="B1052" s="117" t="s">
        <v>530</v>
      </c>
      <c r="C1052" s="175" t="s">
        <v>1872</v>
      </c>
    </row>
    <row r="1053" spans="2:3" ht="15">
      <c r="B1053" s="117" t="s">
        <v>531</v>
      </c>
      <c r="C1053" s="175" t="s">
        <v>1873</v>
      </c>
    </row>
    <row r="1054" spans="2:3" ht="15">
      <c r="B1054" s="117" t="s">
        <v>2843</v>
      </c>
      <c r="C1054" s="175" t="s">
        <v>1800</v>
      </c>
    </row>
    <row r="1055" spans="2:3" ht="15">
      <c r="B1055" s="117" t="s">
        <v>2844</v>
      </c>
      <c r="C1055" s="175" t="s">
        <v>1121</v>
      </c>
    </row>
    <row r="1056" spans="2:3" ht="15">
      <c r="B1056" s="117" t="s">
        <v>2845</v>
      </c>
      <c r="C1056" s="175" t="s">
        <v>1874</v>
      </c>
    </row>
    <row r="1057" spans="2:3" ht="15">
      <c r="B1057" s="117" t="s">
        <v>2846</v>
      </c>
      <c r="C1057" s="175" t="s">
        <v>1875</v>
      </c>
    </row>
    <row r="1058" spans="2:3" ht="15">
      <c r="B1058" s="117" t="s">
        <v>2847</v>
      </c>
      <c r="C1058" s="175" t="s">
        <v>1876</v>
      </c>
    </row>
    <row r="1059" spans="2:3" ht="15">
      <c r="B1059" s="117" t="s">
        <v>2848</v>
      </c>
      <c r="C1059" s="175" t="s">
        <v>1877</v>
      </c>
    </row>
    <row r="1060" spans="2:3" ht="15">
      <c r="B1060" s="117" t="s">
        <v>2849</v>
      </c>
      <c r="C1060" s="175" t="s">
        <v>4936</v>
      </c>
    </row>
    <row r="1061" spans="2:3" ht="15">
      <c r="B1061" s="117" t="s">
        <v>2850</v>
      </c>
      <c r="C1061" s="175" t="s">
        <v>1878</v>
      </c>
    </row>
    <row r="1062" spans="2:3" ht="15">
      <c r="B1062" s="117" t="s">
        <v>2851</v>
      </c>
      <c r="C1062" s="175" t="s">
        <v>1879</v>
      </c>
    </row>
    <row r="1063" spans="2:3" ht="15">
      <c r="B1063" s="117" t="s">
        <v>2852</v>
      </c>
      <c r="C1063" s="175" t="s">
        <v>1880</v>
      </c>
    </row>
    <row r="1064" spans="2:3" ht="15">
      <c r="B1064" s="117" t="s">
        <v>2853</v>
      </c>
      <c r="C1064" s="175" t="s">
        <v>4937</v>
      </c>
    </row>
    <row r="1065" spans="2:3" ht="15">
      <c r="B1065" s="117" t="s">
        <v>2854</v>
      </c>
      <c r="C1065" s="175" t="s">
        <v>1881</v>
      </c>
    </row>
    <row r="1066" spans="2:3" ht="15">
      <c r="B1066" s="117" t="s">
        <v>2855</v>
      </c>
      <c r="C1066" s="175" t="s">
        <v>1882</v>
      </c>
    </row>
    <row r="1067" spans="2:3" ht="15">
      <c r="B1067" s="117" t="s">
        <v>2856</v>
      </c>
      <c r="C1067" s="175" t="s">
        <v>1883</v>
      </c>
    </row>
    <row r="1068" spans="2:3" ht="15">
      <c r="B1068" s="117" t="s">
        <v>2857</v>
      </c>
      <c r="C1068" s="175" t="s">
        <v>4938</v>
      </c>
    </row>
    <row r="1069" spans="2:3" ht="15">
      <c r="B1069" s="117" t="s">
        <v>2858</v>
      </c>
      <c r="C1069" s="175" t="s">
        <v>1120</v>
      </c>
    </row>
    <row r="1070" spans="2:3" ht="15">
      <c r="B1070" s="117" t="s">
        <v>4939</v>
      </c>
      <c r="C1070" s="175" t="s">
        <v>4940</v>
      </c>
    </row>
    <row r="1071" spans="2:3" ht="15">
      <c r="B1071" s="117" t="s">
        <v>4941</v>
      </c>
      <c r="C1071" s="175" t="s">
        <v>4942</v>
      </c>
    </row>
    <row r="1072" spans="2:3" ht="26.25">
      <c r="B1072" s="117" t="s">
        <v>4943</v>
      </c>
      <c r="C1072" s="204" t="s">
        <v>4944</v>
      </c>
    </row>
    <row r="1073" spans="2:3" ht="15">
      <c r="B1073" s="117" t="s">
        <v>704</v>
      </c>
      <c r="C1073" s="175" t="s">
        <v>1884</v>
      </c>
    </row>
    <row r="1074" spans="2:3" ht="15">
      <c r="B1074" s="117" t="s">
        <v>705</v>
      </c>
      <c r="C1074" s="175" t="s">
        <v>1885</v>
      </c>
    </row>
    <row r="1075" spans="2:3" ht="15">
      <c r="B1075" s="117" t="s">
        <v>709</v>
      </c>
      <c r="C1075" s="175" t="s">
        <v>1886</v>
      </c>
    </row>
    <row r="1076" spans="2:3" ht="15">
      <c r="B1076" s="117" t="s">
        <v>706</v>
      </c>
      <c r="C1076" s="175" t="s">
        <v>1887</v>
      </c>
    </row>
    <row r="1077" spans="2:3" ht="26.25">
      <c r="B1077" s="117" t="s">
        <v>4945</v>
      </c>
      <c r="C1077" s="204" t="s">
        <v>4946</v>
      </c>
    </row>
    <row r="1078" spans="2:3" ht="15">
      <c r="B1078" s="117" t="s">
        <v>707</v>
      </c>
      <c r="C1078" s="175" t="s">
        <v>1888</v>
      </c>
    </row>
    <row r="1079" spans="2:3" ht="15">
      <c r="B1079" s="117" t="s">
        <v>710</v>
      </c>
      <c r="C1079" s="175" t="s">
        <v>1889</v>
      </c>
    </row>
    <row r="1080" spans="2:3" ht="15">
      <c r="B1080" s="117" t="s">
        <v>708</v>
      </c>
      <c r="C1080" s="175" t="s">
        <v>1890</v>
      </c>
    </row>
    <row r="1081" spans="2:3" ht="15">
      <c r="B1081" s="117" t="s">
        <v>711</v>
      </c>
      <c r="C1081" s="175" t="s">
        <v>1891</v>
      </c>
    </row>
    <row r="1082" spans="2:3" ht="15">
      <c r="B1082" s="117" t="s">
        <v>712</v>
      </c>
      <c r="C1082" s="175" t="s">
        <v>4947</v>
      </c>
    </row>
    <row r="1083" spans="2:3" ht="15">
      <c r="B1083" s="117" t="s">
        <v>2859</v>
      </c>
      <c r="C1083" s="175" t="s">
        <v>1892</v>
      </c>
    </row>
    <row r="1084" spans="2:3" ht="15">
      <c r="B1084" s="117" t="s">
        <v>713</v>
      </c>
      <c r="C1084" s="175" t="s">
        <v>4948</v>
      </c>
    </row>
    <row r="1085" spans="2:3" ht="15">
      <c r="B1085" s="117" t="s">
        <v>714</v>
      </c>
      <c r="C1085" s="175" t="s">
        <v>1893</v>
      </c>
    </row>
    <row r="1086" spans="2:3" ht="15">
      <c r="B1086" s="117" t="s">
        <v>2860</v>
      </c>
      <c r="C1086" s="175" t="s">
        <v>1894</v>
      </c>
    </row>
    <row r="1087" spans="2:3" ht="15">
      <c r="B1087" s="117" t="s">
        <v>715</v>
      </c>
      <c r="C1087" s="175" t="s">
        <v>4949</v>
      </c>
    </row>
    <row r="1088" spans="2:3" ht="15">
      <c r="B1088" s="117" t="s">
        <v>716</v>
      </c>
      <c r="C1088" s="175" t="s">
        <v>1895</v>
      </c>
    </row>
    <row r="1089" spans="2:3" ht="15">
      <c r="B1089" s="117" t="s">
        <v>717</v>
      </c>
      <c r="C1089" s="175" t="s">
        <v>1896</v>
      </c>
    </row>
    <row r="1090" spans="2:3" ht="15">
      <c r="B1090" s="117" t="s">
        <v>2861</v>
      </c>
      <c r="C1090" s="175" t="s">
        <v>1897</v>
      </c>
    </row>
    <row r="1091" spans="2:3" ht="15">
      <c r="B1091" s="117" t="s">
        <v>718</v>
      </c>
      <c r="C1091" s="175" t="s">
        <v>1898</v>
      </c>
    </row>
    <row r="1092" spans="2:3" ht="15">
      <c r="B1092" s="117" t="s">
        <v>2862</v>
      </c>
      <c r="C1092" s="175" t="s">
        <v>1899</v>
      </c>
    </row>
    <row r="1093" spans="2:3" ht="15">
      <c r="B1093" s="117" t="s">
        <v>719</v>
      </c>
      <c r="C1093" s="175" t="s">
        <v>1900</v>
      </c>
    </row>
    <row r="1094" spans="2:3" ht="15">
      <c r="B1094" s="117" t="s">
        <v>720</v>
      </c>
      <c r="C1094" s="175" t="s">
        <v>1901</v>
      </c>
    </row>
    <row r="1095" spans="2:3" ht="15">
      <c r="B1095" s="117" t="s">
        <v>721</v>
      </c>
      <c r="C1095" s="175" t="s">
        <v>1902</v>
      </c>
    </row>
    <row r="1096" spans="2:3" ht="15">
      <c r="B1096" s="117" t="s">
        <v>722</v>
      </c>
      <c r="C1096" s="175" t="s">
        <v>1903</v>
      </c>
    </row>
    <row r="1097" spans="2:3" ht="15">
      <c r="B1097" s="117" t="s">
        <v>2863</v>
      </c>
      <c r="C1097" s="175" t="s">
        <v>1904</v>
      </c>
    </row>
    <row r="1098" spans="2:3" ht="15">
      <c r="B1098" s="117" t="s">
        <v>723</v>
      </c>
      <c r="C1098" s="175" t="s">
        <v>1905</v>
      </c>
    </row>
    <row r="1099" spans="2:3" ht="15">
      <c r="B1099" s="117" t="s">
        <v>724</v>
      </c>
      <c r="C1099" s="175" t="s">
        <v>1906</v>
      </c>
    </row>
    <row r="1100" spans="2:3" ht="15">
      <c r="B1100" s="117" t="s">
        <v>725</v>
      </c>
      <c r="C1100" s="175" t="s">
        <v>1907</v>
      </c>
    </row>
    <row r="1101" spans="2:3" ht="15">
      <c r="B1101" s="117" t="s">
        <v>726</v>
      </c>
      <c r="C1101" s="175" t="s">
        <v>1908</v>
      </c>
    </row>
    <row r="1102" spans="2:3" ht="15">
      <c r="B1102" s="117" t="s">
        <v>2864</v>
      </c>
      <c r="C1102" s="175" t="s">
        <v>1909</v>
      </c>
    </row>
    <row r="1103" spans="2:3" ht="15">
      <c r="B1103" s="117" t="s">
        <v>727</v>
      </c>
      <c r="C1103" s="175" t="s">
        <v>1910</v>
      </c>
    </row>
    <row r="1104" spans="2:3" ht="15">
      <c r="B1104" s="117" t="s">
        <v>728</v>
      </c>
      <c r="C1104" s="175" t="s">
        <v>1911</v>
      </c>
    </row>
    <row r="1105" spans="2:3" ht="15">
      <c r="B1105" s="117" t="s">
        <v>729</v>
      </c>
      <c r="C1105" s="175" t="s">
        <v>1912</v>
      </c>
    </row>
    <row r="1106" spans="2:3" ht="15">
      <c r="B1106" s="117" t="s">
        <v>730</v>
      </c>
      <c r="C1106" s="175" t="s">
        <v>1913</v>
      </c>
    </row>
    <row r="1107" spans="2:3" ht="15">
      <c r="B1107" s="117" t="s">
        <v>731</v>
      </c>
      <c r="C1107" s="175" t="s">
        <v>1914</v>
      </c>
    </row>
    <row r="1108" spans="2:3" ht="15">
      <c r="B1108" s="117" t="s">
        <v>732</v>
      </c>
      <c r="C1108" s="175" t="s">
        <v>1915</v>
      </c>
    </row>
    <row r="1109" spans="2:3" ht="15">
      <c r="B1109" s="117" t="s">
        <v>733</v>
      </c>
      <c r="C1109" s="175" t="s">
        <v>1916</v>
      </c>
    </row>
    <row r="1110" spans="2:3" ht="15">
      <c r="B1110" s="117" t="s">
        <v>2865</v>
      </c>
      <c r="C1110" s="175" t="s">
        <v>1917</v>
      </c>
    </row>
    <row r="1111" spans="2:3" ht="15">
      <c r="B1111" s="117" t="s">
        <v>2866</v>
      </c>
      <c r="C1111" s="175" t="s">
        <v>2384</v>
      </c>
    </row>
    <row r="1112" spans="2:3" ht="15">
      <c r="B1112" s="117" t="s">
        <v>2867</v>
      </c>
      <c r="C1112" s="175" t="s">
        <v>1918</v>
      </c>
    </row>
    <row r="1113" spans="2:3" ht="15">
      <c r="B1113" s="117" t="s">
        <v>2868</v>
      </c>
      <c r="C1113" s="175" t="s">
        <v>1919</v>
      </c>
    </row>
    <row r="1114" spans="2:3" ht="15">
      <c r="B1114" s="117" t="s">
        <v>2869</v>
      </c>
      <c r="C1114" s="175" t="s">
        <v>1920</v>
      </c>
    </row>
    <row r="1115" spans="2:3" ht="15">
      <c r="B1115" s="117" t="s">
        <v>2870</v>
      </c>
      <c r="C1115" s="175" t="s">
        <v>1968</v>
      </c>
    </row>
    <row r="1116" spans="2:3" ht="15">
      <c r="B1116" s="117" t="s">
        <v>734</v>
      </c>
      <c r="C1116" s="175" t="s">
        <v>1921</v>
      </c>
    </row>
    <row r="1117" spans="2:3" ht="15">
      <c r="B1117" s="117" t="s">
        <v>2871</v>
      </c>
      <c r="C1117" s="175" t="s">
        <v>2385</v>
      </c>
    </row>
    <row r="1118" spans="2:3" ht="15">
      <c r="B1118" s="117" t="s">
        <v>2872</v>
      </c>
      <c r="C1118" s="175" t="s">
        <v>4950</v>
      </c>
    </row>
    <row r="1119" spans="2:3" ht="15">
      <c r="B1119" s="117" t="s">
        <v>2873</v>
      </c>
      <c r="C1119" s="175" t="s">
        <v>1922</v>
      </c>
    </row>
    <row r="1120" spans="2:3" ht="15">
      <c r="B1120" s="117" t="s">
        <v>2874</v>
      </c>
      <c r="C1120" s="175" t="s">
        <v>1923</v>
      </c>
    </row>
    <row r="1121" spans="2:3" ht="15">
      <c r="B1121" s="117" t="s">
        <v>2875</v>
      </c>
      <c r="C1121" s="175" t="s">
        <v>1924</v>
      </c>
    </row>
    <row r="1122" spans="2:3" ht="15">
      <c r="B1122" s="117" t="s">
        <v>2876</v>
      </c>
      <c r="C1122" s="175" t="s">
        <v>1925</v>
      </c>
    </row>
    <row r="1123" spans="2:3" ht="15">
      <c r="B1123" s="117" t="s">
        <v>735</v>
      </c>
      <c r="C1123" s="175" t="s">
        <v>1926</v>
      </c>
    </row>
    <row r="1124" spans="2:3" ht="15">
      <c r="B1124" s="117" t="s">
        <v>736</v>
      </c>
      <c r="C1124" s="175" t="s">
        <v>1927</v>
      </c>
    </row>
    <row r="1125" spans="2:3" ht="15">
      <c r="B1125" s="117" t="s">
        <v>737</v>
      </c>
      <c r="C1125" s="175" t="s">
        <v>1928</v>
      </c>
    </row>
    <row r="1126" spans="2:3" ht="15">
      <c r="B1126" s="117" t="s">
        <v>2877</v>
      </c>
      <c r="C1126" s="175" t="s">
        <v>1929</v>
      </c>
    </row>
    <row r="1127" spans="2:3" ht="15">
      <c r="B1127" s="117" t="s">
        <v>532</v>
      </c>
      <c r="C1127" s="175" t="s">
        <v>1930</v>
      </c>
    </row>
    <row r="1128" spans="2:3" ht="15">
      <c r="B1128" s="117" t="s">
        <v>2878</v>
      </c>
      <c r="C1128" s="175" t="s">
        <v>1931</v>
      </c>
    </row>
    <row r="1129" spans="2:3" ht="15">
      <c r="B1129" s="117" t="s">
        <v>2879</v>
      </c>
      <c r="C1129" s="175" t="s">
        <v>1932</v>
      </c>
    </row>
    <row r="1130" spans="2:3" ht="15">
      <c r="B1130" s="117" t="s">
        <v>738</v>
      </c>
      <c r="C1130" s="175" t="s">
        <v>1933</v>
      </c>
    </row>
    <row r="1131" spans="2:3" ht="15">
      <c r="B1131" s="117" t="s">
        <v>2880</v>
      </c>
      <c r="C1131" s="175" t="s">
        <v>1934</v>
      </c>
    </row>
    <row r="1132" spans="2:3" ht="15">
      <c r="B1132" s="117" t="s">
        <v>533</v>
      </c>
      <c r="C1132" s="175" t="s">
        <v>1935</v>
      </c>
    </row>
    <row r="1133" spans="2:3" ht="15">
      <c r="B1133" s="117" t="s">
        <v>534</v>
      </c>
      <c r="C1133" s="175" t="s">
        <v>1936</v>
      </c>
    </row>
    <row r="1134" spans="2:3" ht="15">
      <c r="B1134" s="117" t="s">
        <v>2881</v>
      </c>
      <c r="C1134" s="175" t="s">
        <v>1937</v>
      </c>
    </row>
    <row r="1135" spans="2:3" ht="15">
      <c r="B1135" s="117" t="s">
        <v>741</v>
      </c>
      <c r="C1135" s="175" t="s">
        <v>1938</v>
      </c>
    </row>
    <row r="1136" spans="2:3" ht="15">
      <c r="B1136" s="117" t="s">
        <v>739</v>
      </c>
      <c r="C1136" s="175" t="s">
        <v>1939</v>
      </c>
    </row>
    <row r="1137" spans="2:3" ht="15">
      <c r="B1137" s="117" t="s">
        <v>740</v>
      </c>
      <c r="C1137" s="175" t="s">
        <v>1940</v>
      </c>
    </row>
    <row r="1138" spans="2:3" ht="15">
      <c r="B1138" s="117" t="s">
        <v>742</v>
      </c>
      <c r="C1138" s="175" t="s">
        <v>4951</v>
      </c>
    </row>
    <row r="1139" spans="2:3" ht="15">
      <c r="B1139" s="117" t="s">
        <v>535</v>
      </c>
      <c r="C1139" s="175" t="s">
        <v>1941</v>
      </c>
    </row>
    <row r="1140" spans="2:3" ht="15">
      <c r="B1140" s="117" t="s">
        <v>536</v>
      </c>
      <c r="C1140" s="175" t="s">
        <v>1942</v>
      </c>
    </row>
    <row r="1141" spans="2:3" ht="15">
      <c r="B1141" s="117" t="s">
        <v>2882</v>
      </c>
      <c r="C1141" s="175" t="s">
        <v>1943</v>
      </c>
    </row>
    <row r="1142" spans="2:3" ht="15">
      <c r="B1142" s="117" t="s">
        <v>537</v>
      </c>
      <c r="C1142" s="175" t="s">
        <v>1944</v>
      </c>
    </row>
    <row r="1143" spans="2:3" ht="15">
      <c r="B1143" s="117" t="s">
        <v>2883</v>
      </c>
      <c r="C1143" s="175" t="s">
        <v>1945</v>
      </c>
    </row>
    <row r="1144" spans="2:3" ht="15">
      <c r="B1144" s="117" t="s">
        <v>4952</v>
      </c>
      <c r="C1144" s="175" t="s">
        <v>1901</v>
      </c>
    </row>
    <row r="1145" spans="2:3" ht="15">
      <c r="B1145" s="117" t="s">
        <v>743</v>
      </c>
      <c r="C1145" s="175" t="s">
        <v>1946</v>
      </c>
    </row>
    <row r="1146" spans="2:3" ht="15">
      <c r="B1146" s="117" t="s">
        <v>744</v>
      </c>
      <c r="C1146" s="175" t="s">
        <v>1947</v>
      </c>
    </row>
    <row r="1147" spans="2:3" ht="15">
      <c r="B1147" s="117" t="s">
        <v>745</v>
      </c>
      <c r="C1147" s="175" t="s">
        <v>1949</v>
      </c>
    </row>
    <row r="1148" spans="2:3" ht="15">
      <c r="B1148" s="117" t="s">
        <v>2884</v>
      </c>
      <c r="C1148" s="175" t="s">
        <v>1950</v>
      </c>
    </row>
    <row r="1149" spans="2:3" ht="15">
      <c r="B1149" s="117" t="s">
        <v>538</v>
      </c>
      <c r="C1149" s="175" t="s">
        <v>1951</v>
      </c>
    </row>
    <row r="1150" spans="2:3" ht="15">
      <c r="B1150" s="117" t="s">
        <v>2885</v>
      </c>
      <c r="C1150" s="175" t="s">
        <v>1952</v>
      </c>
    </row>
    <row r="1151" spans="2:3" ht="15">
      <c r="B1151" s="117" t="s">
        <v>746</v>
      </c>
      <c r="C1151" s="175" t="s">
        <v>1953</v>
      </c>
    </row>
    <row r="1152" spans="2:3" ht="15">
      <c r="B1152" s="117" t="s">
        <v>747</v>
      </c>
      <c r="C1152" s="175" t="s">
        <v>1954</v>
      </c>
    </row>
    <row r="1153" spans="2:3" ht="15">
      <c r="B1153" s="117" t="s">
        <v>748</v>
      </c>
      <c r="C1153" s="175" t="s">
        <v>4953</v>
      </c>
    </row>
    <row r="1154" spans="2:3" ht="15">
      <c r="B1154" s="117" t="s">
        <v>749</v>
      </c>
      <c r="C1154" s="175" t="s">
        <v>4954</v>
      </c>
    </row>
    <row r="1155" spans="2:3" ht="15">
      <c r="B1155" s="117" t="s">
        <v>539</v>
      </c>
      <c r="C1155" s="175" t="s">
        <v>4955</v>
      </c>
    </row>
    <row r="1156" spans="2:3" ht="15">
      <c r="B1156" s="117" t="s">
        <v>750</v>
      </c>
      <c r="C1156" s="175" t="s">
        <v>4956</v>
      </c>
    </row>
    <row r="1157" spans="2:3" ht="15">
      <c r="B1157" s="117" t="s">
        <v>540</v>
      </c>
      <c r="C1157" s="175" t="s">
        <v>1955</v>
      </c>
    </row>
    <row r="1158" spans="2:3" ht="15">
      <c r="B1158" s="117" t="s">
        <v>751</v>
      </c>
      <c r="C1158" s="175" t="s">
        <v>1956</v>
      </c>
    </row>
    <row r="1159" spans="2:3" ht="15">
      <c r="B1159" s="117" t="s">
        <v>752</v>
      </c>
      <c r="C1159" s="175" t="s">
        <v>1957</v>
      </c>
    </row>
    <row r="1160" spans="2:3" ht="15">
      <c r="B1160" s="117" t="s">
        <v>2886</v>
      </c>
      <c r="C1160" s="175" t="s">
        <v>1958</v>
      </c>
    </row>
    <row r="1161" spans="2:3" ht="15">
      <c r="B1161" s="117" t="s">
        <v>2887</v>
      </c>
      <c r="C1161" s="175" t="s">
        <v>1959</v>
      </c>
    </row>
    <row r="1162" spans="2:3" ht="15">
      <c r="B1162" s="117" t="s">
        <v>2888</v>
      </c>
      <c r="C1162" s="175" t="s">
        <v>2051</v>
      </c>
    </row>
    <row r="1163" spans="2:3" ht="15">
      <c r="B1163" s="117" t="s">
        <v>4957</v>
      </c>
      <c r="C1163" s="175" t="s">
        <v>2053</v>
      </c>
    </row>
    <row r="1164" spans="2:3" ht="15">
      <c r="B1164" s="117" t="s">
        <v>4958</v>
      </c>
      <c r="C1164" s="175" t="s">
        <v>2054</v>
      </c>
    </row>
    <row r="1165" spans="2:3" ht="15">
      <c r="B1165" s="117" t="s">
        <v>4959</v>
      </c>
      <c r="C1165" s="175" t="s">
        <v>2055</v>
      </c>
    </row>
    <row r="1166" spans="2:3" ht="15">
      <c r="B1166" s="117" t="s">
        <v>2889</v>
      </c>
      <c r="C1166" s="175" t="s">
        <v>1962</v>
      </c>
    </row>
    <row r="1167" spans="2:3" ht="15">
      <c r="B1167" s="117" t="s">
        <v>2890</v>
      </c>
      <c r="C1167" s="175" t="s">
        <v>1963</v>
      </c>
    </row>
    <row r="1168" spans="2:3" ht="15">
      <c r="B1168" s="117" t="s">
        <v>2891</v>
      </c>
      <c r="C1168" s="175" t="s">
        <v>1963</v>
      </c>
    </row>
    <row r="1169" spans="2:3" ht="15">
      <c r="B1169" s="117" t="s">
        <v>2892</v>
      </c>
      <c r="C1169" s="175" t="s">
        <v>1964</v>
      </c>
    </row>
    <row r="1170" spans="2:3" ht="15">
      <c r="B1170" s="117" t="s">
        <v>2893</v>
      </c>
      <c r="C1170" s="175" t="s">
        <v>1965</v>
      </c>
    </row>
    <row r="1171" spans="2:3" ht="15">
      <c r="B1171" s="117" t="s">
        <v>2894</v>
      </c>
      <c r="C1171" s="175" t="s">
        <v>1966</v>
      </c>
    </row>
    <row r="1172" spans="2:3" ht="15">
      <c r="B1172" s="117" t="s">
        <v>2895</v>
      </c>
      <c r="C1172" s="175" t="s">
        <v>1967</v>
      </c>
    </row>
    <row r="1173" spans="2:3" ht="15">
      <c r="B1173" s="117" t="s">
        <v>2896</v>
      </c>
      <c r="C1173" s="175" t="s">
        <v>1968</v>
      </c>
    </row>
    <row r="1174" spans="2:3" ht="15">
      <c r="B1174" s="117" t="s">
        <v>2897</v>
      </c>
      <c r="C1174" s="175" t="s">
        <v>1963</v>
      </c>
    </row>
    <row r="1175" spans="2:3" ht="15">
      <c r="B1175" s="117" t="s">
        <v>2898</v>
      </c>
      <c r="C1175" s="175" t="s">
        <v>1969</v>
      </c>
    </row>
    <row r="1176" spans="2:3" ht="15">
      <c r="B1176" s="117" t="s">
        <v>2899</v>
      </c>
      <c r="C1176" s="175" t="s">
        <v>1970</v>
      </c>
    </row>
    <row r="1177" spans="2:3" ht="15">
      <c r="B1177" s="117" t="s">
        <v>753</v>
      </c>
      <c r="C1177" s="175" t="s">
        <v>1971</v>
      </c>
    </row>
    <row r="1178" spans="2:3" ht="15">
      <c r="B1178" s="117" t="s">
        <v>541</v>
      </c>
      <c r="C1178" s="175" t="s">
        <v>1972</v>
      </c>
    </row>
    <row r="1179" spans="2:3" ht="15">
      <c r="B1179" s="117" t="s">
        <v>754</v>
      </c>
      <c r="C1179" s="175" t="s">
        <v>1973</v>
      </c>
    </row>
    <row r="1180" spans="2:3" ht="15">
      <c r="B1180" s="117" t="s">
        <v>4960</v>
      </c>
      <c r="C1180" s="175" t="s">
        <v>2346</v>
      </c>
    </row>
    <row r="1181" spans="2:3" ht="15">
      <c r="B1181" s="117" t="s">
        <v>542</v>
      </c>
      <c r="C1181" s="175" t="s">
        <v>1974</v>
      </c>
    </row>
    <row r="1182" spans="2:3" ht="15">
      <c r="B1182" s="117" t="s">
        <v>543</v>
      </c>
      <c r="C1182" s="175" t="s">
        <v>1975</v>
      </c>
    </row>
    <row r="1183" spans="2:3" ht="15">
      <c r="B1183" s="117" t="s">
        <v>544</v>
      </c>
      <c r="C1183" s="175" t="s">
        <v>1976</v>
      </c>
    </row>
    <row r="1184" spans="2:3" ht="15">
      <c r="B1184" s="117" t="s">
        <v>545</v>
      </c>
      <c r="C1184" s="175" t="s">
        <v>4961</v>
      </c>
    </row>
    <row r="1185" spans="2:3" ht="15">
      <c r="B1185" s="117" t="s">
        <v>546</v>
      </c>
      <c r="C1185" s="175" t="s">
        <v>4950</v>
      </c>
    </row>
    <row r="1186" spans="2:3" ht="15">
      <c r="B1186" s="117" t="s">
        <v>547</v>
      </c>
      <c r="C1186" s="175" t="s">
        <v>4962</v>
      </c>
    </row>
    <row r="1187" spans="2:3" ht="15">
      <c r="B1187" s="117" t="s">
        <v>2900</v>
      </c>
      <c r="C1187" s="175" t="s">
        <v>4963</v>
      </c>
    </row>
    <row r="1188" spans="2:3" ht="15">
      <c r="B1188" s="117" t="s">
        <v>755</v>
      </c>
      <c r="C1188" s="175" t="s">
        <v>1344</v>
      </c>
    </row>
    <row r="1189" spans="2:3" ht="15">
      <c r="B1189" s="117" t="s">
        <v>756</v>
      </c>
      <c r="C1189" s="175" t="s">
        <v>1977</v>
      </c>
    </row>
    <row r="1190" spans="2:3" ht="15">
      <c r="B1190" s="117" t="s">
        <v>757</v>
      </c>
      <c r="C1190" s="175" t="s">
        <v>1978</v>
      </c>
    </row>
    <row r="1191" spans="2:3" ht="15">
      <c r="B1191" s="117" t="s">
        <v>758</v>
      </c>
      <c r="C1191" s="175" t="s">
        <v>1979</v>
      </c>
    </row>
    <row r="1192" spans="2:3" ht="15">
      <c r="B1192" s="117" t="s">
        <v>759</v>
      </c>
      <c r="C1192" s="175" t="s">
        <v>1980</v>
      </c>
    </row>
    <row r="1193" spans="2:3" ht="15">
      <c r="B1193" s="117" t="s">
        <v>760</v>
      </c>
      <c r="C1193" s="175" t="s">
        <v>1981</v>
      </c>
    </row>
    <row r="1194" spans="2:3" ht="15">
      <c r="B1194" s="117" t="s">
        <v>761</v>
      </c>
      <c r="C1194" s="175" t="s">
        <v>4964</v>
      </c>
    </row>
    <row r="1195" spans="2:3" ht="15">
      <c r="B1195" s="117" t="s">
        <v>762</v>
      </c>
      <c r="C1195" s="175" t="s">
        <v>4965</v>
      </c>
    </row>
    <row r="1196" spans="2:3" ht="15">
      <c r="B1196" s="117" t="s">
        <v>2901</v>
      </c>
      <c r="C1196" s="175" t="s">
        <v>1772</v>
      </c>
    </row>
    <row r="1197" spans="2:3" ht="15">
      <c r="B1197" s="117" t="s">
        <v>763</v>
      </c>
      <c r="C1197" s="175" t="s">
        <v>1982</v>
      </c>
    </row>
    <row r="1198" spans="2:3" ht="15">
      <c r="B1198" s="117" t="s">
        <v>2902</v>
      </c>
      <c r="C1198" s="175" t="s">
        <v>1983</v>
      </c>
    </row>
    <row r="1199" spans="2:3" ht="15">
      <c r="B1199" s="117" t="s">
        <v>2903</v>
      </c>
      <c r="C1199" s="175" t="s">
        <v>1984</v>
      </c>
    </row>
    <row r="1200" spans="2:3" ht="15">
      <c r="B1200" s="117" t="s">
        <v>2904</v>
      </c>
      <c r="C1200" s="175" t="s">
        <v>1985</v>
      </c>
    </row>
    <row r="1201" spans="2:3" ht="15">
      <c r="B1201" s="117" t="s">
        <v>2905</v>
      </c>
      <c r="C1201" s="175" t="s">
        <v>1986</v>
      </c>
    </row>
    <row r="1202" spans="2:3" ht="15">
      <c r="B1202" s="117" t="s">
        <v>548</v>
      </c>
      <c r="C1202" s="175" t="s">
        <v>1987</v>
      </c>
    </row>
    <row r="1203" spans="2:3" ht="15">
      <c r="B1203" s="117" t="s">
        <v>549</v>
      </c>
      <c r="C1203" s="175" t="s">
        <v>1988</v>
      </c>
    </row>
    <row r="1204" spans="2:3" ht="15">
      <c r="B1204" s="117" t="s">
        <v>4966</v>
      </c>
      <c r="C1204" s="175" t="s">
        <v>3655</v>
      </c>
    </row>
    <row r="1205" spans="2:3" ht="15">
      <c r="B1205" s="117" t="s">
        <v>4967</v>
      </c>
      <c r="C1205" s="175" t="s">
        <v>4968</v>
      </c>
    </row>
    <row r="1206" spans="2:3" ht="15">
      <c r="B1206" s="117" t="s">
        <v>4969</v>
      </c>
      <c r="C1206" s="175" t="s">
        <v>4970</v>
      </c>
    </row>
    <row r="1207" spans="2:3" ht="15">
      <c r="B1207" s="117" t="s">
        <v>2906</v>
      </c>
      <c r="C1207" s="175" t="s">
        <v>1989</v>
      </c>
    </row>
    <row r="1208" spans="2:3" ht="15">
      <c r="B1208" s="117" t="s">
        <v>4971</v>
      </c>
      <c r="C1208" s="175" t="s">
        <v>4612</v>
      </c>
    </row>
    <row r="1209" spans="2:3" ht="15">
      <c r="B1209" s="117" t="s">
        <v>2907</v>
      </c>
      <c r="C1209" s="175" t="s">
        <v>1990</v>
      </c>
    </row>
    <row r="1210" spans="2:3" ht="15">
      <c r="B1210" s="117" t="s">
        <v>764</v>
      </c>
      <c r="C1210" s="175" t="s">
        <v>1991</v>
      </c>
    </row>
    <row r="1211" spans="2:3" ht="15">
      <c r="B1211" s="117" t="s">
        <v>765</v>
      </c>
      <c r="C1211" s="175" t="s">
        <v>1992</v>
      </c>
    </row>
    <row r="1212" spans="2:3" ht="15">
      <c r="B1212" s="117" t="s">
        <v>766</v>
      </c>
      <c r="C1212" s="175" t="s">
        <v>1993</v>
      </c>
    </row>
    <row r="1213" spans="2:3" ht="15">
      <c r="B1213" s="117" t="s">
        <v>767</v>
      </c>
      <c r="C1213" s="175" t="s">
        <v>1994</v>
      </c>
    </row>
    <row r="1214" spans="2:3" ht="15">
      <c r="B1214" s="117" t="s">
        <v>2908</v>
      </c>
      <c r="C1214" s="175" t="s">
        <v>1995</v>
      </c>
    </row>
    <row r="1215" spans="2:3" ht="15">
      <c r="B1215" s="117" t="s">
        <v>550</v>
      </c>
      <c r="C1215" s="175" t="s">
        <v>1996</v>
      </c>
    </row>
    <row r="1216" spans="2:3" ht="15">
      <c r="B1216" s="117" t="s">
        <v>768</v>
      </c>
      <c r="C1216" s="175" t="s">
        <v>1997</v>
      </c>
    </row>
    <row r="1217" spans="2:3" ht="15">
      <c r="B1217" s="117" t="s">
        <v>769</v>
      </c>
      <c r="C1217" s="175" t="s">
        <v>4972</v>
      </c>
    </row>
    <row r="1218" spans="2:3" ht="15">
      <c r="B1218" s="117" t="s">
        <v>770</v>
      </c>
      <c r="C1218" s="175" t="s">
        <v>1998</v>
      </c>
    </row>
    <row r="1219" spans="2:3" ht="15">
      <c r="B1219" s="117" t="s">
        <v>771</v>
      </c>
      <c r="C1219" s="175" t="s">
        <v>1999</v>
      </c>
    </row>
    <row r="1220" spans="2:3" ht="15">
      <c r="B1220" s="117" t="s">
        <v>772</v>
      </c>
      <c r="C1220" s="175" t="s">
        <v>2000</v>
      </c>
    </row>
    <row r="1221" spans="2:3" ht="15">
      <c r="B1221" s="117" t="s">
        <v>773</v>
      </c>
      <c r="C1221" s="175" t="s">
        <v>2001</v>
      </c>
    </row>
    <row r="1222" spans="2:3" ht="15">
      <c r="B1222" s="117" t="s">
        <v>774</v>
      </c>
      <c r="C1222" s="175" t="s">
        <v>4973</v>
      </c>
    </row>
    <row r="1223" spans="2:3" ht="15">
      <c r="B1223" s="117" t="s">
        <v>775</v>
      </c>
      <c r="C1223" s="175" t="s">
        <v>2002</v>
      </c>
    </row>
    <row r="1224" spans="2:3" ht="15">
      <c r="B1224" s="117" t="s">
        <v>2909</v>
      </c>
      <c r="C1224" s="175" t="s">
        <v>1250</v>
      </c>
    </row>
    <row r="1225" spans="2:3" ht="15">
      <c r="B1225" s="117" t="s">
        <v>776</v>
      </c>
      <c r="C1225" s="175" t="s">
        <v>1074</v>
      </c>
    </row>
    <row r="1226" spans="2:3" ht="15">
      <c r="B1226" s="117" t="s">
        <v>2910</v>
      </c>
      <c r="C1226" s="175" t="s">
        <v>2003</v>
      </c>
    </row>
    <row r="1227" spans="2:3" ht="15">
      <c r="B1227" s="117" t="s">
        <v>2911</v>
      </c>
      <c r="C1227" s="175" t="s">
        <v>2004</v>
      </c>
    </row>
    <row r="1228" spans="2:3" ht="15">
      <c r="B1228" s="117" t="s">
        <v>777</v>
      </c>
      <c r="C1228" s="175" t="s">
        <v>4974</v>
      </c>
    </row>
    <row r="1229" spans="2:3" ht="15">
      <c r="B1229" s="117" t="s">
        <v>551</v>
      </c>
      <c r="C1229" s="175" t="s">
        <v>4975</v>
      </c>
    </row>
    <row r="1230" spans="2:3" ht="15">
      <c r="B1230" s="117" t="s">
        <v>2912</v>
      </c>
      <c r="C1230" s="175" t="s">
        <v>4671</v>
      </c>
    </row>
    <row r="1231" spans="2:3" ht="15">
      <c r="B1231" s="117" t="s">
        <v>2913</v>
      </c>
      <c r="C1231" s="175" t="s">
        <v>1985</v>
      </c>
    </row>
    <row r="1232" spans="2:3" ht="15">
      <c r="B1232" s="117" t="s">
        <v>2914</v>
      </c>
      <c r="C1232" s="175" t="s">
        <v>4976</v>
      </c>
    </row>
    <row r="1233" spans="2:3" ht="15">
      <c r="B1233" s="117" t="s">
        <v>2915</v>
      </c>
      <c r="C1233" s="175" t="s">
        <v>1587</v>
      </c>
    </row>
    <row r="1234" spans="2:3" ht="15">
      <c r="B1234" s="117" t="s">
        <v>2916</v>
      </c>
      <c r="C1234" s="175" t="s">
        <v>4736</v>
      </c>
    </row>
    <row r="1235" spans="2:3" ht="15">
      <c r="B1235" s="117" t="s">
        <v>2917</v>
      </c>
      <c r="C1235" s="175" t="s">
        <v>4977</v>
      </c>
    </row>
    <row r="1236" spans="2:3" ht="15">
      <c r="B1236" s="117" t="s">
        <v>2918</v>
      </c>
      <c r="C1236" s="175" t="s">
        <v>2005</v>
      </c>
    </row>
    <row r="1237" spans="2:3" ht="15">
      <c r="B1237" s="117" t="s">
        <v>2919</v>
      </c>
      <c r="C1237" s="175" t="s">
        <v>4978</v>
      </c>
    </row>
    <row r="1238" spans="2:3" ht="15">
      <c r="B1238" s="117" t="s">
        <v>2920</v>
      </c>
      <c r="C1238" s="175" t="s">
        <v>4979</v>
      </c>
    </row>
    <row r="1239" spans="2:3" ht="15">
      <c r="B1239" s="117" t="s">
        <v>2921</v>
      </c>
      <c r="C1239" s="175" t="s">
        <v>4980</v>
      </c>
    </row>
    <row r="1240" spans="2:3" ht="15">
      <c r="B1240" s="117" t="s">
        <v>2922</v>
      </c>
      <c r="C1240" s="175" t="s">
        <v>4981</v>
      </c>
    </row>
    <row r="1241" spans="2:3" ht="15">
      <c r="B1241" s="117" t="s">
        <v>2923</v>
      </c>
      <c r="C1241" s="175" t="s">
        <v>4982</v>
      </c>
    </row>
    <row r="1242" spans="2:3" ht="15">
      <c r="B1242" s="117" t="s">
        <v>2924</v>
      </c>
      <c r="C1242" s="175" t="s">
        <v>4983</v>
      </c>
    </row>
    <row r="1243" spans="2:3" ht="15">
      <c r="B1243" s="117" t="s">
        <v>2925</v>
      </c>
      <c r="C1243" s="175" t="s">
        <v>4984</v>
      </c>
    </row>
    <row r="1244" spans="2:3" ht="15">
      <c r="B1244" s="117" t="s">
        <v>2926</v>
      </c>
      <c r="C1244" s="175" t="s">
        <v>4985</v>
      </c>
    </row>
    <row r="1245" spans="2:3" ht="15">
      <c r="B1245" s="117" t="s">
        <v>2927</v>
      </c>
      <c r="C1245" s="175" t="s">
        <v>4986</v>
      </c>
    </row>
    <row r="1246" spans="2:3" ht="15">
      <c r="B1246" s="117" t="s">
        <v>2928</v>
      </c>
      <c r="C1246" s="175" t="s">
        <v>4987</v>
      </c>
    </row>
    <row r="1247" spans="2:3" ht="15">
      <c r="B1247" s="117" t="s">
        <v>2929</v>
      </c>
      <c r="C1247" s="175" t="s">
        <v>2006</v>
      </c>
    </row>
    <row r="1248" spans="2:3" ht="15">
      <c r="B1248" s="117" t="s">
        <v>2930</v>
      </c>
      <c r="C1248" s="175" t="s">
        <v>4988</v>
      </c>
    </row>
    <row r="1249" spans="2:3" ht="15">
      <c r="B1249" s="117" t="s">
        <v>2931</v>
      </c>
      <c r="C1249" s="175" t="s">
        <v>2007</v>
      </c>
    </row>
    <row r="1250" spans="2:3" ht="15">
      <c r="B1250" s="117" t="s">
        <v>2932</v>
      </c>
      <c r="C1250" s="175" t="s">
        <v>2008</v>
      </c>
    </row>
    <row r="1251" spans="2:3" ht="15">
      <c r="B1251" s="117" t="s">
        <v>778</v>
      </c>
      <c r="C1251" s="175" t="s">
        <v>2009</v>
      </c>
    </row>
    <row r="1252" spans="2:3" ht="15">
      <c r="B1252" s="117" t="s">
        <v>552</v>
      </c>
      <c r="C1252" s="175" t="s">
        <v>2010</v>
      </c>
    </row>
    <row r="1253" spans="2:3" ht="15">
      <c r="B1253" s="117" t="s">
        <v>553</v>
      </c>
      <c r="C1253" s="175" t="s">
        <v>2011</v>
      </c>
    </row>
    <row r="1254" spans="2:3" ht="15">
      <c r="B1254" s="117" t="s">
        <v>554</v>
      </c>
      <c r="C1254" s="175" t="s">
        <v>2012</v>
      </c>
    </row>
    <row r="1255" spans="2:3" ht="15">
      <c r="B1255" s="117" t="s">
        <v>555</v>
      </c>
      <c r="C1255" s="175" t="s">
        <v>2013</v>
      </c>
    </row>
    <row r="1256" spans="2:3" ht="15">
      <c r="B1256" s="117" t="s">
        <v>2933</v>
      </c>
      <c r="C1256" s="175" t="s">
        <v>4976</v>
      </c>
    </row>
    <row r="1257" spans="2:3" ht="15">
      <c r="B1257" s="117" t="s">
        <v>2934</v>
      </c>
      <c r="C1257" s="175" t="s">
        <v>2014</v>
      </c>
    </row>
    <row r="1258" spans="2:3" ht="15">
      <c r="B1258" s="117" t="s">
        <v>2935</v>
      </c>
      <c r="C1258" s="175" t="s">
        <v>2015</v>
      </c>
    </row>
    <row r="1259" spans="2:3" ht="26.25">
      <c r="B1259" s="117" t="s">
        <v>2936</v>
      </c>
      <c r="C1259" s="204" t="s">
        <v>4989</v>
      </c>
    </row>
    <row r="1260" spans="2:3" ht="26.25">
      <c r="B1260" s="117" t="s">
        <v>2937</v>
      </c>
      <c r="C1260" s="204" t="s">
        <v>4990</v>
      </c>
    </row>
    <row r="1261" spans="2:3" ht="15">
      <c r="B1261" s="117" t="s">
        <v>2938</v>
      </c>
      <c r="C1261" s="175" t="s">
        <v>2018</v>
      </c>
    </row>
    <row r="1262" spans="2:3" ht="15">
      <c r="B1262" s="117" t="s">
        <v>779</v>
      </c>
      <c r="C1262" s="175" t="s">
        <v>1074</v>
      </c>
    </row>
    <row r="1263" spans="2:3" ht="15">
      <c r="B1263" s="117" t="s">
        <v>780</v>
      </c>
      <c r="C1263" s="175" t="s">
        <v>2019</v>
      </c>
    </row>
    <row r="1264" spans="2:3" ht="15">
      <c r="B1264" s="117" t="s">
        <v>556</v>
      </c>
      <c r="C1264" s="175" t="s">
        <v>2020</v>
      </c>
    </row>
    <row r="1265" spans="2:3" ht="15">
      <c r="B1265" s="117" t="s">
        <v>781</v>
      </c>
      <c r="C1265" s="175" t="s">
        <v>2021</v>
      </c>
    </row>
    <row r="1266" spans="2:3" ht="15">
      <c r="B1266" s="117" t="s">
        <v>557</v>
      </c>
      <c r="C1266" s="175" t="s">
        <v>4991</v>
      </c>
    </row>
    <row r="1267" spans="2:3" ht="26.25">
      <c r="B1267" s="117" t="s">
        <v>4992</v>
      </c>
      <c r="C1267" s="204" t="s">
        <v>4993</v>
      </c>
    </row>
    <row r="1268" spans="2:3" ht="15">
      <c r="B1268" s="117" t="s">
        <v>2939</v>
      </c>
      <c r="C1268" s="175" t="s">
        <v>2022</v>
      </c>
    </row>
    <row r="1269" spans="2:3" ht="15">
      <c r="B1269" s="117" t="s">
        <v>2940</v>
      </c>
      <c r="C1269" s="175" t="s">
        <v>2023</v>
      </c>
    </row>
    <row r="1270" spans="2:3" ht="15">
      <c r="B1270" s="117" t="s">
        <v>2941</v>
      </c>
      <c r="C1270" s="175" t="s">
        <v>2023</v>
      </c>
    </row>
    <row r="1271" spans="2:3" ht="15">
      <c r="B1271" s="117" t="s">
        <v>2942</v>
      </c>
      <c r="C1271" s="175" t="s">
        <v>2024</v>
      </c>
    </row>
    <row r="1272" spans="2:3" ht="26.25">
      <c r="B1272" s="117" t="s">
        <v>4994</v>
      </c>
      <c r="C1272" s="204" t="s">
        <v>4995</v>
      </c>
    </row>
    <row r="1273" spans="2:3" ht="15">
      <c r="B1273" s="117" t="s">
        <v>782</v>
      </c>
      <c r="C1273" s="175" t="s">
        <v>1075</v>
      </c>
    </row>
    <row r="1274" spans="2:3" ht="15">
      <c r="B1274" s="117" t="s">
        <v>783</v>
      </c>
      <c r="C1274" s="175" t="s">
        <v>1075</v>
      </c>
    </row>
    <row r="1275" spans="2:3" ht="15">
      <c r="B1275" s="117" t="s">
        <v>784</v>
      </c>
      <c r="C1275" s="175" t="s">
        <v>2025</v>
      </c>
    </row>
    <row r="1276" spans="2:3" ht="15">
      <c r="B1276" s="117" t="s">
        <v>785</v>
      </c>
      <c r="C1276" s="175" t="s">
        <v>2026</v>
      </c>
    </row>
    <row r="1277" spans="2:3" ht="15">
      <c r="B1277" s="117" t="s">
        <v>786</v>
      </c>
      <c r="C1277" s="175" t="s">
        <v>2027</v>
      </c>
    </row>
    <row r="1278" spans="2:3" ht="15">
      <c r="B1278" s="117" t="s">
        <v>787</v>
      </c>
      <c r="C1278" s="175" t="s">
        <v>2028</v>
      </c>
    </row>
    <row r="1279" spans="2:3" ht="15">
      <c r="B1279" s="117" t="s">
        <v>2943</v>
      </c>
      <c r="C1279" s="175" t="s">
        <v>2029</v>
      </c>
    </row>
    <row r="1280" spans="2:3" ht="15">
      <c r="B1280" s="117" t="s">
        <v>788</v>
      </c>
      <c r="C1280" s="175" t="s">
        <v>2030</v>
      </c>
    </row>
    <row r="1281" spans="2:3" ht="15">
      <c r="B1281" s="117" t="s">
        <v>790</v>
      </c>
      <c r="C1281" s="175" t="s">
        <v>2031</v>
      </c>
    </row>
    <row r="1282" spans="2:3" ht="15">
      <c r="B1282" s="117" t="s">
        <v>789</v>
      </c>
      <c r="C1282" s="175" t="s">
        <v>2032</v>
      </c>
    </row>
    <row r="1283" spans="2:3" ht="15">
      <c r="B1283" s="117" t="s">
        <v>2944</v>
      </c>
      <c r="C1283" s="175" t="s">
        <v>2033</v>
      </c>
    </row>
    <row r="1284" spans="2:3" ht="15">
      <c r="B1284" s="117" t="s">
        <v>791</v>
      </c>
      <c r="C1284" s="175" t="s">
        <v>4996</v>
      </c>
    </row>
    <row r="1285" spans="2:3" ht="15">
      <c r="B1285" s="117" t="s">
        <v>2945</v>
      </c>
      <c r="C1285" s="175" t="s">
        <v>2035</v>
      </c>
    </row>
    <row r="1286" spans="2:3" ht="15">
      <c r="B1286" s="117" t="s">
        <v>792</v>
      </c>
      <c r="C1286" s="175" t="s">
        <v>2036</v>
      </c>
    </row>
    <row r="1287" spans="2:3" ht="15">
      <c r="B1287" s="117" t="s">
        <v>2946</v>
      </c>
      <c r="C1287" s="175" t="s">
        <v>2037</v>
      </c>
    </row>
    <row r="1288" spans="2:3" ht="15">
      <c r="B1288" s="117" t="s">
        <v>793</v>
      </c>
      <c r="C1288" s="175" t="s">
        <v>2038</v>
      </c>
    </row>
    <row r="1289" spans="2:3" ht="15">
      <c r="B1289" s="117" t="s">
        <v>2947</v>
      </c>
      <c r="C1289" s="175" t="s">
        <v>2039</v>
      </c>
    </row>
    <row r="1290" spans="2:3" ht="15">
      <c r="B1290" s="117" t="s">
        <v>794</v>
      </c>
      <c r="C1290" s="175" t="s">
        <v>2040</v>
      </c>
    </row>
    <row r="1291" spans="2:3" ht="15">
      <c r="B1291" s="117" t="s">
        <v>795</v>
      </c>
      <c r="C1291" s="175" t="s">
        <v>2041</v>
      </c>
    </row>
    <row r="1292" spans="2:3" ht="15">
      <c r="B1292" s="117" t="s">
        <v>796</v>
      </c>
      <c r="C1292" s="175" t="s">
        <v>2042</v>
      </c>
    </row>
    <row r="1293" spans="2:3" ht="15">
      <c r="B1293" s="117" t="s">
        <v>2948</v>
      </c>
      <c r="C1293" s="175" t="s">
        <v>3303</v>
      </c>
    </row>
    <row r="1294" spans="2:3" ht="15">
      <c r="B1294" s="117" t="s">
        <v>558</v>
      </c>
      <c r="C1294" s="175" t="s">
        <v>3304</v>
      </c>
    </row>
    <row r="1295" spans="2:3" ht="15">
      <c r="B1295" s="117" t="s">
        <v>2949</v>
      </c>
      <c r="C1295" s="175" t="s">
        <v>3305</v>
      </c>
    </row>
    <row r="1296" spans="2:3" ht="15">
      <c r="B1296" s="117" t="s">
        <v>2950</v>
      </c>
      <c r="C1296" s="175" t="s">
        <v>3306</v>
      </c>
    </row>
    <row r="1297" spans="2:3" ht="15">
      <c r="B1297" s="117" t="s">
        <v>797</v>
      </c>
      <c r="C1297" s="175" t="s">
        <v>3307</v>
      </c>
    </row>
    <row r="1298" spans="2:3" ht="15">
      <c r="B1298" s="117" t="s">
        <v>2951</v>
      </c>
      <c r="C1298" s="175" t="s">
        <v>3308</v>
      </c>
    </row>
    <row r="1299" spans="2:3" ht="15">
      <c r="B1299" s="117" t="s">
        <v>2952</v>
      </c>
      <c r="C1299" s="175" t="s">
        <v>3309</v>
      </c>
    </row>
    <row r="1300" spans="2:3" ht="15">
      <c r="B1300" s="117" t="s">
        <v>2953</v>
      </c>
      <c r="C1300" s="175" t="s">
        <v>3310</v>
      </c>
    </row>
    <row r="1301" spans="2:3" ht="15">
      <c r="B1301" s="117" t="s">
        <v>2954</v>
      </c>
      <c r="C1301" s="175" t="s">
        <v>3311</v>
      </c>
    </row>
    <row r="1302" spans="2:3" ht="15">
      <c r="B1302" s="117" t="s">
        <v>2955</v>
      </c>
      <c r="C1302" s="175" t="s">
        <v>4997</v>
      </c>
    </row>
    <row r="1303" spans="2:3" ht="15">
      <c r="B1303" s="117" t="s">
        <v>798</v>
      </c>
      <c r="C1303" s="175" t="s">
        <v>3312</v>
      </c>
    </row>
    <row r="1304" spans="2:3" ht="15">
      <c r="B1304" s="117" t="s">
        <v>559</v>
      </c>
      <c r="C1304" s="175" t="s">
        <v>3314</v>
      </c>
    </row>
    <row r="1305" spans="2:3" ht="15">
      <c r="B1305" s="117" t="s">
        <v>560</v>
      </c>
      <c r="C1305" s="175" t="s">
        <v>2058</v>
      </c>
    </row>
    <row r="1306" spans="2:3" ht="15">
      <c r="B1306" s="117" t="s">
        <v>561</v>
      </c>
      <c r="C1306" s="175" t="s">
        <v>2061</v>
      </c>
    </row>
    <row r="1307" spans="2:3" ht="15">
      <c r="B1307" s="117" t="s">
        <v>562</v>
      </c>
      <c r="C1307" s="175" t="s">
        <v>4998</v>
      </c>
    </row>
    <row r="1308" spans="2:3" ht="15">
      <c r="B1308" s="117" t="s">
        <v>2956</v>
      </c>
      <c r="C1308" s="175" t="s">
        <v>2062</v>
      </c>
    </row>
    <row r="1309" spans="2:3" ht="15">
      <c r="B1309" s="117" t="s">
        <v>2957</v>
      </c>
      <c r="C1309" s="175" t="s">
        <v>2063</v>
      </c>
    </row>
    <row r="1310" spans="2:3" ht="15">
      <c r="B1310" s="117" t="s">
        <v>2958</v>
      </c>
      <c r="C1310" s="175" t="s">
        <v>2065</v>
      </c>
    </row>
    <row r="1311" spans="2:3" ht="15">
      <c r="B1311" s="117" t="s">
        <v>2959</v>
      </c>
      <c r="C1311" s="175" t="s">
        <v>2068</v>
      </c>
    </row>
    <row r="1312" spans="2:3" ht="15">
      <c r="B1312" s="117" t="s">
        <v>563</v>
      </c>
      <c r="C1312" s="175" t="s">
        <v>2069</v>
      </c>
    </row>
    <row r="1313" spans="2:3" ht="15">
      <c r="B1313" s="117" t="s">
        <v>564</v>
      </c>
      <c r="C1313" s="175" t="s">
        <v>2070</v>
      </c>
    </row>
    <row r="1314" spans="2:3" ht="15">
      <c r="B1314" s="117" t="s">
        <v>2960</v>
      </c>
      <c r="C1314" s="175" t="s">
        <v>2071</v>
      </c>
    </row>
    <row r="1315" spans="2:3" ht="15">
      <c r="B1315" s="117" t="s">
        <v>2961</v>
      </c>
      <c r="C1315" s="175" t="s">
        <v>2072</v>
      </c>
    </row>
    <row r="1316" spans="2:3" ht="15">
      <c r="B1316" s="117" t="s">
        <v>799</v>
      </c>
      <c r="C1316" s="175" t="s">
        <v>3335</v>
      </c>
    </row>
    <row r="1317" spans="2:3" ht="15">
      <c r="B1317" s="117" t="s">
        <v>800</v>
      </c>
      <c r="C1317" s="175" t="s">
        <v>3335</v>
      </c>
    </row>
    <row r="1318" spans="2:3" ht="15">
      <c r="B1318" s="117" t="s">
        <v>2962</v>
      </c>
      <c r="C1318" s="175" t="s">
        <v>3336</v>
      </c>
    </row>
    <row r="1319" spans="2:3" ht="15">
      <c r="B1319" s="117" t="s">
        <v>3562</v>
      </c>
      <c r="C1319" s="175" t="s">
        <v>4999</v>
      </c>
    </row>
    <row r="1320" spans="2:3" ht="15">
      <c r="B1320" s="117" t="s">
        <v>3563</v>
      </c>
      <c r="C1320" s="175" t="s">
        <v>5000</v>
      </c>
    </row>
    <row r="1321" spans="2:3" ht="15">
      <c r="B1321" s="117" t="s">
        <v>3564</v>
      </c>
      <c r="C1321" s="175" t="s">
        <v>5001</v>
      </c>
    </row>
    <row r="1322" spans="2:3" ht="15">
      <c r="B1322" s="117" t="s">
        <v>3565</v>
      </c>
      <c r="C1322" s="175" t="s">
        <v>3566</v>
      </c>
    </row>
    <row r="1323" spans="2:3" ht="15">
      <c r="B1323" s="117" t="s">
        <v>3567</v>
      </c>
      <c r="C1323" s="175" t="s">
        <v>5002</v>
      </c>
    </row>
    <row r="1324" spans="2:3" ht="15">
      <c r="B1324" s="117" t="s">
        <v>3568</v>
      </c>
      <c r="C1324" s="175" t="s">
        <v>5003</v>
      </c>
    </row>
    <row r="1325" spans="2:3" ht="15">
      <c r="B1325" s="117" t="s">
        <v>3569</v>
      </c>
      <c r="C1325" s="175" t="s">
        <v>5004</v>
      </c>
    </row>
    <row r="1326" spans="2:3" ht="15">
      <c r="B1326" s="117" t="s">
        <v>5005</v>
      </c>
      <c r="C1326" s="175" t="s">
        <v>5006</v>
      </c>
    </row>
    <row r="1327" spans="2:3" ht="15">
      <c r="B1327" s="117" t="s">
        <v>5007</v>
      </c>
      <c r="C1327" s="175" t="s">
        <v>5008</v>
      </c>
    </row>
    <row r="1328" spans="2:3" ht="15">
      <c r="B1328" s="117" t="s">
        <v>5009</v>
      </c>
      <c r="C1328" s="175" t="s">
        <v>5010</v>
      </c>
    </row>
    <row r="1329" spans="2:3" ht="15">
      <c r="B1329" s="117" t="s">
        <v>5011</v>
      </c>
      <c r="C1329" s="175" t="s">
        <v>1555</v>
      </c>
    </row>
    <row r="1330" spans="2:3" ht="15">
      <c r="B1330" s="117" t="s">
        <v>5012</v>
      </c>
      <c r="C1330" s="175" t="s">
        <v>5013</v>
      </c>
    </row>
    <row r="1331" spans="2:3" ht="15">
      <c r="B1331" s="117" t="s">
        <v>5014</v>
      </c>
      <c r="C1331" s="175" t="s">
        <v>5015</v>
      </c>
    </row>
    <row r="1332" spans="2:3" ht="15">
      <c r="B1332" s="117" t="s">
        <v>5016</v>
      </c>
      <c r="C1332" s="175" t="s">
        <v>5017</v>
      </c>
    </row>
    <row r="1333" spans="2:3" ht="15">
      <c r="B1333" s="117" t="s">
        <v>5018</v>
      </c>
      <c r="C1333" s="175" t="s">
        <v>1557</v>
      </c>
    </row>
    <row r="1334" spans="2:3" ht="15">
      <c r="B1334" s="117" t="s">
        <v>5019</v>
      </c>
      <c r="C1334" s="175" t="s">
        <v>1559</v>
      </c>
    </row>
    <row r="1335" spans="2:3" ht="15">
      <c r="B1335" s="117" t="s">
        <v>5020</v>
      </c>
      <c r="C1335" s="175" t="s">
        <v>1560</v>
      </c>
    </row>
    <row r="1336" spans="2:3" ht="15">
      <c r="B1336" s="117" t="s">
        <v>5021</v>
      </c>
      <c r="C1336" s="175" t="s">
        <v>1570</v>
      </c>
    </row>
    <row r="1337" spans="2:3" ht="15">
      <c r="B1337" s="117" t="s">
        <v>5022</v>
      </c>
      <c r="C1337" s="175" t="s">
        <v>1576</v>
      </c>
    </row>
    <row r="1338" spans="2:3" ht="15">
      <c r="B1338" s="117" t="s">
        <v>5023</v>
      </c>
      <c r="C1338" s="175" t="s">
        <v>5024</v>
      </c>
    </row>
    <row r="1339" spans="2:3" ht="15">
      <c r="B1339" s="117" t="s">
        <v>5025</v>
      </c>
      <c r="C1339" s="175" t="s">
        <v>5026</v>
      </c>
    </row>
    <row r="1340" spans="2:3" ht="15">
      <c r="B1340" s="117" t="s">
        <v>5027</v>
      </c>
      <c r="C1340" s="175" t="s">
        <v>5026</v>
      </c>
    </row>
    <row r="1341" spans="2:3" ht="26.25">
      <c r="B1341" s="117" t="s">
        <v>5028</v>
      </c>
      <c r="C1341" s="204" t="s">
        <v>5029</v>
      </c>
    </row>
    <row r="1342" spans="2:3" ht="15">
      <c r="B1342" s="117" t="s">
        <v>5030</v>
      </c>
      <c r="C1342" s="175" t="s">
        <v>1607</v>
      </c>
    </row>
    <row r="1343" spans="2:3" ht="15">
      <c r="B1343" s="117" t="s">
        <v>5031</v>
      </c>
      <c r="C1343" s="175" t="s">
        <v>5032</v>
      </c>
    </row>
    <row r="1344" spans="2:3" ht="15">
      <c r="B1344" s="117" t="s">
        <v>801</v>
      </c>
      <c r="C1344" s="175" t="s">
        <v>3337</v>
      </c>
    </row>
    <row r="1345" spans="2:3" ht="15">
      <c r="B1345" s="117" t="s">
        <v>802</v>
      </c>
      <c r="C1345" s="175" t="s">
        <v>3338</v>
      </c>
    </row>
    <row r="1346" spans="2:3" ht="15">
      <c r="B1346" s="117" t="s">
        <v>701</v>
      </c>
      <c r="C1346" s="175" t="s">
        <v>3339</v>
      </c>
    </row>
    <row r="1347" spans="2:3" ht="15">
      <c r="B1347" s="117" t="s">
        <v>803</v>
      </c>
      <c r="C1347" s="175" t="s">
        <v>3340</v>
      </c>
    </row>
    <row r="1348" spans="2:3" ht="15">
      <c r="B1348" s="117" t="s">
        <v>804</v>
      </c>
      <c r="C1348" s="175" t="s">
        <v>3341</v>
      </c>
    </row>
    <row r="1349" spans="2:3" ht="15">
      <c r="B1349" s="117" t="s">
        <v>805</v>
      </c>
      <c r="C1349" s="175" t="s">
        <v>5033</v>
      </c>
    </row>
    <row r="1350" spans="2:3" ht="15">
      <c r="B1350" s="117" t="s">
        <v>806</v>
      </c>
      <c r="C1350" s="175" t="s">
        <v>5034</v>
      </c>
    </row>
    <row r="1351" spans="2:3" ht="15">
      <c r="B1351" s="117" t="s">
        <v>807</v>
      </c>
      <c r="C1351" s="175" t="s">
        <v>3342</v>
      </c>
    </row>
    <row r="1352" spans="2:3" ht="15">
      <c r="B1352" s="117" t="s">
        <v>808</v>
      </c>
      <c r="C1352" s="175" t="s">
        <v>3343</v>
      </c>
    </row>
    <row r="1353" spans="2:3" ht="15">
      <c r="B1353" s="117" t="s">
        <v>2963</v>
      </c>
      <c r="C1353" s="175" t="s">
        <v>3344</v>
      </c>
    </row>
    <row r="1354" spans="2:3" ht="15">
      <c r="B1354" s="117" t="s">
        <v>809</v>
      </c>
      <c r="C1354" s="175" t="s">
        <v>3345</v>
      </c>
    </row>
    <row r="1355" spans="2:3" ht="15">
      <c r="B1355" s="117" t="s">
        <v>810</v>
      </c>
      <c r="C1355" s="175" t="s">
        <v>3346</v>
      </c>
    </row>
    <row r="1356" spans="2:3" ht="15">
      <c r="B1356" s="117" t="s">
        <v>811</v>
      </c>
      <c r="C1356" s="175" t="s">
        <v>3347</v>
      </c>
    </row>
    <row r="1357" spans="2:3" ht="15">
      <c r="B1357" s="117" t="s">
        <v>812</v>
      </c>
      <c r="C1357" s="175" t="s">
        <v>3348</v>
      </c>
    </row>
    <row r="1358" spans="2:3" ht="15">
      <c r="B1358" s="117" t="s">
        <v>2964</v>
      </c>
      <c r="C1358" s="175" t="s">
        <v>1772</v>
      </c>
    </row>
    <row r="1359" spans="2:3" ht="15">
      <c r="B1359" s="117" t="s">
        <v>813</v>
      </c>
      <c r="C1359" s="175" t="s">
        <v>3349</v>
      </c>
    </row>
    <row r="1360" spans="2:3" ht="15">
      <c r="B1360" s="117" t="s">
        <v>2965</v>
      </c>
      <c r="C1360" s="175" t="s">
        <v>2082</v>
      </c>
    </row>
    <row r="1361" spans="2:3" ht="15">
      <c r="B1361" s="117" t="s">
        <v>814</v>
      </c>
      <c r="C1361" s="175" t="s">
        <v>2083</v>
      </c>
    </row>
    <row r="1362" spans="2:3" ht="15">
      <c r="B1362" s="117" t="s">
        <v>2966</v>
      </c>
      <c r="C1362" s="175" t="s">
        <v>2084</v>
      </c>
    </row>
    <row r="1363" spans="2:3" ht="15">
      <c r="B1363" s="117" t="s">
        <v>815</v>
      </c>
      <c r="C1363" s="175" t="s">
        <v>2085</v>
      </c>
    </row>
    <row r="1364" spans="2:3" ht="15">
      <c r="B1364" s="117" t="s">
        <v>565</v>
      </c>
      <c r="C1364" s="175" t="s">
        <v>3345</v>
      </c>
    </row>
    <row r="1365" spans="2:3" ht="15">
      <c r="B1365" s="117" t="s">
        <v>816</v>
      </c>
      <c r="C1365" s="175" t="s">
        <v>2086</v>
      </c>
    </row>
    <row r="1366" spans="2:3" ht="15">
      <c r="B1366" s="117" t="s">
        <v>2967</v>
      </c>
      <c r="C1366" s="175" t="s">
        <v>2087</v>
      </c>
    </row>
    <row r="1367" spans="2:3" ht="15">
      <c r="B1367" s="117" t="s">
        <v>2968</v>
      </c>
      <c r="C1367" s="175" t="s">
        <v>2088</v>
      </c>
    </row>
    <row r="1368" spans="2:3" ht="15">
      <c r="B1368" s="117" t="s">
        <v>2969</v>
      </c>
      <c r="C1368" s="175" t="s">
        <v>2089</v>
      </c>
    </row>
    <row r="1369" spans="2:3" ht="15">
      <c r="B1369" s="117" t="s">
        <v>2970</v>
      </c>
      <c r="C1369" s="175" t="s">
        <v>2090</v>
      </c>
    </row>
    <row r="1370" spans="2:3" ht="15">
      <c r="B1370" s="117" t="s">
        <v>566</v>
      </c>
      <c r="C1370" s="175" t="s">
        <v>2091</v>
      </c>
    </row>
    <row r="1371" spans="2:3" ht="15">
      <c r="B1371" s="117" t="s">
        <v>2971</v>
      </c>
      <c r="C1371" s="175" t="s">
        <v>1336</v>
      </c>
    </row>
    <row r="1372" spans="2:3" ht="15">
      <c r="B1372" s="117" t="s">
        <v>2972</v>
      </c>
      <c r="C1372" s="175" t="s">
        <v>2092</v>
      </c>
    </row>
    <row r="1373" spans="2:3" ht="15">
      <c r="B1373" s="117" t="s">
        <v>567</v>
      </c>
      <c r="C1373" s="175" t="s">
        <v>5035</v>
      </c>
    </row>
    <row r="1374" spans="2:3" ht="15">
      <c r="B1374" s="117" t="s">
        <v>568</v>
      </c>
      <c r="C1374" s="175" t="s">
        <v>2093</v>
      </c>
    </row>
    <row r="1375" spans="2:3" ht="15">
      <c r="B1375" s="117" t="s">
        <v>569</v>
      </c>
      <c r="C1375" s="175" t="s">
        <v>2094</v>
      </c>
    </row>
    <row r="1376" spans="2:3" ht="15">
      <c r="B1376" s="117" t="s">
        <v>2973</v>
      </c>
      <c r="C1376" s="175" t="s">
        <v>2095</v>
      </c>
    </row>
    <row r="1377" spans="2:3" ht="15">
      <c r="B1377" s="117" t="s">
        <v>5036</v>
      </c>
      <c r="C1377" s="175" t="s">
        <v>5037</v>
      </c>
    </row>
    <row r="1378" spans="2:3" ht="15">
      <c r="B1378" s="117" t="s">
        <v>5038</v>
      </c>
      <c r="C1378" s="175" t="s">
        <v>5039</v>
      </c>
    </row>
    <row r="1379" spans="2:3" ht="15">
      <c r="B1379" s="117" t="s">
        <v>2974</v>
      </c>
      <c r="C1379" s="175" t="s">
        <v>2096</v>
      </c>
    </row>
    <row r="1380" spans="2:3" ht="15">
      <c r="B1380" s="117" t="s">
        <v>570</v>
      </c>
      <c r="C1380" s="175" t="s">
        <v>2097</v>
      </c>
    </row>
    <row r="1381" spans="2:3" ht="15">
      <c r="B1381" s="117" t="s">
        <v>571</v>
      </c>
      <c r="C1381" s="175" t="s">
        <v>2098</v>
      </c>
    </row>
    <row r="1382" spans="2:3" ht="15">
      <c r="B1382" s="117" t="s">
        <v>2975</v>
      </c>
      <c r="C1382" s="175" t="s">
        <v>2099</v>
      </c>
    </row>
    <row r="1383" spans="2:3" ht="15">
      <c r="B1383" s="117" t="s">
        <v>572</v>
      </c>
      <c r="C1383" s="175" t="s">
        <v>2100</v>
      </c>
    </row>
    <row r="1384" spans="2:3" ht="15">
      <c r="B1384" s="117" t="s">
        <v>2976</v>
      </c>
      <c r="C1384" s="175" t="s">
        <v>5040</v>
      </c>
    </row>
    <row r="1385" spans="2:3" ht="15">
      <c r="B1385" s="117" t="s">
        <v>2977</v>
      </c>
      <c r="C1385" s="175" t="s">
        <v>5041</v>
      </c>
    </row>
    <row r="1386" spans="2:3" ht="15">
      <c r="B1386" s="117" t="s">
        <v>5042</v>
      </c>
      <c r="C1386" s="175" t="s">
        <v>5043</v>
      </c>
    </row>
    <row r="1387" spans="2:3" ht="15">
      <c r="B1387" s="117" t="s">
        <v>817</v>
      </c>
      <c r="C1387" s="175" t="s">
        <v>2101</v>
      </c>
    </row>
    <row r="1388" spans="2:3" ht="15">
      <c r="B1388" s="117" t="s">
        <v>818</v>
      </c>
      <c r="C1388" s="175" t="s">
        <v>2102</v>
      </c>
    </row>
    <row r="1389" spans="2:3" ht="15">
      <c r="B1389" s="117" t="s">
        <v>819</v>
      </c>
      <c r="C1389" s="175" t="s">
        <v>2103</v>
      </c>
    </row>
    <row r="1390" spans="2:3" ht="15">
      <c r="B1390" s="117" t="s">
        <v>820</v>
      </c>
      <c r="C1390" s="175" t="s">
        <v>2104</v>
      </c>
    </row>
    <row r="1391" spans="2:3" ht="15">
      <c r="B1391" s="117" t="s">
        <v>821</v>
      </c>
      <c r="C1391" s="175" t="s">
        <v>2105</v>
      </c>
    </row>
    <row r="1392" spans="2:3" ht="15">
      <c r="B1392" s="117" t="s">
        <v>702</v>
      </c>
      <c r="C1392" s="175" t="s">
        <v>2106</v>
      </c>
    </row>
    <row r="1393" spans="2:3" ht="15">
      <c r="B1393" s="117" t="s">
        <v>573</v>
      </c>
      <c r="C1393" s="175" t="s">
        <v>2107</v>
      </c>
    </row>
    <row r="1394" spans="2:3" ht="15">
      <c r="B1394" s="117" t="s">
        <v>2978</v>
      </c>
      <c r="C1394" s="175" t="s">
        <v>2108</v>
      </c>
    </row>
    <row r="1395" spans="2:3" ht="15">
      <c r="B1395" s="117" t="s">
        <v>574</v>
      </c>
      <c r="C1395" s="175" t="s">
        <v>2109</v>
      </c>
    </row>
    <row r="1396" spans="2:3" ht="15">
      <c r="B1396" s="117" t="s">
        <v>5044</v>
      </c>
      <c r="C1396" s="175" t="s">
        <v>5045</v>
      </c>
    </row>
    <row r="1397" spans="2:3" ht="15">
      <c r="B1397" s="117" t="s">
        <v>822</v>
      </c>
      <c r="C1397" s="175" t="s">
        <v>2110</v>
      </c>
    </row>
    <row r="1398" spans="2:3" ht="15">
      <c r="B1398" s="117" t="s">
        <v>823</v>
      </c>
      <c r="C1398" s="175" t="s">
        <v>2111</v>
      </c>
    </row>
    <row r="1399" spans="2:3" ht="15">
      <c r="B1399" s="117" t="s">
        <v>824</v>
      </c>
      <c r="C1399" s="175" t="s">
        <v>2112</v>
      </c>
    </row>
    <row r="1400" spans="2:3" ht="15">
      <c r="B1400" s="117" t="s">
        <v>2979</v>
      </c>
      <c r="C1400" s="175" t="s">
        <v>2113</v>
      </c>
    </row>
    <row r="1401" spans="2:3" ht="15">
      <c r="B1401" s="117" t="s">
        <v>2980</v>
      </c>
      <c r="C1401" s="175" t="s">
        <v>5046</v>
      </c>
    </row>
    <row r="1402" spans="2:3" ht="15">
      <c r="B1402" s="117" t="s">
        <v>825</v>
      </c>
      <c r="C1402" s="175" t="s">
        <v>2114</v>
      </c>
    </row>
    <row r="1403" spans="2:3" ht="15">
      <c r="B1403" s="117" t="s">
        <v>826</v>
      </c>
      <c r="C1403" s="175" t="s">
        <v>2115</v>
      </c>
    </row>
    <row r="1404" spans="2:3" ht="15">
      <c r="B1404" s="117" t="s">
        <v>2981</v>
      </c>
      <c r="C1404" s="175" t="s">
        <v>2116</v>
      </c>
    </row>
    <row r="1405" spans="2:3" ht="15">
      <c r="B1405" s="117" t="s">
        <v>575</v>
      </c>
      <c r="C1405" s="175" t="s">
        <v>2117</v>
      </c>
    </row>
    <row r="1406" spans="2:3" ht="15">
      <c r="B1406" s="117" t="s">
        <v>576</v>
      </c>
      <c r="C1406" s="175" t="s">
        <v>2118</v>
      </c>
    </row>
    <row r="1407" spans="2:3" ht="15">
      <c r="B1407" s="117" t="s">
        <v>577</v>
      </c>
      <c r="C1407" s="175" t="s">
        <v>2117</v>
      </c>
    </row>
    <row r="1408" spans="2:3" ht="15">
      <c r="B1408" s="117" t="s">
        <v>2982</v>
      </c>
      <c r="C1408" s="175" t="s">
        <v>5047</v>
      </c>
    </row>
    <row r="1409" spans="2:3" ht="15">
      <c r="B1409" s="117" t="s">
        <v>2983</v>
      </c>
      <c r="C1409" s="175" t="s">
        <v>2119</v>
      </c>
    </row>
    <row r="1410" spans="2:3" ht="15">
      <c r="B1410" s="117" t="s">
        <v>2984</v>
      </c>
      <c r="C1410" s="175" t="s">
        <v>2120</v>
      </c>
    </row>
    <row r="1411" spans="2:3" ht="15">
      <c r="B1411" s="117" t="s">
        <v>827</v>
      </c>
      <c r="C1411" s="175" t="s">
        <v>2121</v>
      </c>
    </row>
    <row r="1412" spans="2:3" ht="15">
      <c r="B1412" s="117" t="s">
        <v>828</v>
      </c>
      <c r="C1412" s="175" t="s">
        <v>2122</v>
      </c>
    </row>
    <row r="1413" spans="2:3" ht="15">
      <c r="B1413" s="117" t="s">
        <v>578</v>
      </c>
      <c r="C1413" s="175" t="s">
        <v>2123</v>
      </c>
    </row>
    <row r="1414" spans="2:3" ht="15">
      <c r="B1414" s="117" t="s">
        <v>579</v>
      </c>
      <c r="C1414" s="175" t="s">
        <v>5048</v>
      </c>
    </row>
    <row r="1415" spans="2:3" ht="15">
      <c r="B1415" s="117" t="s">
        <v>580</v>
      </c>
      <c r="C1415" s="175" t="s">
        <v>2124</v>
      </c>
    </row>
    <row r="1416" spans="2:3" ht="15">
      <c r="B1416" s="117" t="s">
        <v>581</v>
      </c>
      <c r="C1416" s="175" t="s">
        <v>2125</v>
      </c>
    </row>
    <row r="1417" spans="2:3" ht="15">
      <c r="B1417" s="117" t="s">
        <v>829</v>
      </c>
      <c r="C1417" s="175" t="s">
        <v>2126</v>
      </c>
    </row>
    <row r="1418" spans="2:3" ht="15">
      <c r="B1418" s="117" t="s">
        <v>2985</v>
      </c>
      <c r="C1418" s="175" t="s">
        <v>5049</v>
      </c>
    </row>
    <row r="1419" spans="2:3" ht="15">
      <c r="B1419" s="117" t="s">
        <v>830</v>
      </c>
      <c r="C1419" s="175" t="s">
        <v>2127</v>
      </c>
    </row>
    <row r="1420" spans="2:3" ht="15">
      <c r="B1420" s="117" t="s">
        <v>2986</v>
      </c>
      <c r="C1420" s="175" t="s">
        <v>2128</v>
      </c>
    </row>
    <row r="1421" spans="2:3" ht="15">
      <c r="B1421" s="117" t="s">
        <v>2987</v>
      </c>
      <c r="C1421" s="175" t="s">
        <v>2129</v>
      </c>
    </row>
    <row r="1422" spans="2:3" ht="15">
      <c r="B1422" s="117" t="s">
        <v>2988</v>
      </c>
      <c r="C1422" s="175" t="s">
        <v>2130</v>
      </c>
    </row>
    <row r="1423" spans="2:3" ht="15">
      <c r="B1423" s="117" t="s">
        <v>2989</v>
      </c>
      <c r="C1423" s="175" t="s">
        <v>2131</v>
      </c>
    </row>
    <row r="1424" spans="2:3" ht="15">
      <c r="B1424" s="117" t="s">
        <v>831</v>
      </c>
      <c r="C1424" s="175" t="s">
        <v>2132</v>
      </c>
    </row>
    <row r="1425" spans="2:3" ht="15">
      <c r="B1425" s="117" t="s">
        <v>832</v>
      </c>
      <c r="C1425" s="175" t="s">
        <v>2132</v>
      </c>
    </row>
    <row r="1426" spans="2:3" ht="15">
      <c r="B1426" s="117" t="s">
        <v>5050</v>
      </c>
      <c r="C1426" s="175" t="s">
        <v>5051</v>
      </c>
    </row>
    <row r="1427" spans="2:3" ht="15">
      <c r="B1427" s="117" t="s">
        <v>833</v>
      </c>
      <c r="C1427" s="175" t="s">
        <v>2133</v>
      </c>
    </row>
    <row r="1428" spans="2:3" ht="15">
      <c r="B1428" s="117" t="s">
        <v>834</v>
      </c>
      <c r="C1428" s="175" t="s">
        <v>5052</v>
      </c>
    </row>
    <row r="1429" spans="2:3" ht="15">
      <c r="B1429" s="117" t="s">
        <v>835</v>
      </c>
      <c r="C1429" s="175" t="s">
        <v>2134</v>
      </c>
    </row>
    <row r="1430" spans="2:3" ht="15">
      <c r="B1430" s="117" t="s">
        <v>2990</v>
      </c>
      <c r="C1430" s="175" t="s">
        <v>2135</v>
      </c>
    </row>
    <row r="1431" spans="2:3" ht="15">
      <c r="B1431" s="117" t="s">
        <v>836</v>
      </c>
      <c r="C1431" s="175" t="s">
        <v>2136</v>
      </c>
    </row>
    <row r="1432" spans="2:3" ht="15">
      <c r="B1432" s="117" t="s">
        <v>837</v>
      </c>
      <c r="C1432" s="175" t="s">
        <v>5053</v>
      </c>
    </row>
    <row r="1433" spans="2:3" ht="15">
      <c r="B1433" s="117" t="s">
        <v>838</v>
      </c>
      <c r="C1433" s="175" t="s">
        <v>2137</v>
      </c>
    </row>
    <row r="1434" spans="2:3" ht="15">
      <c r="B1434" s="117" t="s">
        <v>2991</v>
      </c>
      <c r="C1434" s="175" t="s">
        <v>4392</v>
      </c>
    </row>
    <row r="1435" spans="2:3" ht="15">
      <c r="B1435" s="117" t="s">
        <v>2992</v>
      </c>
      <c r="C1435" s="175" t="s">
        <v>2138</v>
      </c>
    </row>
    <row r="1436" spans="2:3" ht="15">
      <c r="B1436" s="117" t="s">
        <v>5054</v>
      </c>
      <c r="C1436" s="175" t="s">
        <v>5055</v>
      </c>
    </row>
    <row r="1437" spans="2:3" ht="15">
      <c r="B1437" s="117" t="s">
        <v>2993</v>
      </c>
      <c r="C1437" s="175" t="s">
        <v>1119</v>
      </c>
    </row>
    <row r="1438" spans="2:3" ht="15">
      <c r="B1438" s="117" t="s">
        <v>839</v>
      </c>
      <c r="C1438" s="175" t="s">
        <v>2139</v>
      </c>
    </row>
    <row r="1439" spans="2:3" ht="15">
      <c r="B1439" s="117" t="s">
        <v>840</v>
      </c>
      <c r="C1439" s="175" t="s">
        <v>2140</v>
      </c>
    </row>
    <row r="1440" spans="2:3" ht="26.25">
      <c r="B1440" s="117" t="s">
        <v>2994</v>
      </c>
      <c r="C1440" s="204" t="s">
        <v>5056</v>
      </c>
    </row>
    <row r="1441" spans="2:3" ht="15">
      <c r="B1441" s="117" t="s">
        <v>841</v>
      </c>
      <c r="C1441" s="175" t="s">
        <v>2141</v>
      </c>
    </row>
    <row r="1442" spans="2:3" ht="15">
      <c r="B1442" s="117" t="s">
        <v>842</v>
      </c>
      <c r="C1442" s="175" t="s">
        <v>1851</v>
      </c>
    </row>
    <row r="1443" spans="2:3" ht="15">
      <c r="B1443" s="117" t="s">
        <v>2995</v>
      </c>
      <c r="C1443" s="175" t="s">
        <v>3581</v>
      </c>
    </row>
    <row r="1444" spans="2:3" ht="15">
      <c r="B1444" s="117" t="s">
        <v>843</v>
      </c>
      <c r="C1444" s="175" t="s">
        <v>2138</v>
      </c>
    </row>
    <row r="1445" spans="2:3" ht="15">
      <c r="B1445" s="117" t="s">
        <v>2996</v>
      </c>
      <c r="C1445" s="175" t="s">
        <v>5057</v>
      </c>
    </row>
    <row r="1446" spans="2:3" ht="15">
      <c r="B1446" s="117" t="s">
        <v>844</v>
      </c>
      <c r="C1446" s="175" t="s">
        <v>2142</v>
      </c>
    </row>
    <row r="1447" spans="2:3" ht="15">
      <c r="B1447" s="117" t="s">
        <v>2997</v>
      </c>
      <c r="C1447" s="175" t="s">
        <v>2143</v>
      </c>
    </row>
    <row r="1448" spans="2:3" ht="15">
      <c r="B1448" s="117" t="s">
        <v>845</v>
      </c>
      <c r="C1448" s="175" t="s">
        <v>5058</v>
      </c>
    </row>
    <row r="1449" spans="2:3" ht="15">
      <c r="B1449" s="117" t="s">
        <v>846</v>
      </c>
      <c r="C1449" s="175" t="s">
        <v>1112</v>
      </c>
    </row>
    <row r="1450" spans="2:3" ht="15">
      <c r="B1450" s="117" t="s">
        <v>582</v>
      </c>
      <c r="C1450" s="175" t="s">
        <v>2144</v>
      </c>
    </row>
    <row r="1451" spans="2:3" ht="15">
      <c r="B1451" s="117" t="s">
        <v>583</v>
      </c>
      <c r="C1451" s="175" t="s">
        <v>2145</v>
      </c>
    </row>
    <row r="1452" spans="2:3" ht="15">
      <c r="B1452" s="117" t="s">
        <v>584</v>
      </c>
      <c r="C1452" s="175" t="s">
        <v>2146</v>
      </c>
    </row>
    <row r="1453" spans="2:3" ht="15">
      <c r="B1453" s="117" t="s">
        <v>2998</v>
      </c>
      <c r="C1453" s="175" t="s">
        <v>2147</v>
      </c>
    </row>
    <row r="1454" spans="2:3" ht="15">
      <c r="B1454" s="117" t="s">
        <v>2999</v>
      </c>
      <c r="C1454" s="175" t="s">
        <v>2148</v>
      </c>
    </row>
    <row r="1455" spans="2:3" ht="15">
      <c r="B1455" s="117" t="s">
        <v>3000</v>
      </c>
      <c r="C1455" s="175" t="s">
        <v>1124</v>
      </c>
    </row>
    <row r="1456" spans="2:3" ht="15">
      <c r="B1456" s="117" t="s">
        <v>847</v>
      </c>
      <c r="C1456" s="175" t="s">
        <v>2149</v>
      </c>
    </row>
    <row r="1457" spans="2:3" ht="15">
      <c r="B1457" s="117" t="s">
        <v>848</v>
      </c>
      <c r="C1457" s="175" t="s">
        <v>5233</v>
      </c>
    </row>
    <row r="1458" spans="2:3" ht="15">
      <c r="B1458" s="117" t="s">
        <v>5059</v>
      </c>
      <c r="C1458" s="175" t="s">
        <v>5060</v>
      </c>
    </row>
    <row r="1459" spans="2:3" ht="15">
      <c r="B1459" s="117" t="s">
        <v>3001</v>
      </c>
      <c r="C1459" s="175" t="s">
        <v>5061</v>
      </c>
    </row>
    <row r="1460" spans="2:3" ht="15">
      <c r="B1460" s="117" t="s">
        <v>3002</v>
      </c>
      <c r="C1460" s="175" t="s">
        <v>2150</v>
      </c>
    </row>
    <row r="1461" spans="2:3" ht="15">
      <c r="B1461" s="117" t="s">
        <v>3003</v>
      </c>
      <c r="C1461" s="175" t="s">
        <v>2151</v>
      </c>
    </row>
    <row r="1462" spans="2:3" ht="15">
      <c r="B1462" s="117" t="s">
        <v>849</v>
      </c>
      <c r="C1462" s="175" t="s">
        <v>2152</v>
      </c>
    </row>
    <row r="1463" spans="2:3" ht="15">
      <c r="B1463" s="117" t="s">
        <v>5062</v>
      </c>
      <c r="C1463" s="175" t="s">
        <v>5063</v>
      </c>
    </row>
    <row r="1464" spans="2:3" ht="15">
      <c r="B1464" s="117" t="s">
        <v>3004</v>
      </c>
      <c r="C1464" s="175" t="s">
        <v>2153</v>
      </c>
    </row>
    <row r="1465" spans="2:3" ht="15">
      <c r="B1465" s="117" t="s">
        <v>3005</v>
      </c>
      <c r="C1465" s="175" t="s">
        <v>5064</v>
      </c>
    </row>
    <row r="1466" spans="2:3" ht="15">
      <c r="B1466" s="117" t="s">
        <v>3006</v>
      </c>
      <c r="C1466" s="175" t="s">
        <v>2154</v>
      </c>
    </row>
    <row r="1467" spans="2:3" ht="15">
      <c r="B1467" s="117" t="s">
        <v>585</v>
      </c>
      <c r="C1467" s="175" t="s">
        <v>5065</v>
      </c>
    </row>
    <row r="1468" spans="2:3" ht="15">
      <c r="B1468" s="117" t="s">
        <v>3007</v>
      </c>
      <c r="C1468" s="175" t="s">
        <v>2155</v>
      </c>
    </row>
    <row r="1469" spans="2:3" ht="15">
      <c r="B1469" s="117" t="s">
        <v>3008</v>
      </c>
      <c r="C1469" s="175" t="s">
        <v>2155</v>
      </c>
    </row>
    <row r="1470" spans="2:3" ht="15">
      <c r="B1470" s="117" t="s">
        <v>3009</v>
      </c>
      <c r="C1470" s="175" t="s">
        <v>2156</v>
      </c>
    </row>
    <row r="1471" spans="2:3" ht="15">
      <c r="B1471" s="117" t="s">
        <v>3010</v>
      </c>
      <c r="C1471" s="175" t="s">
        <v>2157</v>
      </c>
    </row>
    <row r="1472" spans="2:3" ht="15">
      <c r="B1472" s="117" t="s">
        <v>3011</v>
      </c>
      <c r="C1472" s="175" t="s">
        <v>5066</v>
      </c>
    </row>
    <row r="1473" spans="2:3" ht="15">
      <c r="B1473" s="117" t="s">
        <v>3012</v>
      </c>
      <c r="C1473" s="175" t="s">
        <v>2158</v>
      </c>
    </row>
    <row r="1474" spans="2:3" ht="15">
      <c r="B1474" s="117" t="s">
        <v>3013</v>
      </c>
      <c r="C1474" s="175" t="s">
        <v>5067</v>
      </c>
    </row>
    <row r="1475" spans="2:3" ht="15">
      <c r="B1475" s="117" t="s">
        <v>3014</v>
      </c>
      <c r="C1475" s="175" t="s">
        <v>2159</v>
      </c>
    </row>
    <row r="1476" spans="2:3" ht="15">
      <c r="B1476" s="117" t="s">
        <v>3015</v>
      </c>
      <c r="C1476" s="175" t="s">
        <v>2160</v>
      </c>
    </row>
    <row r="1477" spans="2:3" ht="15">
      <c r="B1477" s="117" t="s">
        <v>3016</v>
      </c>
      <c r="C1477" s="175" t="s">
        <v>2161</v>
      </c>
    </row>
    <row r="1478" spans="2:3" ht="15">
      <c r="B1478" s="117" t="s">
        <v>3017</v>
      </c>
      <c r="C1478" s="175" t="s">
        <v>2162</v>
      </c>
    </row>
    <row r="1479" spans="2:3" ht="15">
      <c r="B1479" s="117" t="s">
        <v>3018</v>
      </c>
      <c r="C1479" s="175" t="s">
        <v>2163</v>
      </c>
    </row>
    <row r="1480" spans="2:3" ht="15">
      <c r="B1480" s="117" t="s">
        <v>3019</v>
      </c>
      <c r="C1480" s="175" t="s">
        <v>2164</v>
      </c>
    </row>
    <row r="1481" spans="2:3" ht="15">
      <c r="B1481" s="117" t="s">
        <v>3020</v>
      </c>
      <c r="C1481" s="175" t="s">
        <v>2165</v>
      </c>
    </row>
    <row r="1482" spans="2:3" ht="15">
      <c r="B1482" s="117" t="s">
        <v>3021</v>
      </c>
      <c r="C1482" s="175" t="s">
        <v>2166</v>
      </c>
    </row>
    <row r="1483" spans="2:3" ht="15">
      <c r="B1483" s="117" t="s">
        <v>3022</v>
      </c>
      <c r="C1483" s="175" t="s">
        <v>2167</v>
      </c>
    </row>
    <row r="1484" spans="2:3" ht="15">
      <c r="B1484" s="117" t="s">
        <v>3023</v>
      </c>
      <c r="C1484" s="175" t="s">
        <v>2168</v>
      </c>
    </row>
    <row r="1485" spans="2:3" ht="15">
      <c r="B1485" s="117" t="s">
        <v>3024</v>
      </c>
      <c r="C1485" s="175" t="s">
        <v>2169</v>
      </c>
    </row>
    <row r="1486" spans="2:3" ht="15">
      <c r="B1486" s="117" t="s">
        <v>586</v>
      </c>
      <c r="C1486" s="175" t="s">
        <v>2170</v>
      </c>
    </row>
    <row r="1487" spans="2:3" ht="15">
      <c r="B1487" s="117" t="s">
        <v>587</v>
      </c>
      <c r="C1487" s="175" t="s">
        <v>5068</v>
      </c>
    </row>
    <row r="1488" spans="2:3" ht="15">
      <c r="B1488" s="117" t="s">
        <v>3025</v>
      </c>
      <c r="C1488" s="175" t="s">
        <v>2171</v>
      </c>
    </row>
    <row r="1489" spans="2:3" ht="15">
      <c r="B1489" s="117" t="s">
        <v>3026</v>
      </c>
      <c r="C1489" s="175" t="s">
        <v>2172</v>
      </c>
    </row>
    <row r="1490" spans="2:3" ht="26.25">
      <c r="B1490" s="117" t="s">
        <v>5069</v>
      </c>
      <c r="C1490" s="204" t="s">
        <v>5070</v>
      </c>
    </row>
    <row r="1491" spans="2:3" ht="15">
      <c r="B1491" s="117" t="s">
        <v>3027</v>
      </c>
      <c r="C1491" s="175" t="s">
        <v>2173</v>
      </c>
    </row>
    <row r="1492" spans="2:3" ht="15">
      <c r="B1492" s="117" t="s">
        <v>850</v>
      </c>
      <c r="C1492" s="175" t="s">
        <v>2174</v>
      </c>
    </row>
    <row r="1493" spans="2:3" ht="15">
      <c r="B1493" s="117" t="s">
        <v>851</v>
      </c>
      <c r="C1493" s="175" t="s">
        <v>2175</v>
      </c>
    </row>
    <row r="1494" spans="2:3" ht="15">
      <c r="B1494" s="117" t="s">
        <v>852</v>
      </c>
      <c r="C1494" s="175" t="s">
        <v>2176</v>
      </c>
    </row>
    <row r="1495" spans="2:3" ht="15">
      <c r="B1495" s="117" t="s">
        <v>853</v>
      </c>
      <c r="C1495" s="175" t="s">
        <v>2177</v>
      </c>
    </row>
    <row r="1496" spans="2:3" ht="15">
      <c r="B1496" s="117" t="s">
        <v>855</v>
      </c>
      <c r="C1496" s="175" t="s">
        <v>2178</v>
      </c>
    </row>
    <row r="1497" spans="2:3" ht="15">
      <c r="B1497" s="117" t="s">
        <v>854</v>
      </c>
      <c r="C1497" s="175" t="s">
        <v>2179</v>
      </c>
    </row>
    <row r="1498" spans="2:3" ht="15">
      <c r="B1498" s="117" t="s">
        <v>588</v>
      </c>
      <c r="C1498" s="175" t="s">
        <v>2180</v>
      </c>
    </row>
    <row r="1499" spans="2:3" ht="15">
      <c r="B1499" s="117" t="s">
        <v>589</v>
      </c>
      <c r="C1499" s="175" t="s">
        <v>2181</v>
      </c>
    </row>
    <row r="1500" spans="2:3" ht="15">
      <c r="B1500" s="117" t="s">
        <v>3028</v>
      </c>
      <c r="C1500" s="175" t="s">
        <v>2182</v>
      </c>
    </row>
    <row r="1501" spans="2:3" ht="15">
      <c r="B1501" s="117" t="s">
        <v>3029</v>
      </c>
      <c r="C1501" s="175" t="s">
        <v>5071</v>
      </c>
    </row>
    <row r="1502" spans="2:3" ht="15">
      <c r="B1502" s="117" t="s">
        <v>3030</v>
      </c>
      <c r="C1502" s="175" t="s">
        <v>2183</v>
      </c>
    </row>
    <row r="1503" spans="2:3" ht="15">
      <c r="B1503" s="117" t="s">
        <v>3031</v>
      </c>
      <c r="C1503" s="175" t="s">
        <v>5072</v>
      </c>
    </row>
    <row r="1504" spans="2:3" ht="15">
      <c r="B1504" s="117" t="s">
        <v>3032</v>
      </c>
      <c r="C1504" s="175" t="s">
        <v>2184</v>
      </c>
    </row>
    <row r="1505" spans="2:3" ht="15">
      <c r="B1505" s="117" t="s">
        <v>3033</v>
      </c>
      <c r="C1505" s="175" t="s">
        <v>2185</v>
      </c>
    </row>
    <row r="1506" spans="2:3" ht="15">
      <c r="B1506" s="117" t="s">
        <v>856</v>
      </c>
      <c r="C1506" s="175" t="s">
        <v>2186</v>
      </c>
    </row>
    <row r="1507" spans="2:3" ht="15">
      <c r="B1507" s="117" t="s">
        <v>857</v>
      </c>
      <c r="C1507" s="175" t="s">
        <v>2187</v>
      </c>
    </row>
    <row r="1508" spans="2:3" ht="15">
      <c r="B1508" s="117" t="s">
        <v>3034</v>
      </c>
      <c r="C1508" s="175" t="s">
        <v>2188</v>
      </c>
    </row>
    <row r="1509" spans="2:3" ht="15">
      <c r="B1509" s="117" t="s">
        <v>3035</v>
      </c>
      <c r="C1509" s="175" t="s">
        <v>2189</v>
      </c>
    </row>
    <row r="1510" spans="2:3" ht="15">
      <c r="B1510" s="117" t="s">
        <v>3036</v>
      </c>
      <c r="C1510" s="175" t="s">
        <v>2190</v>
      </c>
    </row>
    <row r="1511" spans="2:3" ht="15">
      <c r="B1511" s="117" t="s">
        <v>858</v>
      </c>
      <c r="C1511" s="175" t="s">
        <v>2191</v>
      </c>
    </row>
    <row r="1512" spans="2:3" ht="15">
      <c r="B1512" s="117" t="s">
        <v>859</v>
      </c>
      <c r="C1512" s="175" t="s">
        <v>2192</v>
      </c>
    </row>
    <row r="1513" spans="2:3" ht="15">
      <c r="B1513" s="117" t="s">
        <v>3037</v>
      </c>
      <c r="C1513" s="175" t="s">
        <v>2193</v>
      </c>
    </row>
    <row r="1514" spans="2:3" ht="15">
      <c r="B1514" s="117" t="s">
        <v>3038</v>
      </c>
      <c r="C1514" s="175" t="s">
        <v>2194</v>
      </c>
    </row>
    <row r="1515" spans="2:3" ht="15">
      <c r="B1515" s="117" t="s">
        <v>3039</v>
      </c>
      <c r="C1515" s="175" t="s">
        <v>2195</v>
      </c>
    </row>
    <row r="1516" spans="2:3" ht="15">
      <c r="B1516" s="117" t="s">
        <v>3040</v>
      </c>
      <c r="C1516" s="175" t="s">
        <v>2196</v>
      </c>
    </row>
    <row r="1517" spans="2:3" ht="15">
      <c r="B1517" s="117" t="s">
        <v>3041</v>
      </c>
      <c r="C1517" s="175" t="s">
        <v>2197</v>
      </c>
    </row>
    <row r="1518" spans="2:3" ht="15">
      <c r="B1518" s="117" t="s">
        <v>3042</v>
      </c>
      <c r="C1518" s="175" t="s">
        <v>2198</v>
      </c>
    </row>
    <row r="1519" spans="2:3" ht="15">
      <c r="B1519" s="117" t="s">
        <v>3043</v>
      </c>
      <c r="C1519" s="175" t="s">
        <v>2199</v>
      </c>
    </row>
    <row r="1520" spans="2:3" ht="15">
      <c r="B1520" s="117" t="s">
        <v>3044</v>
      </c>
      <c r="C1520" s="175" t="s">
        <v>5073</v>
      </c>
    </row>
    <row r="1521" spans="2:3" ht="15">
      <c r="B1521" s="117" t="s">
        <v>3045</v>
      </c>
      <c r="C1521" s="175" t="s">
        <v>2200</v>
      </c>
    </row>
    <row r="1522" spans="2:3" ht="15">
      <c r="B1522" s="117" t="s">
        <v>3046</v>
      </c>
      <c r="C1522" s="175" t="s">
        <v>1772</v>
      </c>
    </row>
    <row r="1523" spans="2:3" ht="15">
      <c r="B1523" s="117" t="s">
        <v>3047</v>
      </c>
      <c r="C1523" s="175" t="s">
        <v>5074</v>
      </c>
    </row>
    <row r="1524" spans="2:3" ht="15">
      <c r="B1524" s="117" t="s">
        <v>5075</v>
      </c>
      <c r="C1524" s="175" t="s">
        <v>2343</v>
      </c>
    </row>
    <row r="1525" spans="2:3" ht="15">
      <c r="B1525" s="117" t="s">
        <v>590</v>
      </c>
      <c r="C1525" s="175" t="s">
        <v>2201</v>
      </c>
    </row>
    <row r="1526" spans="2:3" ht="15">
      <c r="B1526" s="117" t="s">
        <v>591</v>
      </c>
      <c r="C1526" s="175" t="s">
        <v>2202</v>
      </c>
    </row>
    <row r="1527" spans="2:3" ht="15">
      <c r="B1527" s="117" t="s">
        <v>3048</v>
      </c>
      <c r="C1527" s="175" t="s">
        <v>2203</v>
      </c>
    </row>
    <row r="1528" spans="2:3" ht="15">
      <c r="B1528" s="117" t="s">
        <v>3049</v>
      </c>
      <c r="C1528" s="175" t="s">
        <v>2204</v>
      </c>
    </row>
    <row r="1529" spans="2:3" ht="15">
      <c r="B1529" s="117" t="s">
        <v>3050</v>
      </c>
      <c r="C1529" s="175" t="s">
        <v>2205</v>
      </c>
    </row>
    <row r="1530" spans="2:3" ht="15">
      <c r="B1530" s="117" t="s">
        <v>3051</v>
      </c>
      <c r="C1530" s="175" t="s">
        <v>2206</v>
      </c>
    </row>
    <row r="1531" spans="2:3" ht="15">
      <c r="B1531" s="117" t="s">
        <v>3052</v>
      </c>
      <c r="C1531" s="175" t="s">
        <v>2207</v>
      </c>
    </row>
    <row r="1532" spans="2:3" ht="15">
      <c r="B1532" s="117" t="s">
        <v>3053</v>
      </c>
      <c r="C1532" s="175" t="s">
        <v>2208</v>
      </c>
    </row>
    <row r="1533" spans="2:3" ht="15">
      <c r="B1533" s="117" t="s">
        <v>3054</v>
      </c>
      <c r="C1533" s="175" t="s">
        <v>2209</v>
      </c>
    </row>
    <row r="1534" spans="2:3" ht="15">
      <c r="B1534" s="117" t="s">
        <v>3055</v>
      </c>
      <c r="C1534" s="175" t="s">
        <v>2210</v>
      </c>
    </row>
    <row r="1535" spans="2:3" ht="15">
      <c r="B1535" s="117" t="s">
        <v>3056</v>
      </c>
      <c r="C1535" s="175" t="s">
        <v>2211</v>
      </c>
    </row>
    <row r="1536" spans="2:3" ht="15">
      <c r="B1536" s="117" t="s">
        <v>5076</v>
      </c>
      <c r="C1536" s="175" t="s">
        <v>5077</v>
      </c>
    </row>
    <row r="1537" spans="2:3" ht="15">
      <c r="B1537" s="117" t="s">
        <v>5078</v>
      </c>
      <c r="C1537" s="175" t="s">
        <v>5079</v>
      </c>
    </row>
    <row r="1538" spans="2:3" ht="15">
      <c r="B1538" s="117" t="s">
        <v>5080</v>
      </c>
      <c r="C1538" s="175" t="s">
        <v>5081</v>
      </c>
    </row>
    <row r="1539" spans="2:3" ht="15">
      <c r="B1539" s="117" t="s">
        <v>5082</v>
      </c>
      <c r="C1539" s="175" t="s">
        <v>5083</v>
      </c>
    </row>
    <row r="1540" spans="2:3" ht="15">
      <c r="B1540" s="117" t="s">
        <v>5084</v>
      </c>
      <c r="C1540" s="175" t="s">
        <v>5085</v>
      </c>
    </row>
    <row r="1541" spans="2:3" ht="15">
      <c r="B1541" s="117" t="s">
        <v>592</v>
      </c>
      <c r="C1541" s="175" t="s">
        <v>1592</v>
      </c>
    </row>
    <row r="1542" spans="2:3" ht="15">
      <c r="B1542" s="117" t="s">
        <v>593</v>
      </c>
      <c r="C1542" s="175" t="s">
        <v>2212</v>
      </c>
    </row>
    <row r="1543" spans="2:3" ht="15">
      <c r="B1543" s="117" t="s">
        <v>860</v>
      </c>
      <c r="C1543" s="175" t="s">
        <v>1323</v>
      </c>
    </row>
    <row r="1544" spans="2:3" ht="15">
      <c r="B1544" s="117" t="s">
        <v>861</v>
      </c>
      <c r="C1544" s="175" t="s">
        <v>2213</v>
      </c>
    </row>
    <row r="1545" spans="2:3" ht="15">
      <c r="B1545" s="117" t="s">
        <v>3057</v>
      </c>
      <c r="C1545" s="175" t="s">
        <v>2114</v>
      </c>
    </row>
    <row r="1546" spans="2:3" ht="15">
      <c r="B1546" s="117" t="s">
        <v>862</v>
      </c>
      <c r="C1546" s="175" t="s">
        <v>2214</v>
      </c>
    </row>
    <row r="1547" spans="2:3" ht="15">
      <c r="B1547" s="117" t="s">
        <v>863</v>
      </c>
      <c r="C1547" s="175" t="s">
        <v>2215</v>
      </c>
    </row>
    <row r="1548" spans="2:3" ht="15">
      <c r="B1548" s="117" t="s">
        <v>864</v>
      </c>
      <c r="C1548" s="175" t="s">
        <v>2216</v>
      </c>
    </row>
    <row r="1549" spans="2:3" ht="15">
      <c r="B1549" s="117" t="s">
        <v>865</v>
      </c>
      <c r="C1549" s="175" t="s">
        <v>2217</v>
      </c>
    </row>
    <row r="1550" spans="2:3" ht="15">
      <c r="B1550" s="117" t="s">
        <v>594</v>
      </c>
      <c r="C1550" s="175" t="s">
        <v>2218</v>
      </c>
    </row>
    <row r="1551" spans="2:3" ht="15">
      <c r="B1551" s="117" t="s">
        <v>595</v>
      </c>
      <c r="C1551" s="175" t="s">
        <v>2219</v>
      </c>
    </row>
    <row r="1552" spans="2:3" ht="15">
      <c r="B1552" s="117" t="s">
        <v>3058</v>
      </c>
      <c r="C1552" s="175" t="s">
        <v>2220</v>
      </c>
    </row>
    <row r="1553" spans="2:3" ht="15">
      <c r="B1553" s="117" t="s">
        <v>866</v>
      </c>
      <c r="C1553" s="175" t="s">
        <v>2221</v>
      </c>
    </row>
    <row r="1554" spans="2:3" ht="15">
      <c r="B1554" s="117" t="s">
        <v>867</v>
      </c>
      <c r="C1554" s="175" t="s">
        <v>2222</v>
      </c>
    </row>
    <row r="1555" spans="2:3" ht="15">
      <c r="B1555" s="117" t="s">
        <v>868</v>
      </c>
      <c r="C1555" s="175" t="s">
        <v>2224</v>
      </c>
    </row>
    <row r="1556" spans="2:3" ht="15">
      <c r="B1556" s="117" t="s">
        <v>3059</v>
      </c>
      <c r="C1556" s="175" t="s">
        <v>2226</v>
      </c>
    </row>
    <row r="1557" spans="2:3" ht="15">
      <c r="B1557" s="117" t="s">
        <v>3060</v>
      </c>
      <c r="C1557" s="175" t="s">
        <v>1250</v>
      </c>
    </row>
    <row r="1558" spans="2:3" ht="15">
      <c r="B1558" s="117" t="s">
        <v>3061</v>
      </c>
      <c r="C1558" s="175" t="s">
        <v>5086</v>
      </c>
    </row>
    <row r="1559" spans="2:3" ht="15">
      <c r="B1559" s="117" t="s">
        <v>869</v>
      </c>
      <c r="C1559" s="175" t="s">
        <v>2231</v>
      </c>
    </row>
    <row r="1560" spans="2:3" ht="15">
      <c r="B1560" s="117" t="s">
        <v>3062</v>
      </c>
      <c r="C1560" s="175" t="s">
        <v>1250</v>
      </c>
    </row>
    <row r="1561" spans="2:3" ht="15">
      <c r="B1561" s="117" t="s">
        <v>596</v>
      </c>
      <c r="C1561" s="175" t="s">
        <v>1076</v>
      </c>
    </row>
    <row r="1562" spans="2:3" ht="15">
      <c r="B1562" s="117" t="s">
        <v>597</v>
      </c>
      <c r="C1562" s="175" t="s">
        <v>2233</v>
      </c>
    </row>
    <row r="1563" spans="2:3" ht="15">
      <c r="B1563" s="117" t="s">
        <v>598</v>
      </c>
      <c r="C1563" s="175" t="s">
        <v>2234</v>
      </c>
    </row>
    <row r="1564" spans="2:3" ht="15">
      <c r="B1564" s="117" t="s">
        <v>599</v>
      </c>
      <c r="C1564" s="175" t="s">
        <v>2235</v>
      </c>
    </row>
    <row r="1565" spans="2:3" ht="15">
      <c r="B1565" s="117" t="s">
        <v>600</v>
      </c>
      <c r="C1565" s="175" t="s">
        <v>2128</v>
      </c>
    </row>
    <row r="1566" spans="2:3" ht="15">
      <c r="B1566" s="117" t="s">
        <v>601</v>
      </c>
      <c r="C1566" s="175" t="s">
        <v>2236</v>
      </c>
    </row>
    <row r="1567" spans="2:3" ht="15">
      <c r="B1567" s="117" t="s">
        <v>3063</v>
      </c>
      <c r="C1567" s="175" t="s">
        <v>1077</v>
      </c>
    </row>
    <row r="1568" spans="2:3" ht="15">
      <c r="B1568" s="117" t="s">
        <v>3064</v>
      </c>
      <c r="C1568" s="175" t="s">
        <v>2237</v>
      </c>
    </row>
    <row r="1569" spans="2:3" ht="15">
      <c r="B1569" s="117" t="s">
        <v>602</v>
      </c>
      <c r="C1569" s="175" t="s">
        <v>1078</v>
      </c>
    </row>
    <row r="1570" spans="2:3" ht="15">
      <c r="B1570" s="117" t="s">
        <v>603</v>
      </c>
      <c r="C1570" s="175" t="s">
        <v>1078</v>
      </c>
    </row>
    <row r="1571" spans="2:3" ht="15">
      <c r="B1571" s="117" t="s">
        <v>604</v>
      </c>
      <c r="C1571" s="175" t="s">
        <v>2238</v>
      </c>
    </row>
    <row r="1572" spans="2:3" ht="15">
      <c r="B1572" s="117" t="s">
        <v>605</v>
      </c>
      <c r="C1572" s="175" t="s">
        <v>2080</v>
      </c>
    </row>
    <row r="1573" spans="2:3" ht="15">
      <c r="B1573" s="117" t="s">
        <v>606</v>
      </c>
      <c r="C1573" s="175" t="s">
        <v>2080</v>
      </c>
    </row>
    <row r="1574" spans="2:3" ht="15">
      <c r="B1574" s="117" t="s">
        <v>607</v>
      </c>
      <c r="C1574" s="175" t="s">
        <v>2239</v>
      </c>
    </row>
    <row r="1575" spans="2:3" ht="15">
      <c r="B1575" s="117" t="s">
        <v>3065</v>
      </c>
      <c r="C1575" s="175" t="s">
        <v>2240</v>
      </c>
    </row>
    <row r="1576" spans="2:3" ht="15">
      <c r="B1576" s="117" t="s">
        <v>3066</v>
      </c>
      <c r="C1576" s="175" t="s">
        <v>1250</v>
      </c>
    </row>
    <row r="1577" spans="2:3" ht="15">
      <c r="B1577" s="117" t="s">
        <v>3067</v>
      </c>
      <c r="C1577" s="175" t="s">
        <v>2241</v>
      </c>
    </row>
    <row r="1578" spans="2:3" ht="15">
      <c r="B1578" s="117" t="s">
        <v>870</v>
      </c>
      <c r="C1578" s="175" t="s">
        <v>2242</v>
      </c>
    </row>
    <row r="1579" spans="2:3" ht="15">
      <c r="B1579" s="117" t="s">
        <v>871</v>
      </c>
      <c r="C1579" s="175" t="s">
        <v>2243</v>
      </c>
    </row>
    <row r="1580" spans="2:3" ht="15">
      <c r="B1580" s="117" t="s">
        <v>872</v>
      </c>
      <c r="C1580" s="175" t="s">
        <v>2244</v>
      </c>
    </row>
    <row r="1581" spans="2:3" ht="15">
      <c r="B1581" s="117" t="s">
        <v>873</v>
      </c>
      <c r="C1581" s="175" t="s">
        <v>2245</v>
      </c>
    </row>
    <row r="1582" spans="2:3" ht="15">
      <c r="B1582" s="117" t="s">
        <v>874</v>
      </c>
      <c r="C1582" s="175" t="s">
        <v>2245</v>
      </c>
    </row>
    <row r="1583" spans="2:3" ht="15">
      <c r="B1583" s="117" t="s">
        <v>875</v>
      </c>
      <c r="C1583" s="175" t="s">
        <v>2246</v>
      </c>
    </row>
    <row r="1584" spans="2:3" ht="15">
      <c r="B1584" s="117" t="s">
        <v>876</v>
      </c>
      <c r="C1584" s="175" t="s">
        <v>2247</v>
      </c>
    </row>
    <row r="1585" spans="2:3" ht="15">
      <c r="B1585" s="117" t="s">
        <v>877</v>
      </c>
      <c r="C1585" s="175" t="s">
        <v>2248</v>
      </c>
    </row>
    <row r="1586" spans="2:3" ht="15">
      <c r="B1586" s="117" t="s">
        <v>878</v>
      </c>
      <c r="C1586" s="175" t="s">
        <v>2249</v>
      </c>
    </row>
    <row r="1587" spans="2:3" ht="15">
      <c r="B1587" s="117" t="s">
        <v>879</v>
      </c>
      <c r="C1587" s="175" t="s">
        <v>2250</v>
      </c>
    </row>
    <row r="1588" spans="2:3" ht="15">
      <c r="B1588" s="117" t="s">
        <v>3068</v>
      </c>
      <c r="C1588" s="175" t="s">
        <v>2251</v>
      </c>
    </row>
    <row r="1589" spans="2:3" ht="15">
      <c r="B1589" s="117" t="s">
        <v>3069</v>
      </c>
      <c r="C1589" s="175" t="s">
        <v>2252</v>
      </c>
    </row>
    <row r="1590" spans="2:3" ht="15">
      <c r="B1590" s="117" t="s">
        <v>3070</v>
      </c>
      <c r="C1590" s="175" t="s">
        <v>2253</v>
      </c>
    </row>
    <row r="1591" spans="2:3" ht="15">
      <c r="B1591" s="117" t="s">
        <v>880</v>
      </c>
      <c r="C1591" s="175" t="s">
        <v>2193</v>
      </c>
    </row>
    <row r="1592" spans="2:3" ht="15">
      <c r="B1592" s="117" t="s">
        <v>881</v>
      </c>
      <c r="C1592" s="175" t="s">
        <v>2254</v>
      </c>
    </row>
    <row r="1593" spans="2:3" ht="15">
      <c r="B1593" s="117" t="s">
        <v>3071</v>
      </c>
      <c r="C1593" s="175" t="s">
        <v>2255</v>
      </c>
    </row>
    <row r="1594" spans="2:3" ht="15">
      <c r="B1594" s="117" t="s">
        <v>3072</v>
      </c>
      <c r="C1594" s="175" t="s">
        <v>2255</v>
      </c>
    </row>
    <row r="1595" spans="2:3" ht="15">
      <c r="B1595" s="117" t="s">
        <v>882</v>
      </c>
      <c r="C1595" s="175" t="s">
        <v>2203</v>
      </c>
    </row>
    <row r="1596" spans="2:3" ht="15">
      <c r="B1596" s="117" t="s">
        <v>883</v>
      </c>
      <c r="C1596" s="175" t="s">
        <v>2256</v>
      </c>
    </row>
    <row r="1597" spans="2:3" ht="15">
      <c r="B1597" s="117" t="s">
        <v>884</v>
      </c>
      <c r="C1597" s="175" t="s">
        <v>1079</v>
      </c>
    </row>
    <row r="1598" spans="2:3" ht="15">
      <c r="B1598" s="117" t="s">
        <v>885</v>
      </c>
      <c r="C1598" s="175" t="s">
        <v>2257</v>
      </c>
    </row>
    <row r="1599" spans="2:3" ht="15">
      <c r="B1599" s="117" t="s">
        <v>886</v>
      </c>
      <c r="C1599" s="175" t="s">
        <v>2258</v>
      </c>
    </row>
    <row r="1600" spans="2:3" ht="15">
      <c r="B1600" s="117" t="s">
        <v>887</v>
      </c>
      <c r="C1600" s="175" t="s">
        <v>5087</v>
      </c>
    </row>
    <row r="1601" spans="2:3" ht="15">
      <c r="B1601" s="117" t="s">
        <v>888</v>
      </c>
      <c r="C1601" s="175" t="s">
        <v>2259</v>
      </c>
    </row>
    <row r="1602" spans="2:3" ht="15">
      <c r="B1602" s="117" t="s">
        <v>3073</v>
      </c>
      <c r="C1602" s="175" t="s">
        <v>5088</v>
      </c>
    </row>
    <row r="1603" spans="2:3" ht="15">
      <c r="B1603" s="117" t="s">
        <v>3074</v>
      </c>
      <c r="C1603" s="175" t="s">
        <v>2260</v>
      </c>
    </row>
    <row r="1604" spans="2:3" ht="15">
      <c r="B1604" s="117" t="s">
        <v>608</v>
      </c>
      <c r="C1604" s="175" t="s">
        <v>5089</v>
      </c>
    </row>
    <row r="1605" spans="2:3" ht="15">
      <c r="B1605" s="117" t="s">
        <v>609</v>
      </c>
      <c r="C1605" s="175" t="s">
        <v>5090</v>
      </c>
    </row>
    <row r="1606" spans="2:3" ht="15">
      <c r="B1606" s="117" t="s">
        <v>610</v>
      </c>
      <c r="C1606" s="175" t="s">
        <v>2261</v>
      </c>
    </row>
    <row r="1607" spans="2:3" ht="15">
      <c r="B1607" s="117" t="s">
        <v>611</v>
      </c>
      <c r="C1607" s="175" t="s">
        <v>2262</v>
      </c>
    </row>
    <row r="1608" spans="2:3" ht="15">
      <c r="B1608" s="117" t="s">
        <v>889</v>
      </c>
      <c r="C1608" s="175" t="s">
        <v>1080</v>
      </c>
    </row>
    <row r="1609" spans="2:3" ht="15">
      <c r="B1609" s="117" t="s">
        <v>890</v>
      </c>
      <c r="C1609" s="175" t="s">
        <v>2263</v>
      </c>
    </row>
    <row r="1610" spans="2:3" ht="15">
      <c r="B1610" s="117" t="s">
        <v>891</v>
      </c>
      <c r="C1610" s="175" t="s">
        <v>2264</v>
      </c>
    </row>
    <row r="1611" spans="2:3" ht="15">
      <c r="B1611" s="117" t="s">
        <v>892</v>
      </c>
      <c r="C1611" s="175" t="s">
        <v>2265</v>
      </c>
    </row>
    <row r="1612" spans="2:3" ht="15">
      <c r="B1612" s="117" t="s">
        <v>893</v>
      </c>
      <c r="C1612" s="175" t="s">
        <v>2266</v>
      </c>
    </row>
    <row r="1613" spans="2:3" ht="15">
      <c r="B1613" s="117" t="s">
        <v>3075</v>
      </c>
      <c r="C1613" s="175" t="s">
        <v>2267</v>
      </c>
    </row>
    <row r="1614" spans="2:3" ht="15">
      <c r="B1614" s="117" t="s">
        <v>3076</v>
      </c>
      <c r="C1614" s="175" t="s">
        <v>2267</v>
      </c>
    </row>
    <row r="1615" spans="2:3" ht="15">
      <c r="B1615" s="117" t="s">
        <v>612</v>
      </c>
      <c r="C1615" s="175" t="s">
        <v>1353</v>
      </c>
    </row>
    <row r="1616" spans="2:3" ht="15">
      <c r="B1616" s="117" t="s">
        <v>613</v>
      </c>
      <c r="C1616" s="175" t="s">
        <v>2268</v>
      </c>
    </row>
    <row r="1617" spans="2:3" ht="15">
      <c r="B1617" s="117" t="s">
        <v>3077</v>
      </c>
      <c r="C1617" s="175" t="s">
        <v>2272</v>
      </c>
    </row>
    <row r="1618" spans="2:3" ht="15">
      <c r="B1618" s="117" t="s">
        <v>3078</v>
      </c>
      <c r="C1618" s="175" t="s">
        <v>2272</v>
      </c>
    </row>
    <row r="1619" spans="2:3" ht="15">
      <c r="B1619" s="117" t="s">
        <v>5091</v>
      </c>
      <c r="C1619" s="175" t="s">
        <v>5092</v>
      </c>
    </row>
    <row r="1620" spans="2:3" ht="15">
      <c r="B1620" s="117" t="s">
        <v>5093</v>
      </c>
      <c r="C1620" s="175" t="s">
        <v>5092</v>
      </c>
    </row>
    <row r="1621" spans="2:3" ht="15">
      <c r="B1621" s="117" t="s">
        <v>5094</v>
      </c>
      <c r="C1621" s="175" t="s">
        <v>5095</v>
      </c>
    </row>
    <row r="1622" spans="2:3" ht="15">
      <c r="B1622" s="117" t="s">
        <v>5096</v>
      </c>
      <c r="C1622" s="175" t="s">
        <v>5097</v>
      </c>
    </row>
    <row r="1623" spans="2:3" ht="15">
      <c r="B1623" s="117" t="s">
        <v>5098</v>
      </c>
      <c r="C1623" s="175" t="s">
        <v>5099</v>
      </c>
    </row>
    <row r="1624" spans="2:3" ht="15">
      <c r="B1624" s="117" t="s">
        <v>5100</v>
      </c>
      <c r="C1624" s="175" t="s">
        <v>5101</v>
      </c>
    </row>
    <row r="1625" spans="2:3" ht="15">
      <c r="B1625" s="117" t="s">
        <v>5102</v>
      </c>
      <c r="C1625" s="175" t="s">
        <v>5103</v>
      </c>
    </row>
    <row r="1626" spans="2:3" ht="15">
      <c r="B1626" s="117" t="s">
        <v>5104</v>
      </c>
      <c r="C1626" s="175" t="s">
        <v>5105</v>
      </c>
    </row>
    <row r="1627" spans="2:3" ht="15">
      <c r="B1627" s="117" t="s">
        <v>5106</v>
      </c>
      <c r="C1627" s="175" t="s">
        <v>5107</v>
      </c>
    </row>
    <row r="1628" spans="2:3" ht="15">
      <c r="B1628" s="117" t="s">
        <v>894</v>
      </c>
      <c r="C1628" s="175" t="s">
        <v>1337</v>
      </c>
    </row>
    <row r="1629" spans="2:3" ht="15">
      <c r="B1629" s="117" t="s">
        <v>895</v>
      </c>
      <c r="C1629" s="175" t="s">
        <v>2277</v>
      </c>
    </row>
    <row r="1630" spans="2:3" ht="15">
      <c r="B1630" s="117" t="s">
        <v>896</v>
      </c>
      <c r="C1630" s="175" t="s">
        <v>1083</v>
      </c>
    </row>
    <row r="1631" spans="2:3" ht="15">
      <c r="B1631" s="117" t="s">
        <v>897</v>
      </c>
      <c r="C1631" s="175" t="s">
        <v>2278</v>
      </c>
    </row>
    <row r="1632" spans="2:3" ht="15">
      <c r="B1632" s="117" t="s">
        <v>898</v>
      </c>
      <c r="C1632" s="175" t="s">
        <v>2279</v>
      </c>
    </row>
    <row r="1633" spans="2:3" ht="15">
      <c r="B1633" s="117" t="s">
        <v>3079</v>
      </c>
      <c r="C1633" s="175" t="s">
        <v>2280</v>
      </c>
    </row>
    <row r="1634" spans="2:3" ht="15">
      <c r="B1634" s="117" t="s">
        <v>899</v>
      </c>
      <c r="C1634" s="175" t="s">
        <v>2281</v>
      </c>
    </row>
    <row r="1635" spans="2:3" ht="15">
      <c r="B1635" s="117" t="s">
        <v>900</v>
      </c>
      <c r="C1635" s="175" t="s">
        <v>2282</v>
      </c>
    </row>
    <row r="1636" spans="2:3" ht="15">
      <c r="B1636" s="117" t="s">
        <v>901</v>
      </c>
      <c r="C1636" s="175" t="s">
        <v>2283</v>
      </c>
    </row>
    <row r="1637" spans="2:3" ht="15">
      <c r="B1637" s="117" t="s">
        <v>902</v>
      </c>
      <c r="C1637" s="175" t="s">
        <v>2284</v>
      </c>
    </row>
    <row r="1638" spans="2:3" ht="15">
      <c r="B1638" s="117" t="s">
        <v>903</v>
      </c>
      <c r="C1638" s="175" t="s">
        <v>5108</v>
      </c>
    </row>
    <row r="1639" spans="2:3" ht="15">
      <c r="B1639" s="117" t="s">
        <v>904</v>
      </c>
      <c r="C1639" s="175" t="s">
        <v>2285</v>
      </c>
    </row>
    <row r="1640" spans="2:3" ht="15">
      <c r="B1640" s="117" t="s">
        <v>905</v>
      </c>
      <c r="C1640" s="175" t="s">
        <v>2286</v>
      </c>
    </row>
    <row r="1641" spans="2:3" ht="15">
      <c r="B1641" s="117" t="s">
        <v>614</v>
      </c>
      <c r="C1641" s="175" t="s">
        <v>2287</v>
      </c>
    </row>
    <row r="1642" spans="2:3" ht="15">
      <c r="B1642" s="117" t="s">
        <v>615</v>
      </c>
      <c r="C1642" s="175" t="s">
        <v>2288</v>
      </c>
    </row>
    <row r="1643" spans="2:3" ht="15">
      <c r="B1643" s="117" t="s">
        <v>616</v>
      </c>
      <c r="C1643" s="175" t="s">
        <v>2289</v>
      </c>
    </row>
    <row r="1644" spans="2:3" ht="15">
      <c r="B1644" s="117" t="s">
        <v>3080</v>
      </c>
      <c r="C1644" s="175" t="s">
        <v>2290</v>
      </c>
    </row>
    <row r="1645" spans="2:3" ht="15">
      <c r="B1645" s="117" t="s">
        <v>3081</v>
      </c>
      <c r="C1645" s="175" t="s">
        <v>2291</v>
      </c>
    </row>
    <row r="1646" spans="2:3" ht="15">
      <c r="B1646" s="117" t="s">
        <v>617</v>
      </c>
      <c r="C1646" s="175" t="s">
        <v>2292</v>
      </c>
    </row>
    <row r="1647" spans="2:3" ht="15">
      <c r="B1647" s="117" t="s">
        <v>3082</v>
      </c>
      <c r="C1647" s="175" t="s">
        <v>2293</v>
      </c>
    </row>
    <row r="1648" spans="2:3" ht="15">
      <c r="B1648" s="117" t="s">
        <v>3083</v>
      </c>
      <c r="C1648" s="175" t="s">
        <v>2294</v>
      </c>
    </row>
    <row r="1649" spans="2:3" ht="15">
      <c r="B1649" s="117" t="s">
        <v>5109</v>
      </c>
      <c r="C1649" s="175" t="s">
        <v>5110</v>
      </c>
    </row>
    <row r="1650" spans="2:3" ht="15">
      <c r="B1650" s="117" t="s">
        <v>3084</v>
      </c>
      <c r="C1650" s="175" t="s">
        <v>2295</v>
      </c>
    </row>
    <row r="1651" spans="2:3" ht="15">
      <c r="B1651" s="117" t="s">
        <v>3085</v>
      </c>
      <c r="C1651" s="175" t="s">
        <v>2295</v>
      </c>
    </row>
    <row r="1652" spans="2:3" ht="15">
      <c r="B1652" s="117" t="s">
        <v>3086</v>
      </c>
      <c r="C1652" s="175" t="s">
        <v>2296</v>
      </c>
    </row>
    <row r="1653" spans="2:3" ht="15">
      <c r="B1653" s="117" t="s">
        <v>906</v>
      </c>
      <c r="C1653" s="175" t="s">
        <v>2297</v>
      </c>
    </row>
    <row r="1654" spans="2:3" ht="15">
      <c r="B1654" s="117" t="s">
        <v>907</v>
      </c>
      <c r="C1654" s="175" t="s">
        <v>2298</v>
      </c>
    </row>
    <row r="1655" spans="2:3" ht="15">
      <c r="B1655" s="117" t="s">
        <v>908</v>
      </c>
      <c r="C1655" s="175" t="s">
        <v>2299</v>
      </c>
    </row>
    <row r="1656" spans="2:3" ht="15">
      <c r="B1656" s="117" t="s">
        <v>618</v>
      </c>
      <c r="C1656" s="175" t="s">
        <v>2300</v>
      </c>
    </row>
    <row r="1657" spans="2:3" ht="15">
      <c r="B1657" s="117" t="s">
        <v>619</v>
      </c>
      <c r="C1657" s="175" t="s">
        <v>1084</v>
      </c>
    </row>
    <row r="1658" spans="2:3" ht="15">
      <c r="B1658" s="117" t="s">
        <v>620</v>
      </c>
      <c r="C1658" s="175" t="s">
        <v>2301</v>
      </c>
    </row>
    <row r="1659" spans="2:3" ht="15">
      <c r="B1659" s="117" t="s">
        <v>621</v>
      </c>
      <c r="C1659" s="175" t="s">
        <v>2302</v>
      </c>
    </row>
    <row r="1660" spans="2:3" ht="15">
      <c r="B1660" s="117" t="s">
        <v>3087</v>
      </c>
      <c r="C1660" s="175" t="s">
        <v>5111</v>
      </c>
    </row>
    <row r="1661" spans="2:3" ht="15">
      <c r="B1661" s="117" t="s">
        <v>3088</v>
      </c>
      <c r="C1661" s="175" t="s">
        <v>5112</v>
      </c>
    </row>
    <row r="1662" spans="2:3" ht="15">
      <c r="B1662" s="117" t="s">
        <v>3089</v>
      </c>
      <c r="C1662" s="175" t="s">
        <v>5113</v>
      </c>
    </row>
    <row r="1663" spans="2:3" ht="15">
      <c r="B1663" s="117" t="s">
        <v>3090</v>
      </c>
      <c r="C1663" s="175" t="s">
        <v>5114</v>
      </c>
    </row>
    <row r="1664" spans="2:3" ht="15">
      <c r="B1664" s="117" t="s">
        <v>3091</v>
      </c>
      <c r="C1664" s="175" t="s">
        <v>2370</v>
      </c>
    </row>
    <row r="1665" spans="2:3" ht="15">
      <c r="B1665" s="117" t="s">
        <v>3092</v>
      </c>
      <c r="C1665" s="175" t="s">
        <v>2370</v>
      </c>
    </row>
    <row r="1666" spans="2:3" ht="15">
      <c r="B1666" s="117" t="s">
        <v>622</v>
      </c>
      <c r="C1666" s="175" t="s">
        <v>2303</v>
      </c>
    </row>
    <row r="1667" spans="2:3" ht="15">
      <c r="B1667" s="117" t="s">
        <v>623</v>
      </c>
      <c r="C1667" s="175" t="s">
        <v>2304</v>
      </c>
    </row>
    <row r="1668" spans="2:3" ht="15">
      <c r="B1668" s="117" t="s">
        <v>624</v>
      </c>
      <c r="C1668" s="175" t="s">
        <v>5115</v>
      </c>
    </row>
    <row r="1669" spans="2:3" ht="15">
      <c r="B1669" s="117" t="s">
        <v>3093</v>
      </c>
      <c r="C1669" s="175" t="s">
        <v>2305</v>
      </c>
    </row>
    <row r="1670" spans="2:3" ht="15">
      <c r="B1670" s="117" t="s">
        <v>3094</v>
      </c>
      <c r="C1670" s="175" t="s">
        <v>2306</v>
      </c>
    </row>
    <row r="1671" spans="2:3" ht="15">
      <c r="B1671" s="117" t="s">
        <v>3095</v>
      </c>
      <c r="C1671" s="175" t="s">
        <v>2307</v>
      </c>
    </row>
    <row r="1672" spans="2:3" ht="15">
      <c r="B1672" s="117" t="s">
        <v>909</v>
      </c>
      <c r="C1672" s="175" t="s">
        <v>2308</v>
      </c>
    </row>
    <row r="1673" spans="2:3" ht="15">
      <c r="B1673" s="117" t="s">
        <v>910</v>
      </c>
      <c r="C1673" s="175" t="s">
        <v>2309</v>
      </c>
    </row>
    <row r="1674" spans="2:3" ht="15">
      <c r="B1674" s="117" t="s">
        <v>911</v>
      </c>
      <c r="C1674" s="175" t="s">
        <v>2310</v>
      </c>
    </row>
    <row r="1675" spans="2:3" ht="15">
      <c r="B1675" s="117" t="s">
        <v>625</v>
      </c>
      <c r="C1675" s="175" t="s">
        <v>2311</v>
      </c>
    </row>
    <row r="1676" spans="2:3" ht="15">
      <c r="B1676" s="117" t="s">
        <v>912</v>
      </c>
      <c r="C1676" s="175" t="s">
        <v>2312</v>
      </c>
    </row>
    <row r="1677" spans="2:3" ht="15">
      <c r="B1677" s="117" t="s">
        <v>913</v>
      </c>
      <c r="C1677" s="175" t="s">
        <v>2313</v>
      </c>
    </row>
    <row r="1678" spans="2:3" ht="15">
      <c r="B1678" s="117" t="s">
        <v>914</v>
      </c>
      <c r="C1678" s="175" t="s">
        <v>5116</v>
      </c>
    </row>
    <row r="1679" spans="2:3" ht="15">
      <c r="B1679" s="117" t="s">
        <v>915</v>
      </c>
      <c r="C1679" s="175" t="s">
        <v>2314</v>
      </c>
    </row>
    <row r="1680" spans="2:3" ht="15">
      <c r="B1680" s="117" t="s">
        <v>916</v>
      </c>
      <c r="C1680" s="175" t="s">
        <v>2315</v>
      </c>
    </row>
    <row r="1681" spans="2:3" ht="15">
      <c r="B1681" s="117" t="s">
        <v>917</v>
      </c>
      <c r="C1681" s="175" t="s">
        <v>2316</v>
      </c>
    </row>
    <row r="1682" spans="2:3" ht="15">
      <c r="B1682" s="117" t="s">
        <v>3096</v>
      </c>
      <c r="C1682" s="175" t="s">
        <v>2317</v>
      </c>
    </row>
    <row r="1683" spans="2:3" ht="15">
      <c r="B1683" s="117" t="s">
        <v>918</v>
      </c>
      <c r="C1683" s="175" t="s">
        <v>5117</v>
      </c>
    </row>
    <row r="1684" spans="2:3" ht="15">
      <c r="B1684" s="117" t="s">
        <v>3097</v>
      </c>
      <c r="C1684" s="175" t="s">
        <v>5118</v>
      </c>
    </row>
    <row r="1685" spans="2:3" ht="15">
      <c r="B1685" s="117" t="s">
        <v>919</v>
      </c>
      <c r="C1685" s="175" t="s">
        <v>2318</v>
      </c>
    </row>
    <row r="1686" spans="2:3" ht="15">
      <c r="B1686" s="117" t="s">
        <v>920</v>
      </c>
      <c r="C1686" s="175" t="s">
        <v>2319</v>
      </c>
    </row>
    <row r="1687" spans="2:3" ht="15">
      <c r="B1687" s="117" t="s">
        <v>921</v>
      </c>
      <c r="C1687" s="175" t="s">
        <v>2320</v>
      </c>
    </row>
    <row r="1688" spans="2:3" ht="15">
      <c r="B1688" s="117" t="s">
        <v>3098</v>
      </c>
      <c r="C1688" s="175" t="s">
        <v>1250</v>
      </c>
    </row>
    <row r="1689" spans="2:3" ht="15">
      <c r="B1689" s="117" t="s">
        <v>626</v>
      </c>
      <c r="C1689" s="175" t="s">
        <v>2321</v>
      </c>
    </row>
    <row r="1690" spans="2:3" ht="15">
      <c r="B1690" s="117" t="s">
        <v>3099</v>
      </c>
      <c r="C1690" s="175" t="s">
        <v>2322</v>
      </c>
    </row>
    <row r="1691" spans="2:3" ht="15">
      <c r="B1691" s="117" t="s">
        <v>922</v>
      </c>
      <c r="C1691" s="175" t="s">
        <v>2323</v>
      </c>
    </row>
    <row r="1692" spans="2:3" ht="15">
      <c r="B1692" s="117" t="s">
        <v>923</v>
      </c>
      <c r="C1692" s="175" t="s">
        <v>2324</v>
      </c>
    </row>
    <row r="1693" spans="2:3" ht="15">
      <c r="B1693" s="117" t="s">
        <v>3100</v>
      </c>
      <c r="C1693" s="175" t="s">
        <v>1250</v>
      </c>
    </row>
    <row r="1694" spans="2:3" ht="15">
      <c r="B1694" s="117" t="s">
        <v>3101</v>
      </c>
      <c r="C1694" s="175" t="s">
        <v>2325</v>
      </c>
    </row>
    <row r="1695" spans="2:3" ht="15">
      <c r="B1695" s="117" t="s">
        <v>3102</v>
      </c>
      <c r="C1695" s="175" t="s">
        <v>2325</v>
      </c>
    </row>
    <row r="1696" spans="2:3" ht="15">
      <c r="B1696" s="117" t="s">
        <v>924</v>
      </c>
      <c r="C1696" s="175" t="s">
        <v>2326</v>
      </c>
    </row>
    <row r="1697" spans="2:3" ht="15">
      <c r="B1697" s="117" t="s">
        <v>925</v>
      </c>
      <c r="C1697" s="175" t="s">
        <v>2326</v>
      </c>
    </row>
    <row r="1698" spans="2:3" ht="15">
      <c r="B1698" s="117" t="s">
        <v>926</v>
      </c>
      <c r="C1698" s="175" t="s">
        <v>2327</v>
      </c>
    </row>
    <row r="1699" spans="2:3" ht="15">
      <c r="B1699" s="117" t="s">
        <v>927</v>
      </c>
      <c r="C1699" s="175" t="s">
        <v>2328</v>
      </c>
    </row>
    <row r="1700" spans="2:3" ht="15">
      <c r="B1700" s="117" t="s">
        <v>928</v>
      </c>
      <c r="C1700" s="175" t="s">
        <v>5119</v>
      </c>
    </row>
    <row r="1701" spans="2:3" ht="15">
      <c r="B1701" s="117" t="s">
        <v>929</v>
      </c>
      <c r="C1701" s="175" t="s">
        <v>2329</v>
      </c>
    </row>
    <row r="1702" spans="2:3" ht="15">
      <c r="B1702" s="117" t="s">
        <v>627</v>
      </c>
      <c r="C1702" s="175" t="s">
        <v>5120</v>
      </c>
    </row>
    <row r="1703" spans="2:3" ht="15">
      <c r="B1703" s="117" t="s">
        <v>930</v>
      </c>
      <c r="C1703" s="175" t="s">
        <v>2330</v>
      </c>
    </row>
    <row r="1704" spans="2:3" ht="15">
      <c r="B1704" s="117" t="s">
        <v>628</v>
      </c>
      <c r="C1704" s="175" t="s">
        <v>2331</v>
      </c>
    </row>
    <row r="1705" spans="2:3" ht="15">
      <c r="B1705" s="117" t="s">
        <v>629</v>
      </c>
      <c r="C1705" s="175" t="s">
        <v>2331</v>
      </c>
    </row>
    <row r="1706" spans="2:3" ht="15">
      <c r="B1706" s="117" t="s">
        <v>630</v>
      </c>
      <c r="C1706" s="175" t="s">
        <v>2332</v>
      </c>
    </row>
    <row r="1707" spans="2:3" ht="15">
      <c r="B1707" s="117" t="s">
        <v>631</v>
      </c>
      <c r="C1707" s="175" t="s">
        <v>2333</v>
      </c>
    </row>
    <row r="1708" spans="2:3" ht="15">
      <c r="B1708" s="117" t="s">
        <v>632</v>
      </c>
      <c r="C1708" s="175" t="s">
        <v>5121</v>
      </c>
    </row>
    <row r="1709" spans="2:3" ht="15">
      <c r="B1709" s="117" t="s">
        <v>633</v>
      </c>
      <c r="C1709" s="175" t="s">
        <v>2334</v>
      </c>
    </row>
    <row r="1710" spans="2:3" ht="15">
      <c r="B1710" s="117" t="s">
        <v>634</v>
      </c>
      <c r="C1710" s="175" t="s">
        <v>2335</v>
      </c>
    </row>
    <row r="1711" spans="2:3" ht="15">
      <c r="B1711" s="117" t="s">
        <v>635</v>
      </c>
      <c r="C1711" s="175" t="s">
        <v>2336</v>
      </c>
    </row>
    <row r="1712" spans="2:3" ht="15">
      <c r="B1712" s="117" t="s">
        <v>636</v>
      </c>
      <c r="C1712" s="175" t="s">
        <v>2336</v>
      </c>
    </row>
    <row r="1713" spans="2:3" ht="15">
      <c r="B1713" s="117" t="s">
        <v>637</v>
      </c>
      <c r="C1713" s="175" t="s">
        <v>2337</v>
      </c>
    </row>
    <row r="1714" spans="2:3" ht="15">
      <c r="B1714" s="117" t="s">
        <v>638</v>
      </c>
      <c r="C1714" s="175" t="s">
        <v>2338</v>
      </c>
    </row>
    <row r="1715" spans="2:3" ht="15">
      <c r="B1715" s="117" t="s">
        <v>639</v>
      </c>
      <c r="C1715" s="175" t="s">
        <v>2339</v>
      </c>
    </row>
    <row r="1716" spans="2:3" ht="15">
      <c r="B1716" s="117" t="s">
        <v>5122</v>
      </c>
      <c r="C1716" s="175" t="s">
        <v>5123</v>
      </c>
    </row>
    <row r="1717" spans="2:3" ht="15">
      <c r="B1717" s="117" t="s">
        <v>640</v>
      </c>
      <c r="C1717" s="175" t="s">
        <v>2340</v>
      </c>
    </row>
    <row r="1718" spans="2:3" ht="15">
      <c r="B1718" s="117" t="s">
        <v>641</v>
      </c>
      <c r="C1718" s="175" t="s">
        <v>2340</v>
      </c>
    </row>
    <row r="1719" spans="2:3" ht="15">
      <c r="B1719" s="117" t="s">
        <v>642</v>
      </c>
      <c r="C1719" s="175" t="s">
        <v>2341</v>
      </c>
    </row>
    <row r="1720" spans="2:3" ht="15">
      <c r="B1720" s="117" t="s">
        <v>643</v>
      </c>
      <c r="C1720" s="175" t="s">
        <v>2342</v>
      </c>
    </row>
    <row r="1721" spans="2:3" ht="15">
      <c r="B1721" s="117" t="s">
        <v>644</v>
      </c>
      <c r="C1721" s="175" t="s">
        <v>2343</v>
      </c>
    </row>
    <row r="1722" spans="2:3" ht="15">
      <c r="B1722" s="117" t="s">
        <v>645</v>
      </c>
      <c r="C1722" s="175" t="s">
        <v>2343</v>
      </c>
    </row>
    <row r="1723" spans="2:3" ht="15">
      <c r="B1723" s="117" t="s">
        <v>646</v>
      </c>
      <c r="C1723" s="175" t="s">
        <v>2344</v>
      </c>
    </row>
    <row r="1724" spans="2:3" ht="15">
      <c r="B1724" s="117" t="s">
        <v>647</v>
      </c>
      <c r="C1724" s="175" t="s">
        <v>2345</v>
      </c>
    </row>
    <row r="1725" spans="2:3" ht="15">
      <c r="B1725" s="117" t="s">
        <v>931</v>
      </c>
      <c r="C1725" s="175" t="s">
        <v>2346</v>
      </c>
    </row>
    <row r="1726" spans="2:3" ht="15">
      <c r="B1726" s="117" t="s">
        <v>932</v>
      </c>
      <c r="C1726" s="175" t="s">
        <v>2346</v>
      </c>
    </row>
    <row r="1727" spans="2:3" ht="15">
      <c r="B1727" s="117" t="s">
        <v>648</v>
      </c>
      <c r="C1727" s="175" t="s">
        <v>2347</v>
      </c>
    </row>
    <row r="1728" spans="2:3" ht="15">
      <c r="B1728" s="117" t="s">
        <v>933</v>
      </c>
      <c r="C1728" s="175" t="s">
        <v>2348</v>
      </c>
    </row>
    <row r="1729" spans="2:3" ht="15">
      <c r="B1729" s="117" t="s">
        <v>649</v>
      </c>
      <c r="C1729" s="175" t="s">
        <v>2349</v>
      </c>
    </row>
    <row r="1730" spans="2:3" ht="15">
      <c r="B1730" s="117" t="s">
        <v>650</v>
      </c>
      <c r="C1730" s="175" t="s">
        <v>2350</v>
      </c>
    </row>
    <row r="1731" spans="2:3" ht="15">
      <c r="B1731" s="117" t="s">
        <v>934</v>
      </c>
      <c r="C1731" s="175" t="s">
        <v>2351</v>
      </c>
    </row>
    <row r="1732" spans="2:3" ht="15">
      <c r="B1732" s="117" t="s">
        <v>935</v>
      </c>
      <c r="C1732" s="175" t="s">
        <v>2351</v>
      </c>
    </row>
    <row r="1733" spans="2:3" ht="15">
      <c r="B1733" s="117" t="s">
        <v>936</v>
      </c>
      <c r="C1733" s="175" t="s">
        <v>2352</v>
      </c>
    </row>
    <row r="1734" spans="2:3" ht="15">
      <c r="B1734" s="117" t="s">
        <v>651</v>
      </c>
      <c r="C1734" s="175" t="s">
        <v>2353</v>
      </c>
    </row>
    <row r="1735" spans="2:3" ht="15">
      <c r="B1735" s="117" t="s">
        <v>3103</v>
      </c>
      <c r="C1735" s="175" t="s">
        <v>1250</v>
      </c>
    </row>
    <row r="1736" spans="2:3" ht="15">
      <c r="B1736" s="117" t="s">
        <v>3104</v>
      </c>
      <c r="C1736" s="175" t="s">
        <v>1085</v>
      </c>
    </row>
    <row r="1737" spans="2:3" ht="15">
      <c r="B1737" s="117" t="s">
        <v>3105</v>
      </c>
      <c r="C1737" s="175" t="s">
        <v>2354</v>
      </c>
    </row>
    <row r="1738" spans="2:3" ht="15">
      <c r="B1738" s="117" t="s">
        <v>3106</v>
      </c>
      <c r="C1738" s="175" t="s">
        <v>2355</v>
      </c>
    </row>
    <row r="1739" spans="2:3" ht="15">
      <c r="B1739" s="117" t="s">
        <v>3107</v>
      </c>
      <c r="C1739" s="175" t="s">
        <v>2356</v>
      </c>
    </row>
    <row r="1740" spans="2:3" ht="15">
      <c r="B1740" s="117" t="s">
        <v>3108</v>
      </c>
      <c r="C1740" s="175" t="s">
        <v>2357</v>
      </c>
    </row>
    <row r="1741" spans="2:3" ht="15">
      <c r="B1741" s="117" t="s">
        <v>652</v>
      </c>
      <c r="C1741" s="175" t="s">
        <v>2358</v>
      </c>
    </row>
    <row r="1742" spans="2:3" ht="15">
      <c r="B1742" s="117" t="s">
        <v>653</v>
      </c>
      <c r="C1742" s="175" t="s">
        <v>2358</v>
      </c>
    </row>
    <row r="1743" spans="2:3" ht="15">
      <c r="B1743" s="117" t="s">
        <v>654</v>
      </c>
      <c r="C1743" s="175" t="s">
        <v>2359</v>
      </c>
    </row>
    <row r="1744" spans="2:3" ht="15">
      <c r="B1744" s="117" t="s">
        <v>655</v>
      </c>
      <c r="C1744" s="175" t="s">
        <v>2360</v>
      </c>
    </row>
    <row r="1745" spans="2:3" ht="15">
      <c r="B1745" s="117" t="s">
        <v>3109</v>
      </c>
      <c r="C1745" s="175" t="s">
        <v>2361</v>
      </c>
    </row>
    <row r="1746" spans="2:3" ht="15">
      <c r="B1746" s="117" t="s">
        <v>656</v>
      </c>
      <c r="C1746" s="175" t="s">
        <v>5124</v>
      </c>
    </row>
    <row r="1747" spans="2:3" ht="15">
      <c r="B1747" s="117" t="s">
        <v>3110</v>
      </c>
      <c r="C1747" s="175" t="s">
        <v>1250</v>
      </c>
    </row>
    <row r="1748" spans="2:3" ht="15">
      <c r="B1748" s="117" t="s">
        <v>5125</v>
      </c>
      <c r="C1748" s="175" t="s">
        <v>5126</v>
      </c>
    </row>
    <row r="1749" spans="2:3" ht="15">
      <c r="B1749" s="117" t="s">
        <v>937</v>
      </c>
      <c r="C1749" s="175" t="s">
        <v>2362</v>
      </c>
    </row>
    <row r="1750" spans="2:3" ht="15">
      <c r="B1750" s="117" t="s">
        <v>938</v>
      </c>
      <c r="C1750" s="175" t="s">
        <v>2362</v>
      </c>
    </row>
    <row r="1751" spans="2:3" ht="15">
      <c r="B1751" s="117" t="s">
        <v>939</v>
      </c>
      <c r="C1751" s="175" t="s">
        <v>2363</v>
      </c>
    </row>
    <row r="1752" spans="2:3" ht="15">
      <c r="B1752" s="117" t="s">
        <v>657</v>
      </c>
      <c r="C1752" s="175" t="s">
        <v>2364</v>
      </c>
    </row>
    <row r="1753" spans="2:3" ht="15">
      <c r="B1753" s="117" t="s">
        <v>940</v>
      </c>
      <c r="C1753" s="175" t="s">
        <v>2365</v>
      </c>
    </row>
    <row r="1754" spans="2:3" ht="15">
      <c r="B1754" s="117" t="s">
        <v>658</v>
      </c>
      <c r="C1754" s="175" t="s">
        <v>3651</v>
      </c>
    </row>
    <row r="1755" spans="2:3" ht="15">
      <c r="B1755" s="117" t="s">
        <v>659</v>
      </c>
      <c r="C1755" s="175" t="s">
        <v>5127</v>
      </c>
    </row>
    <row r="1756" spans="2:3" ht="15">
      <c r="B1756" s="117" t="s">
        <v>3111</v>
      </c>
      <c r="C1756" s="175" t="s">
        <v>3652</v>
      </c>
    </row>
    <row r="1757" spans="2:3" ht="15">
      <c r="B1757" s="117" t="s">
        <v>3112</v>
      </c>
      <c r="C1757" s="175" t="s">
        <v>3653</v>
      </c>
    </row>
    <row r="1758" spans="2:3" ht="15">
      <c r="B1758" s="117" t="s">
        <v>3113</v>
      </c>
      <c r="C1758" s="175" t="s">
        <v>3654</v>
      </c>
    </row>
    <row r="1759" spans="2:3" ht="15">
      <c r="B1759" s="117" t="s">
        <v>3114</v>
      </c>
      <c r="C1759" s="175" t="s">
        <v>5128</v>
      </c>
    </row>
    <row r="1760" spans="2:3" ht="15">
      <c r="B1760" s="117" t="s">
        <v>3115</v>
      </c>
      <c r="C1760" s="175" t="s">
        <v>3656</v>
      </c>
    </row>
    <row r="1761" spans="2:3" ht="15">
      <c r="B1761" s="117" t="s">
        <v>3116</v>
      </c>
      <c r="C1761" s="175" t="s">
        <v>3657</v>
      </c>
    </row>
    <row r="1762" spans="2:3" ht="15">
      <c r="B1762" s="117" t="s">
        <v>5129</v>
      </c>
      <c r="C1762" s="175" t="s">
        <v>5130</v>
      </c>
    </row>
    <row r="1763" spans="2:3" ht="15">
      <c r="B1763" s="117" t="s">
        <v>5131</v>
      </c>
      <c r="C1763" s="175" t="s">
        <v>5132</v>
      </c>
    </row>
    <row r="1764" spans="2:3" ht="15">
      <c r="B1764" s="117" t="s">
        <v>660</v>
      </c>
      <c r="C1764" s="175" t="s">
        <v>4974</v>
      </c>
    </row>
    <row r="1765" spans="2:3" ht="15">
      <c r="B1765" s="117" t="s">
        <v>661</v>
      </c>
      <c r="C1765" s="175" t="s">
        <v>4974</v>
      </c>
    </row>
    <row r="1766" spans="2:3" ht="15">
      <c r="B1766" s="117" t="s">
        <v>662</v>
      </c>
      <c r="C1766" s="175" t="s">
        <v>5133</v>
      </c>
    </row>
    <row r="1767" spans="2:3" ht="15">
      <c r="B1767" s="117" t="s">
        <v>941</v>
      </c>
      <c r="C1767" s="175" t="s">
        <v>3658</v>
      </c>
    </row>
    <row r="1768" spans="2:3" ht="15">
      <c r="B1768" s="117" t="s">
        <v>942</v>
      </c>
      <c r="C1768" s="175" t="s">
        <v>3659</v>
      </c>
    </row>
    <row r="1769" spans="2:3" ht="15">
      <c r="B1769" s="117" t="s">
        <v>943</v>
      </c>
      <c r="C1769" s="175" t="s">
        <v>3660</v>
      </c>
    </row>
    <row r="1770" spans="2:3" ht="15">
      <c r="B1770" s="117" t="s">
        <v>3117</v>
      </c>
      <c r="C1770" s="175" t="s">
        <v>3661</v>
      </c>
    </row>
    <row r="1771" spans="2:3" ht="15">
      <c r="B1771" s="117" t="s">
        <v>3118</v>
      </c>
      <c r="C1771" s="175" t="s">
        <v>3662</v>
      </c>
    </row>
    <row r="1772" spans="2:3" ht="15">
      <c r="B1772" s="117" t="s">
        <v>663</v>
      </c>
      <c r="C1772" s="175" t="s">
        <v>3663</v>
      </c>
    </row>
    <row r="1773" spans="2:3" ht="15">
      <c r="B1773" s="117" t="s">
        <v>3119</v>
      </c>
      <c r="C1773" s="175" t="s">
        <v>3664</v>
      </c>
    </row>
    <row r="1774" spans="2:3" ht="15">
      <c r="B1774" s="117" t="s">
        <v>5134</v>
      </c>
      <c r="C1774" s="175" t="s">
        <v>5135</v>
      </c>
    </row>
    <row r="1775" spans="2:3" ht="15">
      <c r="B1775" s="117" t="s">
        <v>944</v>
      </c>
      <c r="C1775" s="175" t="s">
        <v>3665</v>
      </c>
    </row>
    <row r="1776" spans="2:3" ht="15">
      <c r="B1776" s="117" t="s">
        <v>945</v>
      </c>
      <c r="C1776" s="175" t="s">
        <v>3665</v>
      </c>
    </row>
    <row r="1777" spans="2:3" ht="15">
      <c r="B1777" s="117" t="s">
        <v>946</v>
      </c>
      <c r="C1777" s="175" t="s">
        <v>4426</v>
      </c>
    </row>
    <row r="1778" spans="2:3" ht="15">
      <c r="B1778" s="117" t="s">
        <v>664</v>
      </c>
      <c r="C1778" s="175" t="s">
        <v>1962</v>
      </c>
    </row>
    <row r="1779" spans="2:3" ht="15">
      <c r="B1779" s="117" t="s">
        <v>665</v>
      </c>
      <c r="C1779" s="175" t="s">
        <v>1962</v>
      </c>
    </row>
    <row r="1780" spans="2:3" ht="15">
      <c r="B1780" s="117" t="s">
        <v>947</v>
      </c>
      <c r="C1780" s="175" t="s">
        <v>2386</v>
      </c>
    </row>
    <row r="1781" spans="2:3" ht="15">
      <c r="B1781" s="117" t="s">
        <v>948</v>
      </c>
      <c r="C1781" s="175" t="s">
        <v>2387</v>
      </c>
    </row>
    <row r="1782" spans="2:3" ht="15">
      <c r="B1782" s="117" t="s">
        <v>949</v>
      </c>
      <c r="C1782" s="175" t="s">
        <v>2388</v>
      </c>
    </row>
    <row r="1783" spans="2:3" ht="15">
      <c r="B1783" s="117" t="s">
        <v>950</v>
      </c>
      <c r="C1783" s="175" t="s">
        <v>2389</v>
      </c>
    </row>
    <row r="1784" spans="2:3" ht="15">
      <c r="B1784" s="117" t="s">
        <v>951</v>
      </c>
      <c r="C1784" s="175" t="s">
        <v>2390</v>
      </c>
    </row>
    <row r="1785" spans="2:3" ht="15">
      <c r="B1785" s="117" t="s">
        <v>952</v>
      </c>
      <c r="C1785" s="175" t="s">
        <v>2391</v>
      </c>
    </row>
    <row r="1786" spans="2:3" ht="15">
      <c r="B1786" s="117" t="s">
        <v>3120</v>
      </c>
      <c r="C1786" s="175" t="s">
        <v>2392</v>
      </c>
    </row>
    <row r="1787" spans="2:3" ht="15">
      <c r="B1787" s="117" t="s">
        <v>3570</v>
      </c>
      <c r="C1787" s="175" t="s">
        <v>5136</v>
      </c>
    </row>
    <row r="1788" spans="2:3" ht="15">
      <c r="B1788" s="117" t="s">
        <v>953</v>
      </c>
      <c r="C1788" s="175" t="s">
        <v>2393</v>
      </c>
    </row>
    <row r="1789" spans="2:3" ht="15">
      <c r="B1789" s="117" t="s">
        <v>954</v>
      </c>
      <c r="C1789" s="175" t="s">
        <v>2394</v>
      </c>
    </row>
    <row r="1790" spans="2:3" ht="15">
      <c r="B1790" s="117" t="s">
        <v>955</v>
      </c>
      <c r="C1790" s="175" t="s">
        <v>2395</v>
      </c>
    </row>
    <row r="1791" spans="2:3" ht="15">
      <c r="B1791" s="117" t="s">
        <v>5137</v>
      </c>
      <c r="C1791" s="175" t="s">
        <v>5138</v>
      </c>
    </row>
    <row r="1792" spans="2:3" ht="15">
      <c r="B1792" s="117" t="s">
        <v>956</v>
      </c>
      <c r="C1792" s="175" t="s">
        <v>2396</v>
      </c>
    </row>
    <row r="1793" spans="2:3" ht="15">
      <c r="B1793" s="117" t="s">
        <v>957</v>
      </c>
      <c r="C1793" s="175" t="s">
        <v>3673</v>
      </c>
    </row>
    <row r="1794" spans="2:3" ht="15">
      <c r="B1794" s="117" t="s">
        <v>958</v>
      </c>
      <c r="C1794" s="175" t="s">
        <v>3674</v>
      </c>
    </row>
    <row r="1795" spans="2:3" ht="15">
      <c r="B1795" s="117" t="s">
        <v>5139</v>
      </c>
      <c r="C1795" s="175" t="s">
        <v>5138</v>
      </c>
    </row>
    <row r="1796" spans="2:3" ht="15">
      <c r="B1796" s="117" t="s">
        <v>5140</v>
      </c>
      <c r="C1796" s="175" t="s">
        <v>5141</v>
      </c>
    </row>
    <row r="1797" spans="2:3" ht="15">
      <c r="B1797" s="117" t="s">
        <v>959</v>
      </c>
      <c r="C1797" s="175" t="s">
        <v>3675</v>
      </c>
    </row>
    <row r="1798" spans="2:3" ht="15">
      <c r="B1798" s="117" t="s">
        <v>960</v>
      </c>
      <c r="C1798" s="175" t="s">
        <v>3676</v>
      </c>
    </row>
    <row r="1799" spans="2:3" ht="15">
      <c r="B1799" s="117" t="s">
        <v>961</v>
      </c>
      <c r="C1799" s="175" t="s">
        <v>3677</v>
      </c>
    </row>
    <row r="1800" spans="2:3" ht="15">
      <c r="B1800" s="117" t="s">
        <v>5142</v>
      </c>
      <c r="C1800" s="175" t="s">
        <v>5143</v>
      </c>
    </row>
    <row r="1801" spans="2:3" ht="15">
      <c r="B1801" s="117" t="s">
        <v>5144</v>
      </c>
      <c r="C1801" s="175" t="s">
        <v>5145</v>
      </c>
    </row>
    <row r="1802" spans="2:3" ht="15">
      <c r="B1802" s="117" t="s">
        <v>5146</v>
      </c>
      <c r="C1802" s="175" t="s">
        <v>5138</v>
      </c>
    </row>
    <row r="1803" spans="2:3" ht="15">
      <c r="B1803" s="117" t="s">
        <v>5147</v>
      </c>
      <c r="C1803" s="175" t="s">
        <v>4904</v>
      </c>
    </row>
    <row r="1804" spans="2:3" ht="15">
      <c r="B1804" s="117" t="s">
        <v>962</v>
      </c>
      <c r="C1804" s="175" t="s">
        <v>3678</v>
      </c>
    </row>
    <row r="1805" spans="2:3" ht="15">
      <c r="B1805" s="117" t="s">
        <v>963</v>
      </c>
      <c r="C1805" s="175" t="s">
        <v>3679</v>
      </c>
    </row>
    <row r="1806" spans="2:3" ht="15">
      <c r="B1806" s="117" t="s">
        <v>964</v>
      </c>
      <c r="C1806" s="175" t="s">
        <v>3680</v>
      </c>
    </row>
    <row r="1807" spans="2:3" ht="15">
      <c r="B1807" s="117" t="s">
        <v>3571</v>
      </c>
      <c r="C1807" s="175" t="s">
        <v>5138</v>
      </c>
    </row>
    <row r="1808" spans="2:3" ht="15">
      <c r="B1808" s="117" t="s">
        <v>965</v>
      </c>
      <c r="C1808" s="175" t="s">
        <v>3681</v>
      </c>
    </row>
    <row r="1809" spans="2:3" ht="15">
      <c r="B1809" s="117" t="s">
        <v>966</v>
      </c>
      <c r="C1809" s="175" t="s">
        <v>3682</v>
      </c>
    </row>
    <row r="1810" spans="2:3" ht="15">
      <c r="B1810" s="117" t="s">
        <v>967</v>
      </c>
      <c r="C1810" s="175" t="s">
        <v>3683</v>
      </c>
    </row>
    <row r="1811" spans="2:3" ht="15">
      <c r="B1811" s="117" t="s">
        <v>3121</v>
      </c>
      <c r="C1811" s="175" t="s">
        <v>2397</v>
      </c>
    </row>
    <row r="1812" spans="2:3" ht="15">
      <c r="B1812" s="117" t="s">
        <v>968</v>
      </c>
      <c r="C1812" s="175" t="s">
        <v>2398</v>
      </c>
    </row>
    <row r="1813" spans="2:3" ht="15">
      <c r="B1813" s="117" t="s">
        <v>971</v>
      </c>
      <c r="C1813" s="175" t="s">
        <v>2399</v>
      </c>
    </row>
    <row r="1814" spans="2:3" ht="15">
      <c r="B1814" s="117" t="s">
        <v>969</v>
      </c>
      <c r="C1814" s="175" t="s">
        <v>2400</v>
      </c>
    </row>
    <row r="1815" spans="2:3" ht="15">
      <c r="B1815" s="117" t="s">
        <v>5148</v>
      </c>
      <c r="C1815" s="175" t="s">
        <v>5149</v>
      </c>
    </row>
    <row r="1816" spans="2:3" ht="15">
      <c r="B1816" s="117" t="s">
        <v>970</v>
      </c>
      <c r="C1816" s="175" t="s">
        <v>5150</v>
      </c>
    </row>
    <row r="1817" spans="2:3" ht="15">
      <c r="B1817" s="117" t="s">
        <v>972</v>
      </c>
      <c r="C1817" s="175" t="s">
        <v>5151</v>
      </c>
    </row>
    <row r="1818" spans="2:3" ht="15">
      <c r="B1818" s="117" t="s">
        <v>973</v>
      </c>
      <c r="C1818" s="175" t="s">
        <v>5152</v>
      </c>
    </row>
    <row r="1819" spans="2:3" ht="15">
      <c r="B1819" s="117" t="s">
        <v>5153</v>
      </c>
      <c r="C1819" s="175" t="s">
        <v>5138</v>
      </c>
    </row>
    <row r="1820" spans="2:3" ht="15">
      <c r="B1820" s="117" t="s">
        <v>5154</v>
      </c>
      <c r="C1820" s="175" t="s">
        <v>4904</v>
      </c>
    </row>
    <row r="1821" spans="2:3" ht="15">
      <c r="B1821" s="117" t="s">
        <v>3572</v>
      </c>
      <c r="C1821" s="175" t="s">
        <v>5155</v>
      </c>
    </row>
    <row r="1822" spans="2:3" ht="15">
      <c r="B1822" s="117" t="s">
        <v>974</v>
      </c>
      <c r="C1822" s="175" t="s">
        <v>2401</v>
      </c>
    </row>
    <row r="1823" spans="2:3" ht="15">
      <c r="B1823" s="117" t="s">
        <v>975</v>
      </c>
      <c r="C1823" s="175" t="s">
        <v>2402</v>
      </c>
    </row>
    <row r="1824" spans="2:3" ht="15">
      <c r="B1824" s="117" t="s">
        <v>976</v>
      </c>
      <c r="C1824" s="175" t="s">
        <v>2403</v>
      </c>
    </row>
    <row r="1825" spans="2:3" ht="15">
      <c r="B1825" s="117" t="s">
        <v>3573</v>
      </c>
      <c r="C1825" s="175" t="s">
        <v>5138</v>
      </c>
    </row>
    <row r="1826" spans="2:3" ht="15">
      <c r="B1826" s="117" t="s">
        <v>5156</v>
      </c>
      <c r="C1826" s="175" t="s">
        <v>5157</v>
      </c>
    </row>
    <row r="1827" spans="2:3" ht="15">
      <c r="B1827" s="117" t="s">
        <v>977</v>
      </c>
      <c r="C1827" s="175" t="s">
        <v>2404</v>
      </c>
    </row>
    <row r="1828" spans="2:3" ht="15">
      <c r="B1828" s="117" t="s">
        <v>978</v>
      </c>
      <c r="C1828" s="175" t="s">
        <v>2405</v>
      </c>
    </row>
    <row r="1829" spans="2:3" ht="15">
      <c r="B1829" s="117" t="s">
        <v>979</v>
      </c>
      <c r="C1829" s="175" t="s">
        <v>2406</v>
      </c>
    </row>
    <row r="1830" spans="2:3" ht="15">
      <c r="B1830" s="117" t="s">
        <v>980</v>
      </c>
      <c r="C1830" s="175" t="s">
        <v>2407</v>
      </c>
    </row>
    <row r="1831" spans="2:3" ht="15">
      <c r="B1831" s="117" t="s">
        <v>981</v>
      </c>
      <c r="C1831" s="175" t="s">
        <v>2408</v>
      </c>
    </row>
    <row r="1832" spans="2:3" ht="15">
      <c r="B1832" s="117" t="s">
        <v>982</v>
      </c>
      <c r="C1832" s="175" t="s">
        <v>2409</v>
      </c>
    </row>
    <row r="1833" spans="2:3" ht="15">
      <c r="B1833" s="117" t="s">
        <v>5158</v>
      </c>
      <c r="C1833" s="175" t="s">
        <v>5138</v>
      </c>
    </row>
    <row r="1834" spans="2:3" ht="15">
      <c r="B1834" s="117" t="s">
        <v>983</v>
      </c>
      <c r="C1834" s="175" t="s">
        <v>2410</v>
      </c>
    </row>
    <row r="1835" spans="2:3" ht="15">
      <c r="B1835" s="117" t="s">
        <v>984</v>
      </c>
      <c r="C1835" s="175" t="s">
        <v>2411</v>
      </c>
    </row>
    <row r="1836" spans="2:3" ht="15">
      <c r="B1836" s="117" t="s">
        <v>985</v>
      </c>
      <c r="C1836" s="175" t="s">
        <v>2412</v>
      </c>
    </row>
    <row r="1837" spans="2:3" ht="15">
      <c r="B1837" s="117" t="s">
        <v>3122</v>
      </c>
      <c r="C1837" s="175" t="s">
        <v>3686</v>
      </c>
    </row>
    <row r="1838" spans="2:3" ht="15">
      <c r="B1838" s="117" t="s">
        <v>5159</v>
      </c>
      <c r="C1838" s="175" t="s">
        <v>5138</v>
      </c>
    </row>
    <row r="1839" spans="2:3" ht="15">
      <c r="B1839" s="117" t="s">
        <v>5160</v>
      </c>
      <c r="C1839" s="175" t="s">
        <v>5161</v>
      </c>
    </row>
    <row r="1840" spans="2:3" ht="15">
      <c r="B1840" s="117" t="s">
        <v>5162</v>
      </c>
      <c r="C1840" s="175" t="s">
        <v>5163</v>
      </c>
    </row>
    <row r="1841" spans="2:3" ht="15">
      <c r="B1841" s="117" t="s">
        <v>986</v>
      </c>
      <c r="C1841" s="175" t="s">
        <v>3687</v>
      </c>
    </row>
    <row r="1842" spans="2:3" ht="15">
      <c r="B1842" s="117" t="s">
        <v>987</v>
      </c>
      <c r="C1842" s="175" t="s">
        <v>3688</v>
      </c>
    </row>
    <row r="1843" spans="2:3" ht="15">
      <c r="B1843" s="117" t="s">
        <v>988</v>
      </c>
      <c r="C1843" s="175" t="s">
        <v>3689</v>
      </c>
    </row>
    <row r="1844" spans="2:3" ht="15">
      <c r="B1844" s="117" t="s">
        <v>5164</v>
      </c>
      <c r="C1844" s="175" t="s">
        <v>5138</v>
      </c>
    </row>
    <row r="1845" spans="2:3" ht="15">
      <c r="B1845" s="117" t="s">
        <v>5165</v>
      </c>
      <c r="C1845" s="175" t="s">
        <v>5166</v>
      </c>
    </row>
    <row r="1846" spans="2:3" ht="15">
      <c r="B1846" s="117" t="s">
        <v>989</v>
      </c>
      <c r="C1846" s="175" t="s">
        <v>3690</v>
      </c>
    </row>
    <row r="1847" spans="2:3" ht="15">
      <c r="B1847" s="117" t="s">
        <v>990</v>
      </c>
      <c r="C1847" s="175" t="s">
        <v>3691</v>
      </c>
    </row>
    <row r="1848" spans="2:3" ht="15">
      <c r="B1848" s="117" t="s">
        <v>991</v>
      </c>
      <c r="C1848" s="175" t="s">
        <v>2422</v>
      </c>
    </row>
    <row r="1849" spans="2:3" ht="15">
      <c r="B1849" s="117" t="s">
        <v>3574</v>
      </c>
      <c r="C1849" s="175" t="s">
        <v>5138</v>
      </c>
    </row>
    <row r="1850" spans="2:3" ht="15">
      <c r="B1850" s="117" t="s">
        <v>5167</v>
      </c>
      <c r="C1850" s="175" t="s">
        <v>5168</v>
      </c>
    </row>
    <row r="1851" spans="2:3" ht="15">
      <c r="B1851" s="117" t="s">
        <v>3123</v>
      </c>
      <c r="C1851" s="175" t="s">
        <v>2423</v>
      </c>
    </row>
    <row r="1852" spans="2:3" ht="15">
      <c r="B1852" s="117" t="s">
        <v>992</v>
      </c>
      <c r="C1852" s="175" t="s">
        <v>2424</v>
      </c>
    </row>
    <row r="1853" spans="2:3" ht="15">
      <c r="B1853" s="117" t="s">
        <v>993</v>
      </c>
      <c r="C1853" s="175" t="s">
        <v>2425</v>
      </c>
    </row>
    <row r="1854" spans="2:3" ht="15">
      <c r="B1854" s="117" t="s">
        <v>994</v>
      </c>
      <c r="C1854" s="175" t="s">
        <v>2426</v>
      </c>
    </row>
    <row r="1855" spans="2:3" ht="15">
      <c r="B1855" s="117" t="s">
        <v>5169</v>
      </c>
      <c r="C1855" s="175" t="s">
        <v>5138</v>
      </c>
    </row>
    <row r="1856" spans="2:3" ht="15">
      <c r="B1856" s="117" t="s">
        <v>995</v>
      </c>
      <c r="C1856" s="175" t="s">
        <v>2427</v>
      </c>
    </row>
    <row r="1857" spans="2:3" ht="15">
      <c r="B1857" s="117" t="s">
        <v>996</v>
      </c>
      <c r="C1857" s="175" t="s">
        <v>2428</v>
      </c>
    </row>
    <row r="1858" spans="2:3" ht="15">
      <c r="B1858" s="117" t="s">
        <v>997</v>
      </c>
      <c r="C1858" s="175" t="s">
        <v>2429</v>
      </c>
    </row>
    <row r="1859" spans="2:3" ht="15">
      <c r="B1859" s="117" t="s">
        <v>5170</v>
      </c>
      <c r="C1859" s="175" t="s">
        <v>5138</v>
      </c>
    </row>
    <row r="1860" spans="2:3" ht="15">
      <c r="B1860" s="117" t="s">
        <v>3575</v>
      </c>
      <c r="C1860" s="175" t="s">
        <v>5171</v>
      </c>
    </row>
    <row r="1861" spans="2:3" ht="15">
      <c r="B1861" s="117" t="s">
        <v>998</v>
      </c>
      <c r="C1861" s="175" t="s">
        <v>2430</v>
      </c>
    </row>
    <row r="1862" spans="2:3" ht="15">
      <c r="B1862" s="117" t="s">
        <v>999</v>
      </c>
      <c r="C1862" s="175" t="s">
        <v>2431</v>
      </c>
    </row>
    <row r="1863" spans="2:3" ht="15">
      <c r="B1863" s="117" t="s">
        <v>1000</v>
      </c>
      <c r="C1863" s="175" t="s">
        <v>2432</v>
      </c>
    </row>
    <row r="1864" spans="2:3" ht="15">
      <c r="B1864" s="117" t="s">
        <v>1001</v>
      </c>
      <c r="C1864" s="175" t="s">
        <v>2433</v>
      </c>
    </row>
    <row r="1865" spans="2:3" ht="15">
      <c r="B1865" s="117" t="s">
        <v>1002</v>
      </c>
      <c r="C1865" s="175" t="s">
        <v>2434</v>
      </c>
    </row>
    <row r="1866" spans="2:3" ht="15">
      <c r="B1866" s="117" t="s">
        <v>1003</v>
      </c>
      <c r="C1866" s="175" t="s">
        <v>2435</v>
      </c>
    </row>
    <row r="1867" spans="2:3" ht="15">
      <c r="B1867" s="117" t="s">
        <v>3124</v>
      </c>
      <c r="C1867" s="175" t="s">
        <v>2436</v>
      </c>
    </row>
    <row r="1868" spans="2:3" ht="15">
      <c r="B1868" s="117" t="s">
        <v>3576</v>
      </c>
      <c r="C1868" s="175" t="s">
        <v>5172</v>
      </c>
    </row>
    <row r="1869" spans="2:3" ht="15">
      <c r="B1869" s="117" t="s">
        <v>1004</v>
      </c>
      <c r="C1869" s="175" t="s">
        <v>2437</v>
      </c>
    </row>
    <row r="1870" spans="2:3" ht="15">
      <c r="B1870" s="117" t="s">
        <v>1005</v>
      </c>
      <c r="C1870" s="175" t="s">
        <v>2438</v>
      </c>
    </row>
    <row r="1871" spans="2:3" ht="15">
      <c r="B1871" s="117" t="s">
        <v>1006</v>
      </c>
      <c r="C1871" s="175" t="s">
        <v>2439</v>
      </c>
    </row>
    <row r="1872" spans="2:3" ht="15">
      <c r="B1872" s="117" t="s">
        <v>3125</v>
      </c>
      <c r="C1872" s="175" t="s">
        <v>2440</v>
      </c>
    </row>
    <row r="1873" spans="2:3" ht="15">
      <c r="B1873" s="117" t="s">
        <v>1007</v>
      </c>
      <c r="C1873" s="175" t="s">
        <v>2441</v>
      </c>
    </row>
    <row r="1874" spans="2:3" ht="15">
      <c r="B1874" s="117" t="s">
        <v>1008</v>
      </c>
      <c r="C1874" s="175" t="s">
        <v>2442</v>
      </c>
    </row>
    <row r="1875" spans="2:3" ht="15">
      <c r="B1875" s="117" t="s">
        <v>1009</v>
      </c>
      <c r="C1875" s="175" t="s">
        <v>2443</v>
      </c>
    </row>
    <row r="1876" spans="2:3" ht="15">
      <c r="B1876" s="117" t="s">
        <v>1010</v>
      </c>
      <c r="C1876" s="175" t="s">
        <v>2444</v>
      </c>
    </row>
    <row r="1877" spans="2:3" ht="15">
      <c r="B1877" s="117" t="s">
        <v>1011</v>
      </c>
      <c r="C1877" s="175" t="s">
        <v>2445</v>
      </c>
    </row>
    <row r="1878" spans="2:3" ht="15">
      <c r="B1878" s="117" t="s">
        <v>1012</v>
      </c>
      <c r="C1878" s="175" t="s">
        <v>2446</v>
      </c>
    </row>
    <row r="1879" spans="2:3" ht="15">
      <c r="B1879" s="117" t="s">
        <v>5173</v>
      </c>
      <c r="C1879" s="175" t="s">
        <v>5138</v>
      </c>
    </row>
    <row r="1880" spans="2:3" ht="15">
      <c r="B1880" s="117" t="s">
        <v>1013</v>
      </c>
      <c r="C1880" s="175" t="s">
        <v>2447</v>
      </c>
    </row>
    <row r="1881" spans="2:3" ht="15">
      <c r="B1881" s="117" t="s">
        <v>1014</v>
      </c>
      <c r="C1881" s="175" t="s">
        <v>2448</v>
      </c>
    </row>
    <row r="1882" spans="2:3" ht="15">
      <c r="B1882" s="117" t="s">
        <v>1015</v>
      </c>
      <c r="C1882" s="175" t="s">
        <v>2449</v>
      </c>
    </row>
    <row r="1883" spans="2:3" ht="15">
      <c r="B1883" s="117" t="s">
        <v>5174</v>
      </c>
      <c r="C1883" s="175" t="s">
        <v>5138</v>
      </c>
    </row>
    <row r="1884" spans="2:3" ht="15">
      <c r="B1884" s="117" t="s">
        <v>1016</v>
      </c>
      <c r="C1884" s="175" t="s">
        <v>2450</v>
      </c>
    </row>
    <row r="1885" spans="2:3" ht="15">
      <c r="B1885" s="117" t="s">
        <v>1017</v>
      </c>
      <c r="C1885" s="175" t="s">
        <v>2451</v>
      </c>
    </row>
    <row r="1886" spans="2:3" ht="15">
      <c r="B1886" s="117" t="s">
        <v>1018</v>
      </c>
      <c r="C1886" s="175" t="s">
        <v>2452</v>
      </c>
    </row>
    <row r="1887" spans="2:3" ht="15">
      <c r="B1887" s="117" t="s">
        <v>3126</v>
      </c>
      <c r="C1887" s="175" t="s">
        <v>2453</v>
      </c>
    </row>
    <row r="1888" spans="2:3" ht="15">
      <c r="B1888" s="117" t="s">
        <v>1019</v>
      </c>
      <c r="C1888" s="175" t="s">
        <v>2454</v>
      </c>
    </row>
    <row r="1889" spans="2:3" ht="15">
      <c r="B1889" s="117" t="s">
        <v>1020</v>
      </c>
      <c r="C1889" s="175" t="s">
        <v>2455</v>
      </c>
    </row>
    <row r="1890" spans="2:3" ht="15">
      <c r="B1890" s="117" t="s">
        <v>1021</v>
      </c>
      <c r="C1890" s="175" t="s">
        <v>2456</v>
      </c>
    </row>
    <row r="1891" spans="2:3" ht="15">
      <c r="B1891" s="117" t="s">
        <v>3127</v>
      </c>
      <c r="C1891" s="175" t="s">
        <v>5138</v>
      </c>
    </row>
    <row r="1892" spans="2:3" ht="15">
      <c r="B1892" s="117" t="s">
        <v>3128</v>
      </c>
      <c r="C1892" s="175" t="s">
        <v>2457</v>
      </c>
    </row>
    <row r="1893" spans="2:3" ht="15">
      <c r="B1893" s="117" t="s">
        <v>3129</v>
      </c>
      <c r="C1893" s="175" t="s">
        <v>2458</v>
      </c>
    </row>
    <row r="1894" spans="2:3" ht="15">
      <c r="B1894" s="117" t="s">
        <v>1022</v>
      </c>
      <c r="C1894" s="175" t="s">
        <v>2459</v>
      </c>
    </row>
    <row r="1895" spans="2:3" ht="15">
      <c r="B1895" s="117" t="s">
        <v>1023</v>
      </c>
      <c r="C1895" s="175" t="s">
        <v>2460</v>
      </c>
    </row>
    <row r="1896" spans="2:3" ht="15">
      <c r="B1896" s="117" t="s">
        <v>1024</v>
      </c>
      <c r="C1896" s="175" t="s">
        <v>2461</v>
      </c>
    </row>
    <row r="1897" spans="2:3" ht="15">
      <c r="B1897" s="117" t="s">
        <v>3130</v>
      </c>
      <c r="C1897" s="175" t="s">
        <v>2462</v>
      </c>
    </row>
    <row r="1898" spans="2:3" ht="15">
      <c r="B1898" s="117" t="s">
        <v>3131</v>
      </c>
      <c r="C1898" s="175" t="s">
        <v>2462</v>
      </c>
    </row>
    <row r="1899" spans="2:3" ht="15">
      <c r="B1899" s="117" t="s">
        <v>3132</v>
      </c>
      <c r="C1899" s="175" t="s">
        <v>5175</v>
      </c>
    </row>
    <row r="1900" spans="2:3" ht="15">
      <c r="B1900" s="117" t="s">
        <v>3133</v>
      </c>
      <c r="C1900" s="175" t="s">
        <v>5176</v>
      </c>
    </row>
    <row r="1901" spans="2:3" ht="15">
      <c r="B1901" s="117" t="s">
        <v>3134</v>
      </c>
      <c r="C1901" s="175" t="s">
        <v>2463</v>
      </c>
    </row>
    <row r="1902" spans="2:3" ht="15">
      <c r="B1902" s="117" t="s">
        <v>3135</v>
      </c>
      <c r="C1902" s="175" t="s">
        <v>1301</v>
      </c>
    </row>
    <row r="1903" spans="2:3" ht="15">
      <c r="B1903" s="117" t="s">
        <v>3136</v>
      </c>
      <c r="C1903" s="175" t="s">
        <v>1303</v>
      </c>
    </row>
    <row r="1904" spans="2:3" ht="15">
      <c r="B1904" s="117" t="s">
        <v>1063</v>
      </c>
      <c r="C1904" s="175" t="s">
        <v>1063</v>
      </c>
    </row>
  </sheetData>
  <sheetProtection/>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Аркуш156"/>
  <dimension ref="A1:B343"/>
  <sheetViews>
    <sheetView zoomScalePageLayoutView="0" workbookViewId="0" topLeftCell="A331">
      <selection activeCell="K353" sqref="K353"/>
    </sheetView>
  </sheetViews>
  <sheetFormatPr defaultColWidth="9.00390625" defaultRowHeight="12.75"/>
  <cols>
    <col min="1" max="1" width="9.125" style="117" customWidth="1"/>
    <col min="2" max="2" width="20.75390625" style="0" customWidth="1"/>
  </cols>
  <sheetData>
    <row r="1" spans="1:2" ht="12.75">
      <c r="A1" s="117" t="s">
        <v>3833</v>
      </c>
      <c r="B1" s="175" t="s">
        <v>4178</v>
      </c>
    </row>
    <row r="2" spans="1:2" ht="12.75">
      <c r="A2" s="117" t="s">
        <v>3834</v>
      </c>
      <c r="B2" s="175" t="s">
        <v>4179</v>
      </c>
    </row>
    <row r="3" spans="1:2" ht="12.75">
      <c r="A3" s="117" t="s">
        <v>3835</v>
      </c>
      <c r="B3" s="175" t="s">
        <v>4180</v>
      </c>
    </row>
    <row r="4" spans="1:2" ht="12.75">
      <c r="A4" s="117" t="s">
        <v>3836</v>
      </c>
      <c r="B4" s="175" t="s">
        <v>4181</v>
      </c>
    </row>
    <row r="5" spans="1:2" ht="12.75">
      <c r="A5" s="117" t="s">
        <v>3837</v>
      </c>
      <c r="B5" s="175" t="s">
        <v>4182</v>
      </c>
    </row>
    <row r="6" spans="1:2" ht="12.75">
      <c r="A6" s="117" t="s">
        <v>3838</v>
      </c>
      <c r="B6" s="175" t="s">
        <v>4183</v>
      </c>
    </row>
    <row r="7" spans="1:2" ht="12.75">
      <c r="A7" s="117" t="s">
        <v>3839</v>
      </c>
      <c r="B7" s="175" t="s">
        <v>4184</v>
      </c>
    </row>
    <row r="8" spans="1:2" ht="12.75">
      <c r="A8" s="117" t="s">
        <v>3840</v>
      </c>
      <c r="B8" s="175" t="s">
        <v>4185</v>
      </c>
    </row>
    <row r="9" spans="1:2" ht="12.75">
      <c r="A9" s="117" t="s">
        <v>3841</v>
      </c>
      <c r="B9" s="175" t="s">
        <v>4186</v>
      </c>
    </row>
    <row r="10" spans="1:2" ht="12.75">
      <c r="A10" s="117" t="s">
        <v>3842</v>
      </c>
      <c r="B10" s="175" t="s">
        <v>4187</v>
      </c>
    </row>
    <row r="11" spans="1:2" ht="12.75">
      <c r="A11" s="117" t="s">
        <v>3843</v>
      </c>
      <c r="B11" s="175" t="s">
        <v>4188</v>
      </c>
    </row>
    <row r="12" spans="1:2" ht="12.75">
      <c r="A12" s="117" t="s">
        <v>3844</v>
      </c>
      <c r="B12" s="175" t="s">
        <v>4189</v>
      </c>
    </row>
    <row r="13" spans="1:2" ht="12.75">
      <c r="A13" s="117" t="s">
        <v>3845</v>
      </c>
      <c r="B13" s="175" t="s">
        <v>4190</v>
      </c>
    </row>
    <row r="14" spans="1:2" ht="12.75">
      <c r="A14" s="117" t="s">
        <v>3846</v>
      </c>
      <c r="B14" s="175" t="s">
        <v>4191</v>
      </c>
    </row>
    <row r="15" spans="1:2" ht="12.75">
      <c r="A15" s="117" t="s">
        <v>3847</v>
      </c>
      <c r="B15" s="175" t="s">
        <v>4192</v>
      </c>
    </row>
    <row r="16" spans="1:2" ht="12.75">
      <c r="A16" s="117" t="s">
        <v>3848</v>
      </c>
      <c r="B16" s="175" t="s">
        <v>4193</v>
      </c>
    </row>
    <row r="17" spans="1:2" ht="12.75">
      <c r="A17" s="117" t="s">
        <v>3849</v>
      </c>
      <c r="B17" s="175" t="s">
        <v>4194</v>
      </c>
    </row>
    <row r="18" spans="1:2" ht="12.75">
      <c r="A18" s="117" t="s">
        <v>3850</v>
      </c>
      <c r="B18" s="175" t="s">
        <v>4195</v>
      </c>
    </row>
    <row r="19" spans="1:2" ht="12.75">
      <c r="A19" s="117" t="s">
        <v>3851</v>
      </c>
      <c r="B19" s="175" t="s">
        <v>4196</v>
      </c>
    </row>
    <row r="20" spans="1:2" ht="12.75">
      <c r="A20" s="117" t="s">
        <v>3852</v>
      </c>
      <c r="B20" s="175" t="s">
        <v>4197</v>
      </c>
    </row>
    <row r="21" spans="1:2" ht="12.75">
      <c r="A21" s="117" t="s">
        <v>3853</v>
      </c>
      <c r="B21" s="175" t="s">
        <v>1086</v>
      </c>
    </row>
    <row r="22" spans="1:2" ht="12.75">
      <c r="A22" s="117" t="s">
        <v>3854</v>
      </c>
      <c r="B22" s="175" t="s">
        <v>4198</v>
      </c>
    </row>
    <row r="23" spans="1:2" ht="12.75">
      <c r="A23" s="117" t="s">
        <v>3855</v>
      </c>
      <c r="B23" s="175" t="s">
        <v>1087</v>
      </c>
    </row>
    <row r="24" spans="1:2" ht="12.75">
      <c r="A24" s="117" t="s">
        <v>3856</v>
      </c>
      <c r="B24" s="175" t="s">
        <v>4199</v>
      </c>
    </row>
    <row r="25" spans="1:2" ht="12.75">
      <c r="A25" s="117" t="s">
        <v>3857</v>
      </c>
      <c r="B25" s="175" t="s">
        <v>4200</v>
      </c>
    </row>
    <row r="26" spans="1:2" ht="12.75">
      <c r="A26" s="117" t="s">
        <v>3858</v>
      </c>
      <c r="B26" s="175" t="s">
        <v>4201</v>
      </c>
    </row>
    <row r="27" spans="1:2" ht="12.75">
      <c r="A27" s="117" t="s">
        <v>3859</v>
      </c>
      <c r="B27" s="175" t="s">
        <v>4202</v>
      </c>
    </row>
    <row r="28" spans="1:2" ht="12.75">
      <c r="A28" s="117" t="s">
        <v>3860</v>
      </c>
      <c r="B28" s="175" t="s">
        <v>4203</v>
      </c>
    </row>
    <row r="29" spans="1:2" ht="12.75">
      <c r="A29" s="117" t="s">
        <v>3861</v>
      </c>
      <c r="B29" s="175" t="s">
        <v>4204</v>
      </c>
    </row>
    <row r="30" spans="1:2" ht="12.75">
      <c r="A30" s="117" t="s">
        <v>3862</v>
      </c>
      <c r="B30" s="175" t="s">
        <v>4205</v>
      </c>
    </row>
    <row r="31" spans="1:2" ht="12.75">
      <c r="A31" s="117" t="s">
        <v>3863</v>
      </c>
      <c r="B31" s="175" t="s">
        <v>4206</v>
      </c>
    </row>
    <row r="32" spans="1:2" ht="12.75">
      <c r="A32" s="117" t="s">
        <v>3864</v>
      </c>
      <c r="B32" s="175" t="s">
        <v>4207</v>
      </c>
    </row>
    <row r="33" spans="1:2" ht="12.75">
      <c r="A33" s="117" t="s">
        <v>3865</v>
      </c>
      <c r="B33" s="175" t="s">
        <v>4208</v>
      </c>
    </row>
    <row r="34" spans="1:2" ht="12.75">
      <c r="A34" s="117" t="s">
        <v>3866</v>
      </c>
      <c r="B34" s="175" t="s">
        <v>4209</v>
      </c>
    </row>
    <row r="35" spans="1:2" ht="12.75">
      <c r="A35" s="117" t="s">
        <v>3867</v>
      </c>
      <c r="B35" s="175" t="s">
        <v>4210</v>
      </c>
    </row>
    <row r="36" spans="1:2" ht="12.75">
      <c r="A36" s="117" t="s">
        <v>3868</v>
      </c>
      <c r="B36" s="175" t="s">
        <v>4211</v>
      </c>
    </row>
    <row r="37" spans="1:2" ht="12.75">
      <c r="A37" s="117" t="s">
        <v>3869</v>
      </c>
      <c r="B37" s="175" t="s">
        <v>4212</v>
      </c>
    </row>
    <row r="38" spans="1:2" ht="12.75">
      <c r="A38" s="117" t="s">
        <v>3870</v>
      </c>
      <c r="B38" s="175" t="s">
        <v>4213</v>
      </c>
    </row>
    <row r="39" spans="1:2" ht="12.75">
      <c r="A39" s="117" t="s">
        <v>3871</v>
      </c>
      <c r="B39" s="175" t="s">
        <v>4214</v>
      </c>
    </row>
    <row r="40" spans="1:2" ht="12.75">
      <c r="A40" s="117" t="s">
        <v>3872</v>
      </c>
      <c r="B40" s="175" t="s">
        <v>4215</v>
      </c>
    </row>
    <row r="41" spans="1:2" ht="12.75">
      <c r="A41" s="117" t="s">
        <v>3873</v>
      </c>
      <c r="B41" s="175" t="s">
        <v>4216</v>
      </c>
    </row>
    <row r="42" spans="1:2" ht="12.75">
      <c r="A42" s="117" t="s">
        <v>3874</v>
      </c>
      <c r="B42" s="175" t="s">
        <v>4217</v>
      </c>
    </row>
    <row r="43" spans="1:2" ht="12.75">
      <c r="A43" s="117" t="s">
        <v>3875</v>
      </c>
      <c r="B43" s="175" t="s">
        <v>4218</v>
      </c>
    </row>
    <row r="44" spans="1:2" ht="12.75">
      <c r="A44" s="117" t="s">
        <v>3876</v>
      </c>
      <c r="B44" s="175" t="s">
        <v>4219</v>
      </c>
    </row>
    <row r="45" spans="1:2" ht="12.75">
      <c r="A45" s="117" t="s">
        <v>3877</v>
      </c>
      <c r="B45" s="175" t="s">
        <v>4220</v>
      </c>
    </row>
    <row r="46" spans="1:2" ht="12.75">
      <c r="A46" s="117" t="s">
        <v>3878</v>
      </c>
      <c r="B46" s="175" t="s">
        <v>1088</v>
      </c>
    </row>
    <row r="47" spans="1:2" ht="12.75">
      <c r="A47" s="117" t="s">
        <v>3879</v>
      </c>
      <c r="B47" s="175" t="s">
        <v>4221</v>
      </c>
    </row>
    <row r="48" spans="1:2" ht="12.75">
      <c r="A48" s="117" t="s">
        <v>3880</v>
      </c>
      <c r="B48" s="175" t="s">
        <v>4222</v>
      </c>
    </row>
    <row r="49" spans="1:2" ht="12.75">
      <c r="A49" s="117" t="s">
        <v>3881</v>
      </c>
      <c r="B49" s="175" t="s">
        <v>4223</v>
      </c>
    </row>
    <row r="50" spans="1:2" ht="12.75">
      <c r="A50" s="117" t="s">
        <v>3882</v>
      </c>
      <c r="B50" s="175" t="s">
        <v>4224</v>
      </c>
    </row>
    <row r="51" spans="1:2" ht="12.75">
      <c r="A51" s="117" t="s">
        <v>3883</v>
      </c>
      <c r="B51" s="175" t="s">
        <v>4225</v>
      </c>
    </row>
    <row r="52" spans="1:2" ht="12.75">
      <c r="A52" s="117" t="s">
        <v>3884</v>
      </c>
      <c r="B52" s="175" t="s">
        <v>1089</v>
      </c>
    </row>
    <row r="53" spans="1:2" ht="12.75">
      <c r="A53" s="117" t="s">
        <v>3885</v>
      </c>
      <c r="B53" s="175" t="s">
        <v>4226</v>
      </c>
    </row>
    <row r="54" spans="1:2" ht="12.75">
      <c r="A54" s="117" t="s">
        <v>3886</v>
      </c>
      <c r="B54" s="175" t="s">
        <v>4227</v>
      </c>
    </row>
    <row r="55" spans="1:2" ht="12.75">
      <c r="A55" s="117" t="s">
        <v>3887</v>
      </c>
      <c r="B55" s="175" t="s">
        <v>1090</v>
      </c>
    </row>
    <row r="56" spans="1:2" ht="12.75">
      <c r="A56" s="117" t="s">
        <v>3888</v>
      </c>
      <c r="B56" s="175" t="s">
        <v>4228</v>
      </c>
    </row>
    <row r="57" spans="1:2" ht="12.75">
      <c r="A57" s="117" t="s">
        <v>3889</v>
      </c>
      <c r="B57" s="175" t="s">
        <v>4229</v>
      </c>
    </row>
    <row r="58" spans="1:2" ht="12.75">
      <c r="A58" s="117" t="s">
        <v>3890</v>
      </c>
      <c r="B58" s="175" t="s">
        <v>4230</v>
      </c>
    </row>
    <row r="59" spans="1:2" ht="12.75">
      <c r="A59" s="117" t="s">
        <v>3891</v>
      </c>
      <c r="B59" s="175" t="s">
        <v>1091</v>
      </c>
    </row>
    <row r="60" spans="1:2" ht="12.75">
      <c r="A60" s="117" t="s">
        <v>3892</v>
      </c>
      <c r="B60" s="175" t="s">
        <v>4231</v>
      </c>
    </row>
    <row r="61" spans="1:2" ht="12.75">
      <c r="A61" s="117" t="s">
        <v>3893</v>
      </c>
      <c r="B61" s="175" t="s">
        <v>4232</v>
      </c>
    </row>
    <row r="62" spans="1:2" ht="12.75">
      <c r="A62" s="117" t="s">
        <v>3894</v>
      </c>
      <c r="B62" s="175" t="s">
        <v>1092</v>
      </c>
    </row>
    <row r="63" spans="1:2" ht="12.75">
      <c r="A63" s="117" t="s">
        <v>3895</v>
      </c>
      <c r="B63" s="175" t="s">
        <v>1628</v>
      </c>
    </row>
    <row r="64" spans="1:2" ht="12.75">
      <c r="A64" s="117" t="s">
        <v>3896</v>
      </c>
      <c r="B64" s="175" t="s">
        <v>4233</v>
      </c>
    </row>
    <row r="65" spans="1:2" ht="12.75">
      <c r="A65" s="117" t="s">
        <v>3897</v>
      </c>
      <c r="B65" s="175" t="s">
        <v>4234</v>
      </c>
    </row>
    <row r="66" spans="1:2" ht="12.75">
      <c r="A66" s="117" t="s">
        <v>3898</v>
      </c>
      <c r="B66" s="175" t="s">
        <v>4235</v>
      </c>
    </row>
    <row r="67" spans="1:2" ht="12.75">
      <c r="A67" s="117" t="s">
        <v>3899</v>
      </c>
      <c r="B67" s="175" t="s">
        <v>4236</v>
      </c>
    </row>
    <row r="68" spans="1:2" ht="12.75">
      <c r="A68" s="117" t="s">
        <v>3900</v>
      </c>
      <c r="B68" s="175" t="s">
        <v>4237</v>
      </c>
    </row>
    <row r="69" spans="1:2" ht="12.75">
      <c r="A69" s="117" t="s">
        <v>3901</v>
      </c>
      <c r="B69" s="175" t="s">
        <v>4238</v>
      </c>
    </row>
    <row r="70" spans="1:2" ht="12.75">
      <c r="A70" s="117" t="s">
        <v>3902</v>
      </c>
      <c r="B70" s="175" t="s">
        <v>4238</v>
      </c>
    </row>
    <row r="71" spans="1:2" ht="12.75">
      <c r="A71" s="117" t="s">
        <v>3903</v>
      </c>
      <c r="B71" s="175" t="s">
        <v>4239</v>
      </c>
    </row>
    <row r="72" spans="1:2" ht="12.75">
      <c r="A72" s="117" t="s">
        <v>3904</v>
      </c>
      <c r="B72" s="175" t="s">
        <v>4240</v>
      </c>
    </row>
    <row r="73" spans="1:2" ht="12.75">
      <c r="A73" s="117" t="s">
        <v>3905</v>
      </c>
      <c r="B73" s="175" t="s">
        <v>4240</v>
      </c>
    </row>
    <row r="74" spans="1:2" ht="12.75">
      <c r="A74" s="117" t="s">
        <v>3906</v>
      </c>
      <c r="B74" s="175" t="s">
        <v>4241</v>
      </c>
    </row>
    <row r="75" spans="1:2" ht="12.75">
      <c r="A75" s="117" t="s">
        <v>3907</v>
      </c>
      <c r="B75" s="175" t="s">
        <v>4242</v>
      </c>
    </row>
    <row r="76" spans="1:2" ht="12.75">
      <c r="A76" s="117" t="s">
        <v>3908</v>
      </c>
      <c r="B76" s="175" t="s">
        <v>4243</v>
      </c>
    </row>
    <row r="77" spans="1:2" ht="12.75">
      <c r="A77" s="117" t="s">
        <v>3909</v>
      </c>
      <c r="B77" s="175" t="s">
        <v>4244</v>
      </c>
    </row>
    <row r="78" spans="1:2" ht="12.75">
      <c r="A78" s="117" t="s">
        <v>3910</v>
      </c>
      <c r="B78" s="175" t="s">
        <v>4245</v>
      </c>
    </row>
    <row r="79" spans="1:2" ht="12.75">
      <c r="A79" s="117" t="s">
        <v>3911</v>
      </c>
      <c r="B79" s="175" t="s">
        <v>4245</v>
      </c>
    </row>
    <row r="80" spans="1:2" ht="12.75">
      <c r="A80" s="117" t="s">
        <v>3912</v>
      </c>
      <c r="B80" s="175" t="s">
        <v>4246</v>
      </c>
    </row>
    <row r="81" spans="1:2" ht="12.75">
      <c r="A81" s="117" t="s">
        <v>3913</v>
      </c>
      <c r="B81" s="175" t="s">
        <v>1746</v>
      </c>
    </row>
    <row r="82" spans="1:2" ht="12.75">
      <c r="A82" s="117" t="s">
        <v>3914</v>
      </c>
      <c r="B82" s="175" t="s">
        <v>4247</v>
      </c>
    </row>
    <row r="83" spans="1:2" ht="12.75">
      <c r="A83" s="117" t="s">
        <v>3915</v>
      </c>
      <c r="B83" s="175" t="s">
        <v>4248</v>
      </c>
    </row>
    <row r="84" spans="1:2" ht="12.75">
      <c r="A84" s="117" t="s">
        <v>3916</v>
      </c>
      <c r="B84" s="175" t="s">
        <v>4248</v>
      </c>
    </row>
    <row r="85" spans="1:2" ht="12.75">
      <c r="A85" s="117" t="s">
        <v>3917</v>
      </c>
      <c r="B85" s="175" t="s">
        <v>4249</v>
      </c>
    </row>
    <row r="86" spans="1:2" ht="12.75">
      <c r="A86" s="117" t="s">
        <v>3918</v>
      </c>
      <c r="B86" s="175" t="s">
        <v>4250</v>
      </c>
    </row>
    <row r="87" spans="1:2" ht="12.75">
      <c r="A87" s="117" t="s">
        <v>3919</v>
      </c>
      <c r="B87" s="175" t="s">
        <v>4251</v>
      </c>
    </row>
    <row r="88" spans="1:2" ht="12.75">
      <c r="A88" s="117" t="s">
        <v>3920</v>
      </c>
      <c r="B88" s="175" t="s">
        <v>4252</v>
      </c>
    </row>
    <row r="89" spans="1:2" ht="12.75">
      <c r="A89" s="117" t="s">
        <v>3921</v>
      </c>
      <c r="B89" s="175" t="s">
        <v>4253</v>
      </c>
    </row>
    <row r="90" spans="1:2" ht="12.75">
      <c r="A90" s="117" t="s">
        <v>3922</v>
      </c>
      <c r="B90" s="175" t="s">
        <v>4254</v>
      </c>
    </row>
    <row r="91" spans="1:2" ht="12.75">
      <c r="A91" s="117" t="s">
        <v>3923</v>
      </c>
      <c r="B91" s="175" t="s">
        <v>4255</v>
      </c>
    </row>
    <row r="92" spans="1:2" ht="12.75">
      <c r="A92" s="117" t="s">
        <v>3924</v>
      </c>
      <c r="B92" s="175" t="s">
        <v>4256</v>
      </c>
    </row>
    <row r="93" spans="1:2" ht="12.75">
      <c r="A93" s="117" t="s">
        <v>3925</v>
      </c>
      <c r="B93" s="175" t="s">
        <v>4257</v>
      </c>
    </row>
    <row r="94" spans="1:2" ht="12.75">
      <c r="A94" s="117" t="s">
        <v>3926</v>
      </c>
      <c r="B94" s="175" t="s">
        <v>4258</v>
      </c>
    </row>
    <row r="95" spans="1:2" ht="12.75">
      <c r="A95" s="117" t="s">
        <v>3927</v>
      </c>
      <c r="B95" s="175" t="s">
        <v>1093</v>
      </c>
    </row>
    <row r="96" spans="1:2" ht="12.75">
      <c r="A96" s="117" t="s">
        <v>3928</v>
      </c>
      <c r="B96" s="175" t="s">
        <v>1094</v>
      </c>
    </row>
    <row r="97" spans="1:2" ht="12.75">
      <c r="A97" s="117" t="s">
        <v>3929</v>
      </c>
      <c r="B97" s="175" t="s">
        <v>3724</v>
      </c>
    </row>
    <row r="98" spans="1:2" ht="12.75">
      <c r="A98" s="117" t="s">
        <v>3930</v>
      </c>
      <c r="B98" s="175" t="s">
        <v>1095</v>
      </c>
    </row>
    <row r="99" spans="1:2" ht="12.75">
      <c r="A99" s="117" t="s">
        <v>3931</v>
      </c>
      <c r="B99" s="175" t="s">
        <v>4259</v>
      </c>
    </row>
    <row r="100" spans="1:2" ht="12.75">
      <c r="A100" s="117" t="s">
        <v>3932</v>
      </c>
      <c r="B100" s="175" t="s">
        <v>4260</v>
      </c>
    </row>
    <row r="101" spans="1:2" ht="12.75">
      <c r="A101" s="117" t="s">
        <v>3933</v>
      </c>
      <c r="B101" s="175" t="s">
        <v>3725</v>
      </c>
    </row>
    <row r="102" spans="1:2" ht="12.75">
      <c r="A102" s="117" t="s">
        <v>3934</v>
      </c>
      <c r="B102" s="175" t="s">
        <v>4261</v>
      </c>
    </row>
    <row r="103" spans="1:2" ht="12.75">
      <c r="A103" s="117" t="s">
        <v>3935</v>
      </c>
      <c r="B103" s="175" t="s">
        <v>4262</v>
      </c>
    </row>
    <row r="104" spans="1:2" ht="12.75">
      <c r="A104" s="117" t="s">
        <v>4263</v>
      </c>
      <c r="B104" s="175" t="s">
        <v>4264</v>
      </c>
    </row>
    <row r="105" spans="1:2" ht="12.75">
      <c r="A105" s="117" t="s">
        <v>3936</v>
      </c>
      <c r="B105" s="175" t="s">
        <v>4265</v>
      </c>
    </row>
    <row r="106" spans="1:2" ht="12.75">
      <c r="A106" s="117" t="s">
        <v>3937</v>
      </c>
      <c r="B106" s="175" t="s">
        <v>4266</v>
      </c>
    </row>
    <row r="107" spans="1:2" ht="12.75">
      <c r="A107" s="117" t="s">
        <v>3938</v>
      </c>
      <c r="B107" s="175" t="s">
        <v>4267</v>
      </c>
    </row>
    <row r="108" spans="1:2" ht="12.75">
      <c r="A108" s="117" t="s">
        <v>3939</v>
      </c>
      <c r="B108" s="175" t="s">
        <v>4268</v>
      </c>
    </row>
    <row r="109" spans="1:2" ht="12.75">
      <c r="A109" s="117" t="s">
        <v>3940</v>
      </c>
      <c r="B109" s="175" t="s">
        <v>4269</v>
      </c>
    </row>
    <row r="110" spans="1:2" ht="12.75">
      <c r="A110" s="117" t="s">
        <v>3941</v>
      </c>
      <c r="B110" s="175" t="s">
        <v>4270</v>
      </c>
    </row>
    <row r="111" spans="1:2" ht="12.75">
      <c r="A111" s="117" t="s">
        <v>3942</v>
      </c>
      <c r="B111" s="175" t="s">
        <v>4271</v>
      </c>
    </row>
    <row r="112" spans="1:2" ht="12.75">
      <c r="A112" s="117" t="s">
        <v>3943</v>
      </c>
      <c r="B112" s="175" t="s">
        <v>4272</v>
      </c>
    </row>
    <row r="113" spans="1:2" ht="12.75">
      <c r="A113" s="117" t="s">
        <v>3944</v>
      </c>
      <c r="B113" s="175" t="s">
        <v>4273</v>
      </c>
    </row>
    <row r="114" spans="1:2" ht="12.75">
      <c r="A114" s="117" t="s">
        <v>3945</v>
      </c>
      <c r="B114" s="175" t="s">
        <v>4274</v>
      </c>
    </row>
    <row r="115" spans="1:2" ht="12.75">
      <c r="A115" s="117" t="s">
        <v>3946</v>
      </c>
      <c r="B115" s="175" t="s">
        <v>99</v>
      </c>
    </row>
    <row r="116" spans="1:2" ht="12.75">
      <c r="A116" s="117" t="s">
        <v>3947</v>
      </c>
      <c r="B116" s="175" t="s">
        <v>4275</v>
      </c>
    </row>
    <row r="117" spans="1:2" ht="12.75">
      <c r="A117" s="117" t="s">
        <v>3948</v>
      </c>
      <c r="B117" s="175" t="s">
        <v>4276</v>
      </c>
    </row>
    <row r="118" spans="1:2" ht="12.75">
      <c r="A118" s="117" t="s">
        <v>3949</v>
      </c>
      <c r="B118" s="175" t="s">
        <v>4277</v>
      </c>
    </row>
    <row r="119" spans="1:2" ht="12.75">
      <c r="A119" s="117" t="s">
        <v>3950</v>
      </c>
      <c r="B119" s="175" t="s">
        <v>4278</v>
      </c>
    </row>
    <row r="120" spans="1:2" ht="12.75">
      <c r="A120" s="117" t="s">
        <v>3951</v>
      </c>
      <c r="B120" s="175" t="s">
        <v>4279</v>
      </c>
    </row>
    <row r="121" spans="1:2" ht="12.75">
      <c r="A121" s="117" t="s">
        <v>3952</v>
      </c>
      <c r="B121" s="175" t="s">
        <v>4280</v>
      </c>
    </row>
    <row r="122" spans="1:2" ht="12.75">
      <c r="A122" s="117" t="s">
        <v>3953</v>
      </c>
      <c r="B122" s="175" t="s">
        <v>4281</v>
      </c>
    </row>
    <row r="123" spans="1:2" ht="12.75">
      <c r="A123" s="117" t="s">
        <v>3954</v>
      </c>
      <c r="B123" s="175" t="s">
        <v>1096</v>
      </c>
    </row>
    <row r="124" spans="1:2" ht="12.75">
      <c r="A124" s="117" t="s">
        <v>3955</v>
      </c>
      <c r="B124" s="175" t="s">
        <v>4282</v>
      </c>
    </row>
    <row r="125" spans="1:2" ht="12.75">
      <c r="A125" s="117" t="s">
        <v>3956</v>
      </c>
      <c r="B125" s="175" t="s">
        <v>4283</v>
      </c>
    </row>
    <row r="126" spans="1:2" ht="12.75">
      <c r="A126" s="117" t="s">
        <v>3957</v>
      </c>
      <c r="B126" s="175" t="s">
        <v>4284</v>
      </c>
    </row>
    <row r="127" spans="1:2" ht="12.75">
      <c r="A127" s="117" t="s">
        <v>3958</v>
      </c>
      <c r="B127" s="175" t="s">
        <v>4285</v>
      </c>
    </row>
    <row r="128" spans="1:2" ht="12.75">
      <c r="A128" s="117" t="s">
        <v>3959</v>
      </c>
      <c r="B128" s="175" t="s">
        <v>4286</v>
      </c>
    </row>
    <row r="129" spans="1:2" ht="12.75">
      <c r="A129" s="117" t="s">
        <v>3960</v>
      </c>
      <c r="B129" s="175" t="s">
        <v>4287</v>
      </c>
    </row>
    <row r="130" spans="1:2" ht="12.75">
      <c r="A130" s="117" t="s">
        <v>3961</v>
      </c>
      <c r="B130" s="175" t="s">
        <v>2367</v>
      </c>
    </row>
    <row r="131" spans="1:2" ht="12.75">
      <c r="A131" s="117" t="s">
        <v>3962</v>
      </c>
      <c r="B131" s="175" t="s">
        <v>4288</v>
      </c>
    </row>
    <row r="132" spans="1:2" ht="12.75">
      <c r="A132" s="117" t="s">
        <v>3963</v>
      </c>
      <c r="B132" s="175" t="s">
        <v>4289</v>
      </c>
    </row>
    <row r="133" spans="1:2" ht="12.75">
      <c r="A133" s="117" t="s">
        <v>3964</v>
      </c>
      <c r="B133" s="175" t="s">
        <v>4290</v>
      </c>
    </row>
    <row r="134" spans="1:2" ht="12.75">
      <c r="A134" s="117" t="s">
        <v>3965</v>
      </c>
      <c r="B134" s="175" t="s">
        <v>4291</v>
      </c>
    </row>
    <row r="135" spans="1:2" ht="12.75">
      <c r="A135" s="117" t="s">
        <v>3966</v>
      </c>
      <c r="B135" s="175" t="s">
        <v>4292</v>
      </c>
    </row>
    <row r="136" spans="1:2" ht="12.75">
      <c r="A136" s="117" t="s">
        <v>3967</v>
      </c>
      <c r="B136" s="175" t="s">
        <v>4293</v>
      </c>
    </row>
    <row r="137" spans="1:2" ht="12.75">
      <c r="A137" s="117" t="s">
        <v>3968</v>
      </c>
      <c r="B137" s="175" t="s">
        <v>4294</v>
      </c>
    </row>
    <row r="138" spans="1:2" ht="12.75">
      <c r="A138" s="117" t="s">
        <v>3969</v>
      </c>
      <c r="B138" s="175" t="s">
        <v>4295</v>
      </c>
    </row>
    <row r="139" spans="1:2" ht="12.75">
      <c r="A139" s="117" t="s">
        <v>3970</v>
      </c>
      <c r="B139" s="175" t="s">
        <v>4296</v>
      </c>
    </row>
    <row r="140" spans="1:2" ht="12.75">
      <c r="A140" s="117" t="s">
        <v>3971</v>
      </c>
      <c r="B140" s="175" t="s">
        <v>4297</v>
      </c>
    </row>
    <row r="141" spans="1:2" ht="12.75">
      <c r="A141" s="117" t="s">
        <v>3972</v>
      </c>
      <c r="B141" s="175" t="s">
        <v>4298</v>
      </c>
    </row>
    <row r="142" spans="1:2" ht="12.75">
      <c r="A142" s="117" t="s">
        <v>3973</v>
      </c>
      <c r="B142" s="175" t="s">
        <v>1097</v>
      </c>
    </row>
    <row r="143" spans="1:2" ht="12.75">
      <c r="A143" s="117" t="s">
        <v>3974</v>
      </c>
      <c r="B143" s="175" t="s">
        <v>4299</v>
      </c>
    </row>
    <row r="144" spans="1:2" ht="12.75">
      <c r="A144" s="117" t="s">
        <v>3975</v>
      </c>
      <c r="B144" s="175" t="s">
        <v>4300</v>
      </c>
    </row>
    <row r="145" spans="1:2" ht="12.75">
      <c r="A145" s="117" t="s">
        <v>3976</v>
      </c>
      <c r="B145" s="175" t="s">
        <v>4301</v>
      </c>
    </row>
    <row r="146" spans="1:2" ht="12.75">
      <c r="A146" s="117" t="s">
        <v>3977</v>
      </c>
      <c r="B146" s="175" t="s">
        <v>4302</v>
      </c>
    </row>
    <row r="147" spans="1:2" ht="12.75">
      <c r="A147" s="117" t="s">
        <v>3978</v>
      </c>
      <c r="B147" s="175" t="s">
        <v>4303</v>
      </c>
    </row>
    <row r="148" spans="1:2" ht="12.75">
      <c r="A148" s="117" t="s">
        <v>3979</v>
      </c>
      <c r="B148" s="175" t="s">
        <v>4304</v>
      </c>
    </row>
    <row r="149" spans="1:2" ht="12.75">
      <c r="A149" s="117" t="s">
        <v>3980</v>
      </c>
      <c r="B149" s="175" t="s">
        <v>4305</v>
      </c>
    </row>
    <row r="150" spans="1:2" ht="12.75">
      <c r="A150" s="117" t="s">
        <v>3981</v>
      </c>
      <c r="B150" s="175" t="s">
        <v>4306</v>
      </c>
    </row>
    <row r="151" spans="1:2" ht="12.75">
      <c r="A151" s="117" t="s">
        <v>3982</v>
      </c>
      <c r="B151" s="175" t="s">
        <v>4307</v>
      </c>
    </row>
    <row r="152" spans="1:2" ht="12.75">
      <c r="A152" s="117" t="s">
        <v>3983</v>
      </c>
      <c r="B152" s="175" t="s">
        <v>4308</v>
      </c>
    </row>
    <row r="153" spans="1:2" ht="12.75">
      <c r="A153" s="117" t="s">
        <v>3984</v>
      </c>
      <c r="B153" s="175" t="s">
        <v>1098</v>
      </c>
    </row>
    <row r="154" spans="1:2" ht="12.75">
      <c r="A154" s="117" t="s">
        <v>3985</v>
      </c>
      <c r="B154" s="175" t="s">
        <v>4309</v>
      </c>
    </row>
    <row r="155" spans="1:2" ht="12.75">
      <c r="A155" s="117" t="s">
        <v>3986</v>
      </c>
      <c r="B155" s="175" t="s">
        <v>4310</v>
      </c>
    </row>
    <row r="156" spans="1:2" ht="12.75">
      <c r="A156" s="117" t="s">
        <v>3987</v>
      </c>
      <c r="B156" s="175" t="s">
        <v>4311</v>
      </c>
    </row>
    <row r="157" spans="1:2" ht="12.75">
      <c r="A157" s="117" t="s">
        <v>3988</v>
      </c>
      <c r="B157" s="175" t="s">
        <v>4312</v>
      </c>
    </row>
    <row r="158" spans="1:2" ht="12.75">
      <c r="A158" s="117" t="s">
        <v>3989</v>
      </c>
      <c r="B158" s="175" t="s">
        <v>1099</v>
      </c>
    </row>
    <row r="159" spans="1:2" ht="12.75">
      <c r="A159" s="117" t="s">
        <v>3990</v>
      </c>
      <c r="B159" s="175" t="s">
        <v>1100</v>
      </c>
    </row>
    <row r="160" spans="1:2" ht="12.75">
      <c r="A160" s="117" t="s">
        <v>3991</v>
      </c>
      <c r="B160" s="175" t="s">
        <v>4313</v>
      </c>
    </row>
    <row r="161" spans="1:2" ht="12.75">
      <c r="A161" s="117" t="s">
        <v>3992</v>
      </c>
      <c r="B161" s="175" t="s">
        <v>4314</v>
      </c>
    </row>
    <row r="162" spans="1:2" ht="12.75">
      <c r="A162" s="117" t="s">
        <v>3993</v>
      </c>
      <c r="B162" s="175" t="s">
        <v>4315</v>
      </c>
    </row>
    <row r="163" spans="1:2" ht="12.75">
      <c r="A163" s="117" t="s">
        <v>3994</v>
      </c>
      <c r="B163" s="175" t="s">
        <v>4316</v>
      </c>
    </row>
    <row r="164" spans="1:2" ht="12.75">
      <c r="A164" s="117" t="s">
        <v>3995</v>
      </c>
      <c r="B164" s="175" t="s">
        <v>4317</v>
      </c>
    </row>
    <row r="165" spans="1:2" ht="12.75">
      <c r="A165" s="117" t="s">
        <v>3996</v>
      </c>
      <c r="B165" s="175" t="s">
        <v>4318</v>
      </c>
    </row>
    <row r="166" spans="1:2" ht="12.75">
      <c r="A166" s="117" t="s">
        <v>3997</v>
      </c>
      <c r="B166" s="175" t="s">
        <v>1101</v>
      </c>
    </row>
    <row r="167" spans="1:2" ht="12.75">
      <c r="A167" s="117" t="s">
        <v>3998</v>
      </c>
      <c r="B167" s="175" t="s">
        <v>1102</v>
      </c>
    </row>
    <row r="168" spans="1:2" ht="12.75">
      <c r="A168" s="117" t="s">
        <v>3999</v>
      </c>
      <c r="B168" s="175" t="s">
        <v>1103</v>
      </c>
    </row>
    <row r="169" spans="1:2" ht="12.75">
      <c r="A169" s="117" t="s">
        <v>4000</v>
      </c>
      <c r="B169" s="175" t="s">
        <v>1104</v>
      </c>
    </row>
    <row r="170" spans="1:2" ht="12.75">
      <c r="A170" s="117" t="s">
        <v>4001</v>
      </c>
      <c r="B170" s="175" t="s">
        <v>4319</v>
      </c>
    </row>
    <row r="171" spans="1:2" ht="12.75">
      <c r="A171" s="117" t="s">
        <v>4002</v>
      </c>
      <c r="B171" s="175" t="s">
        <v>4320</v>
      </c>
    </row>
    <row r="172" spans="1:2" ht="12.75">
      <c r="A172" s="117" t="s">
        <v>4003</v>
      </c>
      <c r="B172" s="175" t="s">
        <v>4321</v>
      </c>
    </row>
    <row r="173" spans="1:2" ht="12.75">
      <c r="A173" s="117" t="s">
        <v>4004</v>
      </c>
      <c r="B173" s="175" t="s">
        <v>4322</v>
      </c>
    </row>
    <row r="174" spans="1:2" ht="12.75">
      <c r="A174" s="117" t="s">
        <v>4005</v>
      </c>
      <c r="B174" s="175" t="s">
        <v>4323</v>
      </c>
    </row>
    <row r="175" spans="1:2" ht="12.75">
      <c r="A175" s="117" t="s">
        <v>4006</v>
      </c>
      <c r="B175" s="175" t="s">
        <v>4324</v>
      </c>
    </row>
    <row r="176" spans="1:2" ht="12.75">
      <c r="A176" s="117" t="s">
        <v>4007</v>
      </c>
      <c r="B176" s="175" t="s">
        <v>4325</v>
      </c>
    </row>
    <row r="177" spans="1:2" ht="12.75">
      <c r="A177" s="117" t="s">
        <v>4008</v>
      </c>
      <c r="B177" s="175" t="s">
        <v>99</v>
      </c>
    </row>
    <row r="178" spans="1:2" ht="12.75">
      <c r="A178" s="117" t="s">
        <v>4009</v>
      </c>
      <c r="B178" s="175" t="s">
        <v>4284</v>
      </c>
    </row>
    <row r="179" spans="1:2" ht="12.75">
      <c r="A179" s="117" t="s">
        <v>4010</v>
      </c>
      <c r="B179" s="175" t="s">
        <v>4326</v>
      </c>
    </row>
    <row r="180" spans="1:2" ht="12.75">
      <c r="A180" s="117" t="s">
        <v>4011</v>
      </c>
      <c r="B180" s="175" t="s">
        <v>4327</v>
      </c>
    </row>
    <row r="181" spans="1:2" ht="12.75">
      <c r="A181" s="117" t="s">
        <v>4012</v>
      </c>
      <c r="B181" s="175" t="s">
        <v>4328</v>
      </c>
    </row>
    <row r="182" spans="1:2" ht="12.75">
      <c r="A182" s="117" t="s">
        <v>4013</v>
      </c>
      <c r="B182" s="175" t="s">
        <v>4329</v>
      </c>
    </row>
    <row r="183" spans="1:2" ht="12.75">
      <c r="A183" s="117" t="s">
        <v>4014</v>
      </c>
      <c r="B183" s="175" t="s">
        <v>4330</v>
      </c>
    </row>
    <row r="184" spans="1:2" ht="12.75">
      <c r="A184" s="117" t="s">
        <v>4015</v>
      </c>
      <c r="B184" s="175" t="s">
        <v>4331</v>
      </c>
    </row>
    <row r="185" spans="1:2" ht="12.75">
      <c r="A185" s="117" t="s">
        <v>4016</v>
      </c>
      <c r="B185" s="175" t="s">
        <v>4332</v>
      </c>
    </row>
    <row r="186" spans="1:2" ht="12.75">
      <c r="A186" s="117" t="s">
        <v>4017</v>
      </c>
      <c r="B186" s="175" t="s">
        <v>4333</v>
      </c>
    </row>
    <row r="187" spans="1:2" ht="12.75">
      <c r="A187" s="117" t="s">
        <v>4018</v>
      </c>
      <c r="B187" s="175" t="s">
        <v>4334</v>
      </c>
    </row>
    <row r="188" spans="1:2" ht="12.75">
      <c r="A188" s="117" t="s">
        <v>4019</v>
      </c>
      <c r="B188" s="175" t="s">
        <v>1105</v>
      </c>
    </row>
    <row r="189" spans="1:2" ht="12.75">
      <c r="A189" s="117" t="s">
        <v>4020</v>
      </c>
      <c r="B189" s="175" t="s">
        <v>4335</v>
      </c>
    </row>
    <row r="190" spans="1:2" ht="12.75">
      <c r="A190" s="117" t="s">
        <v>4021</v>
      </c>
      <c r="B190" s="175" t="s">
        <v>1106</v>
      </c>
    </row>
    <row r="191" spans="1:2" ht="12.75">
      <c r="A191" s="117" t="s">
        <v>4022</v>
      </c>
      <c r="B191" s="175" t="s">
        <v>4336</v>
      </c>
    </row>
    <row r="192" spans="1:2" ht="12.75">
      <c r="A192" s="117" t="s">
        <v>4023</v>
      </c>
      <c r="B192" s="175" t="s">
        <v>4337</v>
      </c>
    </row>
    <row r="193" spans="1:2" ht="12.75">
      <c r="A193" s="117" t="s">
        <v>4024</v>
      </c>
      <c r="B193" s="175" t="s">
        <v>4338</v>
      </c>
    </row>
    <row r="194" spans="1:2" ht="12.75">
      <c r="A194" s="117" t="s">
        <v>4025</v>
      </c>
      <c r="B194" s="175" t="s">
        <v>4339</v>
      </c>
    </row>
    <row r="195" spans="1:2" ht="12.75">
      <c r="A195" s="117" t="s">
        <v>4026</v>
      </c>
      <c r="B195" s="175" t="s">
        <v>4340</v>
      </c>
    </row>
    <row r="196" spans="1:2" ht="12.75">
      <c r="A196" s="117" t="s">
        <v>4027</v>
      </c>
      <c r="B196" s="175" t="s">
        <v>1107</v>
      </c>
    </row>
    <row r="197" spans="1:2" ht="12.75">
      <c r="A197" s="117" t="s">
        <v>4028</v>
      </c>
      <c r="B197" s="175" t="s">
        <v>4341</v>
      </c>
    </row>
    <row r="198" spans="1:2" ht="12.75">
      <c r="A198" s="117" t="s">
        <v>4029</v>
      </c>
      <c r="B198" s="175" t="s">
        <v>1986</v>
      </c>
    </row>
    <row r="199" spans="1:2" ht="12.75">
      <c r="A199" s="117" t="s">
        <v>4030</v>
      </c>
      <c r="B199" s="175" t="s">
        <v>4342</v>
      </c>
    </row>
    <row r="200" spans="1:2" ht="12.75">
      <c r="A200" s="117" t="s">
        <v>4031</v>
      </c>
      <c r="B200" s="175" t="s">
        <v>1108</v>
      </c>
    </row>
    <row r="201" spans="1:2" ht="12.75">
      <c r="A201" s="117" t="s">
        <v>4032</v>
      </c>
      <c r="B201" s="175" t="s">
        <v>4343</v>
      </c>
    </row>
    <row r="202" spans="1:2" ht="12.75">
      <c r="A202" s="117" t="s">
        <v>4033</v>
      </c>
      <c r="B202" s="175" t="s">
        <v>2413</v>
      </c>
    </row>
    <row r="203" spans="1:2" ht="12.75">
      <c r="A203" s="117" t="s">
        <v>4034</v>
      </c>
      <c r="B203" s="175" t="s">
        <v>4344</v>
      </c>
    </row>
    <row r="204" spans="1:2" ht="12.75">
      <c r="A204" s="117" t="s">
        <v>4035</v>
      </c>
      <c r="B204" s="175" t="s">
        <v>4345</v>
      </c>
    </row>
    <row r="205" spans="1:2" ht="12.75">
      <c r="A205" s="117" t="s">
        <v>4036</v>
      </c>
      <c r="B205" s="175" t="s">
        <v>4346</v>
      </c>
    </row>
    <row r="206" spans="1:2" ht="12.75">
      <c r="A206" s="117" t="s">
        <v>4037</v>
      </c>
      <c r="B206" s="175" t="s">
        <v>4347</v>
      </c>
    </row>
    <row r="207" spans="1:2" ht="12.75">
      <c r="A207" s="117" t="s">
        <v>4038</v>
      </c>
      <c r="B207" s="175" t="s">
        <v>4348</v>
      </c>
    </row>
    <row r="208" spans="1:2" ht="12.75">
      <c r="A208" s="117" t="s">
        <v>4039</v>
      </c>
      <c r="B208" s="175" t="s">
        <v>4349</v>
      </c>
    </row>
    <row r="209" spans="1:2" ht="12.75">
      <c r="A209" s="117" t="s">
        <v>4040</v>
      </c>
      <c r="B209" s="175" t="s">
        <v>5198</v>
      </c>
    </row>
    <row r="210" spans="1:2" ht="12.75">
      <c r="A210" s="117" t="s">
        <v>4041</v>
      </c>
      <c r="B210" s="175" t="s">
        <v>5199</v>
      </c>
    </row>
    <row r="211" spans="1:2" ht="12.75">
      <c r="A211" s="117" t="s">
        <v>4042</v>
      </c>
      <c r="B211" s="175" t="s">
        <v>5200</v>
      </c>
    </row>
    <row r="212" spans="1:2" ht="12.75">
      <c r="A212" s="117" t="s">
        <v>4043</v>
      </c>
      <c r="B212" s="175" t="s">
        <v>5201</v>
      </c>
    </row>
    <row r="213" spans="1:2" ht="12.75">
      <c r="A213" s="117" t="s">
        <v>4044</v>
      </c>
      <c r="B213" s="175" t="s">
        <v>5202</v>
      </c>
    </row>
    <row r="214" spans="1:2" ht="12.75">
      <c r="A214" s="117" t="s">
        <v>4045</v>
      </c>
      <c r="B214" s="175" t="s">
        <v>5203</v>
      </c>
    </row>
    <row r="215" spans="1:2" ht="12.75">
      <c r="A215" s="117" t="s">
        <v>4046</v>
      </c>
      <c r="B215" s="175" t="s">
        <v>5204</v>
      </c>
    </row>
    <row r="216" spans="1:2" ht="12.75">
      <c r="A216" s="117" t="s">
        <v>4047</v>
      </c>
      <c r="B216" s="175" t="s">
        <v>5205</v>
      </c>
    </row>
    <row r="217" spans="1:2" ht="12.75">
      <c r="A217" s="117" t="s">
        <v>4048</v>
      </c>
      <c r="B217" s="175" t="s">
        <v>5206</v>
      </c>
    </row>
    <row r="218" spans="1:2" ht="12.75">
      <c r="A218" s="117" t="s">
        <v>4049</v>
      </c>
      <c r="B218" s="175" t="s">
        <v>5207</v>
      </c>
    </row>
    <row r="219" spans="1:2" ht="12.75">
      <c r="A219" s="117" t="s">
        <v>4050</v>
      </c>
      <c r="B219" s="175" t="s">
        <v>5208</v>
      </c>
    </row>
    <row r="220" spans="1:2" ht="12.75">
      <c r="A220" s="117" t="s">
        <v>4051</v>
      </c>
      <c r="B220" s="175" t="s">
        <v>5209</v>
      </c>
    </row>
    <row r="221" spans="1:2" ht="12.75">
      <c r="A221" s="117" t="s">
        <v>5210</v>
      </c>
      <c r="B221" s="175" t="s">
        <v>5211</v>
      </c>
    </row>
    <row r="222" spans="1:2" ht="12.75">
      <c r="A222" s="117" t="s">
        <v>4052</v>
      </c>
      <c r="B222" s="175" t="s">
        <v>5212</v>
      </c>
    </row>
    <row r="223" spans="1:2" ht="12.75">
      <c r="A223" s="117" t="s">
        <v>4053</v>
      </c>
      <c r="B223" s="175" t="s">
        <v>5213</v>
      </c>
    </row>
    <row r="224" spans="1:2" ht="12.75">
      <c r="A224" s="117" t="s">
        <v>4054</v>
      </c>
      <c r="B224" s="175" t="s">
        <v>5214</v>
      </c>
    </row>
    <row r="225" spans="1:2" ht="12.75">
      <c r="A225" s="117" t="s">
        <v>4055</v>
      </c>
      <c r="B225" s="175" t="s">
        <v>5215</v>
      </c>
    </row>
    <row r="226" spans="1:2" ht="12.75">
      <c r="A226" s="117" t="s">
        <v>4056</v>
      </c>
      <c r="B226" s="175" t="s">
        <v>1109</v>
      </c>
    </row>
    <row r="227" spans="1:2" ht="12.75">
      <c r="A227" s="117" t="s">
        <v>4057</v>
      </c>
      <c r="B227" s="175" t="s">
        <v>5216</v>
      </c>
    </row>
    <row r="228" spans="1:2" ht="12.75">
      <c r="A228" s="117" t="s">
        <v>4058</v>
      </c>
      <c r="B228" s="175" t="s">
        <v>1110</v>
      </c>
    </row>
    <row r="229" spans="1:2" ht="12.75">
      <c r="A229" s="117" t="s">
        <v>4059</v>
      </c>
      <c r="B229" s="175" t="s">
        <v>4361</v>
      </c>
    </row>
    <row r="230" spans="1:2" ht="12.75">
      <c r="A230" s="117" t="s">
        <v>4060</v>
      </c>
      <c r="B230" s="175" t="s">
        <v>4362</v>
      </c>
    </row>
    <row r="231" spans="1:2" ht="12.75">
      <c r="A231" s="117" t="s">
        <v>4061</v>
      </c>
      <c r="B231" s="175" t="s">
        <v>4363</v>
      </c>
    </row>
    <row r="232" spans="1:2" ht="12.75">
      <c r="A232" s="117" t="s">
        <v>4062</v>
      </c>
      <c r="B232" s="175" t="s">
        <v>4364</v>
      </c>
    </row>
    <row r="233" spans="1:2" ht="12.75">
      <c r="A233" s="117" t="s">
        <v>4063</v>
      </c>
      <c r="B233" s="175" t="s">
        <v>4365</v>
      </c>
    </row>
    <row r="234" spans="1:2" ht="12.75">
      <c r="A234" s="117" t="s">
        <v>4064</v>
      </c>
      <c r="B234" s="175" t="s">
        <v>3556</v>
      </c>
    </row>
    <row r="235" spans="1:2" ht="12.75">
      <c r="A235" s="117" t="s">
        <v>4065</v>
      </c>
      <c r="B235" s="175" t="s">
        <v>3557</v>
      </c>
    </row>
    <row r="236" spans="1:2" ht="12.75">
      <c r="A236" s="117" t="s">
        <v>4066</v>
      </c>
      <c r="B236" s="175" t="s">
        <v>4366</v>
      </c>
    </row>
    <row r="237" spans="1:2" ht="12.75">
      <c r="A237" s="117" t="s">
        <v>4067</v>
      </c>
      <c r="B237" s="175" t="s">
        <v>4367</v>
      </c>
    </row>
    <row r="238" spans="1:2" ht="12.75">
      <c r="A238" s="117" t="s">
        <v>4068</v>
      </c>
      <c r="B238" s="175" t="s">
        <v>4368</v>
      </c>
    </row>
    <row r="239" spans="1:2" ht="12.75">
      <c r="A239" s="117" t="s">
        <v>4069</v>
      </c>
      <c r="B239" s="175" t="s">
        <v>1960</v>
      </c>
    </row>
    <row r="240" spans="1:2" ht="12.75">
      <c r="A240" s="117" t="s">
        <v>4070</v>
      </c>
      <c r="B240" s="175" t="s">
        <v>4369</v>
      </c>
    </row>
    <row r="241" spans="1:2" ht="12.75">
      <c r="A241" s="117" t="s">
        <v>4071</v>
      </c>
      <c r="B241" s="175" t="s">
        <v>1961</v>
      </c>
    </row>
    <row r="242" spans="1:2" ht="12.75">
      <c r="A242" s="117" t="s">
        <v>4072</v>
      </c>
      <c r="B242" s="175" t="s">
        <v>4370</v>
      </c>
    </row>
    <row r="243" spans="1:2" ht="12.75">
      <c r="A243" s="117" t="s">
        <v>4073</v>
      </c>
      <c r="B243" s="175" t="s">
        <v>4371</v>
      </c>
    </row>
    <row r="244" spans="1:2" ht="12.75">
      <c r="A244" s="117" t="s">
        <v>4074</v>
      </c>
      <c r="B244" s="175" t="s">
        <v>4372</v>
      </c>
    </row>
    <row r="245" spans="1:2" ht="12.75">
      <c r="A245" s="117" t="s">
        <v>4075</v>
      </c>
      <c r="B245" s="175" t="s">
        <v>4373</v>
      </c>
    </row>
    <row r="246" spans="1:2" ht="12.75">
      <c r="A246" s="117" t="s">
        <v>4076</v>
      </c>
      <c r="B246" s="175" t="s">
        <v>4374</v>
      </c>
    </row>
    <row r="247" spans="1:2" ht="12.75">
      <c r="A247" s="117" t="s">
        <v>4077</v>
      </c>
      <c r="B247" s="175" t="s">
        <v>4375</v>
      </c>
    </row>
    <row r="248" spans="1:2" ht="12.75">
      <c r="A248" s="117" t="s">
        <v>4078</v>
      </c>
      <c r="B248" s="175" t="s">
        <v>4376</v>
      </c>
    </row>
    <row r="249" spans="1:2" ht="12.75">
      <c r="A249" s="117" t="s">
        <v>4079</v>
      </c>
      <c r="B249" s="175" t="s">
        <v>4377</v>
      </c>
    </row>
    <row r="250" spans="1:2" ht="12.75">
      <c r="A250" s="117" t="s">
        <v>4080</v>
      </c>
      <c r="B250" s="175" t="s">
        <v>4378</v>
      </c>
    </row>
    <row r="251" spans="1:2" ht="12.75">
      <c r="A251" s="117" t="s">
        <v>4081</v>
      </c>
      <c r="B251" s="175" t="s">
        <v>4379</v>
      </c>
    </row>
    <row r="252" spans="1:2" ht="12.75">
      <c r="A252" s="117" t="s">
        <v>4082</v>
      </c>
      <c r="B252" s="175" t="s">
        <v>4380</v>
      </c>
    </row>
    <row r="253" spans="1:2" ht="12.75">
      <c r="A253" s="117" t="s">
        <v>4083</v>
      </c>
      <c r="B253" s="175" t="s">
        <v>4381</v>
      </c>
    </row>
    <row r="254" spans="1:2" ht="12.75">
      <c r="A254" s="117" t="s">
        <v>4084</v>
      </c>
      <c r="B254" s="175" t="s">
        <v>4382</v>
      </c>
    </row>
    <row r="255" spans="1:2" ht="12.75">
      <c r="A255" s="117" t="s">
        <v>4085</v>
      </c>
      <c r="B255" s="175" t="s">
        <v>1961</v>
      </c>
    </row>
    <row r="256" spans="1:2" ht="12.75">
      <c r="A256" s="117" t="s">
        <v>4086</v>
      </c>
      <c r="B256" s="175" t="s">
        <v>4383</v>
      </c>
    </row>
    <row r="257" spans="1:2" ht="12.75">
      <c r="A257" s="117" t="s">
        <v>4087</v>
      </c>
      <c r="B257" s="175" t="s">
        <v>4384</v>
      </c>
    </row>
    <row r="258" spans="1:2" ht="12.75">
      <c r="A258" s="117" t="s">
        <v>4088</v>
      </c>
      <c r="B258" s="175" t="s">
        <v>4385</v>
      </c>
    </row>
    <row r="259" spans="1:2" ht="12.75">
      <c r="A259" s="117" t="s">
        <v>4089</v>
      </c>
      <c r="B259" s="175" t="s">
        <v>4386</v>
      </c>
    </row>
    <row r="260" spans="1:2" ht="12.75">
      <c r="A260" s="117" t="s">
        <v>4090</v>
      </c>
      <c r="B260" s="175" t="s">
        <v>2133</v>
      </c>
    </row>
    <row r="261" spans="1:2" ht="12.75">
      <c r="A261" s="117" t="s">
        <v>4091</v>
      </c>
      <c r="B261" s="175" t="s">
        <v>4387</v>
      </c>
    </row>
    <row r="262" spans="1:2" ht="12.75">
      <c r="A262" s="117" t="s">
        <v>4092</v>
      </c>
      <c r="B262" s="175" t="s">
        <v>4388</v>
      </c>
    </row>
    <row r="263" spans="1:2" ht="12.75">
      <c r="A263" s="117" t="s">
        <v>4093</v>
      </c>
      <c r="B263" s="175" t="s">
        <v>5221</v>
      </c>
    </row>
    <row r="264" spans="1:2" ht="12.75">
      <c r="A264" s="117" t="s">
        <v>4094</v>
      </c>
      <c r="B264" s="175" t="s">
        <v>5222</v>
      </c>
    </row>
    <row r="265" spans="1:2" ht="12.75">
      <c r="A265" s="117" t="s">
        <v>4095</v>
      </c>
      <c r="B265" s="175" t="s">
        <v>5223</v>
      </c>
    </row>
    <row r="266" spans="1:2" ht="12.75">
      <c r="A266" s="117" t="s">
        <v>4096</v>
      </c>
      <c r="B266" s="175" t="s">
        <v>5224</v>
      </c>
    </row>
    <row r="267" spans="1:2" ht="12.75">
      <c r="A267" s="117" t="s">
        <v>4097</v>
      </c>
      <c r="B267" s="175" t="s">
        <v>5225</v>
      </c>
    </row>
    <row r="268" spans="1:2" ht="12.75">
      <c r="A268" s="117" t="s">
        <v>4098</v>
      </c>
      <c r="B268" s="175" t="s">
        <v>5226</v>
      </c>
    </row>
    <row r="269" spans="1:2" ht="12.75">
      <c r="A269" s="117" t="s">
        <v>4099</v>
      </c>
      <c r="B269" s="175" t="s">
        <v>5227</v>
      </c>
    </row>
    <row r="270" spans="1:2" ht="12.75">
      <c r="A270" s="117" t="s">
        <v>4100</v>
      </c>
      <c r="B270" s="175" t="s">
        <v>5228</v>
      </c>
    </row>
    <row r="271" spans="1:2" ht="12.75">
      <c r="A271" s="117" t="s">
        <v>4101</v>
      </c>
      <c r="B271" s="175" t="s">
        <v>5229</v>
      </c>
    </row>
    <row r="272" spans="1:2" ht="12.75">
      <c r="A272" s="117" t="s">
        <v>4102</v>
      </c>
      <c r="B272" s="175" t="s">
        <v>4391</v>
      </c>
    </row>
    <row r="273" spans="1:2" ht="12.75">
      <c r="A273" s="117" t="s">
        <v>4103</v>
      </c>
      <c r="B273" s="175" t="s">
        <v>4392</v>
      </c>
    </row>
    <row r="274" spans="1:2" ht="12.75">
      <c r="A274" s="117" t="s">
        <v>4393</v>
      </c>
      <c r="B274" s="175" t="s">
        <v>4394</v>
      </c>
    </row>
    <row r="275" spans="1:2" ht="12.75">
      <c r="A275" s="117" t="s">
        <v>4104</v>
      </c>
      <c r="B275" s="175" t="s">
        <v>4395</v>
      </c>
    </row>
    <row r="276" spans="1:2" ht="12.75">
      <c r="A276" s="117" t="s">
        <v>4105</v>
      </c>
      <c r="B276" s="175" t="s">
        <v>1669</v>
      </c>
    </row>
    <row r="277" spans="1:2" ht="12.75">
      <c r="A277" s="117" t="s">
        <v>4106</v>
      </c>
      <c r="B277" s="175" t="s">
        <v>4396</v>
      </c>
    </row>
    <row r="278" spans="1:2" ht="12.75">
      <c r="A278" s="117" t="s">
        <v>4107</v>
      </c>
      <c r="B278" s="175" t="s">
        <v>1114</v>
      </c>
    </row>
    <row r="279" spans="1:2" ht="12.75">
      <c r="A279" s="117" t="s">
        <v>4397</v>
      </c>
      <c r="B279" s="175" t="s">
        <v>4398</v>
      </c>
    </row>
    <row r="280" spans="1:2" ht="12.75">
      <c r="A280" s="117" t="s">
        <v>4108</v>
      </c>
      <c r="B280" s="175" t="s">
        <v>5230</v>
      </c>
    </row>
    <row r="281" spans="1:2" ht="12.75">
      <c r="A281" s="117" t="s">
        <v>4109</v>
      </c>
      <c r="B281" s="175" t="s">
        <v>5231</v>
      </c>
    </row>
    <row r="282" spans="1:2" ht="12.75">
      <c r="A282" s="117" t="s">
        <v>4110</v>
      </c>
      <c r="B282" s="175" t="s">
        <v>5232</v>
      </c>
    </row>
    <row r="283" spans="1:2" ht="12.75">
      <c r="A283" s="117" t="s">
        <v>4111</v>
      </c>
      <c r="B283" s="175" t="s">
        <v>5233</v>
      </c>
    </row>
    <row r="284" spans="1:2" ht="12.75">
      <c r="A284" s="117" t="s">
        <v>4112</v>
      </c>
      <c r="B284" s="175" t="s">
        <v>5234</v>
      </c>
    </row>
    <row r="285" spans="1:2" ht="12.75">
      <c r="A285" s="117" t="s">
        <v>4113</v>
      </c>
      <c r="B285" s="175" t="s">
        <v>5235</v>
      </c>
    </row>
    <row r="286" spans="1:2" ht="12.75">
      <c r="A286" s="117" t="s">
        <v>4114</v>
      </c>
      <c r="B286" s="175" t="s">
        <v>4403</v>
      </c>
    </row>
    <row r="287" spans="1:2" ht="12.75">
      <c r="A287" s="117" t="s">
        <v>4115</v>
      </c>
      <c r="B287" s="175" t="s">
        <v>1116</v>
      </c>
    </row>
    <row r="288" spans="1:2" ht="12.75">
      <c r="A288" s="117" t="s">
        <v>4116</v>
      </c>
      <c r="B288" s="175" t="s">
        <v>4404</v>
      </c>
    </row>
    <row r="289" spans="1:2" ht="12.75">
      <c r="A289" s="117" t="s">
        <v>4117</v>
      </c>
      <c r="B289" s="175" t="s">
        <v>4405</v>
      </c>
    </row>
    <row r="290" spans="1:2" ht="12.75">
      <c r="A290" s="117" t="s">
        <v>4118</v>
      </c>
      <c r="B290" s="175" t="s">
        <v>1677</v>
      </c>
    </row>
    <row r="291" spans="1:2" ht="12.75">
      <c r="A291" s="117" t="s">
        <v>4119</v>
      </c>
      <c r="B291" s="175" t="s">
        <v>1776</v>
      </c>
    </row>
    <row r="292" spans="1:2" ht="12.75">
      <c r="A292" s="117" t="s">
        <v>4120</v>
      </c>
      <c r="B292" s="175" t="s">
        <v>4406</v>
      </c>
    </row>
    <row r="293" spans="1:2" ht="12.75">
      <c r="A293" s="117" t="s">
        <v>4121</v>
      </c>
      <c r="B293" s="175" t="s">
        <v>3726</v>
      </c>
    </row>
    <row r="294" spans="1:2" ht="12.75">
      <c r="A294" s="117" t="s">
        <v>4122</v>
      </c>
      <c r="B294" s="175" t="s">
        <v>4407</v>
      </c>
    </row>
    <row r="295" spans="1:2" ht="12.75">
      <c r="A295" s="117" t="s">
        <v>4123</v>
      </c>
      <c r="B295" s="175" t="s">
        <v>3727</v>
      </c>
    </row>
    <row r="296" spans="1:2" ht="12.75">
      <c r="A296" s="117" t="s">
        <v>4408</v>
      </c>
      <c r="B296" s="175" t="s">
        <v>1852</v>
      </c>
    </row>
    <row r="297" spans="1:2" ht="12.75">
      <c r="A297" s="117" t="s">
        <v>4124</v>
      </c>
      <c r="B297" s="175" t="s">
        <v>4409</v>
      </c>
    </row>
    <row r="298" spans="1:2" ht="12.75">
      <c r="A298" s="117" t="s">
        <v>4125</v>
      </c>
      <c r="B298" s="175" t="s">
        <v>4410</v>
      </c>
    </row>
    <row r="299" spans="1:2" ht="12.75">
      <c r="A299" s="117" t="s">
        <v>4126</v>
      </c>
      <c r="B299" s="175" t="s">
        <v>4411</v>
      </c>
    </row>
    <row r="300" spans="1:2" ht="12.75">
      <c r="A300" s="117" t="s">
        <v>4127</v>
      </c>
      <c r="B300" s="175" t="s">
        <v>1120</v>
      </c>
    </row>
    <row r="301" spans="1:2" ht="12.75">
      <c r="A301" s="117" t="s">
        <v>4128</v>
      </c>
      <c r="B301" s="175" t="s">
        <v>4412</v>
      </c>
    </row>
    <row r="302" spans="1:2" ht="12.75">
      <c r="A302" s="117" t="s">
        <v>4413</v>
      </c>
      <c r="B302" s="175" t="s">
        <v>4414</v>
      </c>
    </row>
    <row r="303" spans="1:2" ht="12.75">
      <c r="A303" s="117" t="s">
        <v>4415</v>
      </c>
      <c r="B303" s="175" t="s">
        <v>4416</v>
      </c>
    </row>
    <row r="304" spans="1:2" ht="12.75">
      <c r="A304" s="117" t="s">
        <v>4129</v>
      </c>
      <c r="B304" s="175" t="s">
        <v>1122</v>
      </c>
    </row>
    <row r="305" spans="1:2" ht="12.75">
      <c r="A305" s="117" t="s">
        <v>4130</v>
      </c>
      <c r="B305" s="175" t="s">
        <v>1123</v>
      </c>
    </row>
    <row r="306" spans="1:2" ht="12.75">
      <c r="A306" s="117" t="s">
        <v>4417</v>
      </c>
      <c r="B306" s="175" t="s">
        <v>4418</v>
      </c>
    </row>
    <row r="307" spans="1:2" ht="12.75">
      <c r="A307" s="117" t="s">
        <v>4131</v>
      </c>
      <c r="B307" s="175" t="s">
        <v>1871</v>
      </c>
    </row>
    <row r="308" spans="1:2" ht="12.75">
      <c r="A308" s="117" t="s">
        <v>4132</v>
      </c>
      <c r="B308" s="175" t="s">
        <v>1125</v>
      </c>
    </row>
    <row r="309" spans="1:2" ht="12.75">
      <c r="A309" s="117" t="s">
        <v>4133</v>
      </c>
      <c r="B309" s="175" t="s">
        <v>2138</v>
      </c>
    </row>
    <row r="310" spans="1:2" ht="12.75">
      <c r="A310" s="117" t="s">
        <v>4134</v>
      </c>
      <c r="B310" s="175" t="s">
        <v>4419</v>
      </c>
    </row>
    <row r="311" spans="1:2" ht="12.75">
      <c r="A311" s="117" t="s">
        <v>4135</v>
      </c>
      <c r="B311" s="175" t="s">
        <v>1127</v>
      </c>
    </row>
    <row r="312" spans="1:2" ht="12.75">
      <c r="A312" s="117" t="s">
        <v>4136</v>
      </c>
      <c r="B312" s="175" t="s">
        <v>1128</v>
      </c>
    </row>
    <row r="313" spans="1:2" ht="12.75">
      <c r="A313" s="117" t="s">
        <v>4137</v>
      </c>
      <c r="B313" s="175" t="s">
        <v>4420</v>
      </c>
    </row>
    <row r="314" spans="1:2" ht="12.75">
      <c r="A314" s="117" t="s">
        <v>4138</v>
      </c>
      <c r="B314" s="175" t="s">
        <v>1778</v>
      </c>
    </row>
    <row r="315" spans="1:2" ht="12.75">
      <c r="A315" s="117" t="s">
        <v>4139</v>
      </c>
      <c r="B315" s="175" t="s">
        <v>4421</v>
      </c>
    </row>
    <row r="316" spans="1:2" ht="12.75">
      <c r="A316" s="117" t="s">
        <v>4140</v>
      </c>
      <c r="B316" s="175" t="s">
        <v>4422</v>
      </c>
    </row>
    <row r="317" spans="1:2" ht="12.75">
      <c r="A317" s="117" t="s">
        <v>4141</v>
      </c>
      <c r="B317" s="175" t="s">
        <v>4423</v>
      </c>
    </row>
    <row r="318" spans="1:2" ht="12.75">
      <c r="A318" s="117" t="s">
        <v>4424</v>
      </c>
      <c r="B318" s="175" t="s">
        <v>4425</v>
      </c>
    </row>
    <row r="319" spans="1:2" ht="12.75">
      <c r="A319" s="117" t="s">
        <v>4142</v>
      </c>
      <c r="B319" s="175" t="s">
        <v>4426</v>
      </c>
    </row>
    <row r="320" spans="1:2" ht="12.75">
      <c r="A320" s="117" t="s">
        <v>4143</v>
      </c>
      <c r="B320" s="175" t="s">
        <v>1132</v>
      </c>
    </row>
    <row r="321" spans="1:2" ht="12.75">
      <c r="A321" s="117" t="s">
        <v>4427</v>
      </c>
      <c r="B321" s="175" t="s">
        <v>4428</v>
      </c>
    </row>
    <row r="322" spans="1:2" ht="12.75">
      <c r="A322" s="117" t="s">
        <v>4429</v>
      </c>
      <c r="B322" s="175" t="s">
        <v>4430</v>
      </c>
    </row>
    <row r="323" spans="1:2" ht="12.75">
      <c r="A323" s="117" t="s">
        <v>4144</v>
      </c>
      <c r="B323" s="175" t="s">
        <v>4431</v>
      </c>
    </row>
    <row r="324" spans="1:2" ht="12.75">
      <c r="A324" s="117" t="s">
        <v>4145</v>
      </c>
      <c r="B324" s="175" t="s">
        <v>4432</v>
      </c>
    </row>
    <row r="325" spans="1:2" ht="12.75">
      <c r="A325" s="117" t="s">
        <v>4146</v>
      </c>
      <c r="B325" s="175" t="s">
        <v>99</v>
      </c>
    </row>
    <row r="326" spans="1:2" ht="12.75">
      <c r="A326" s="117" t="s">
        <v>4147</v>
      </c>
      <c r="B326" s="175" t="s">
        <v>4433</v>
      </c>
    </row>
    <row r="327" spans="1:2" ht="12.75">
      <c r="A327" s="117" t="s">
        <v>4434</v>
      </c>
      <c r="B327" s="175" t="s">
        <v>4435</v>
      </c>
    </row>
    <row r="328" spans="1:2" ht="12.75">
      <c r="A328" s="117" t="s">
        <v>4148</v>
      </c>
      <c r="B328" s="175" t="s">
        <v>1137</v>
      </c>
    </row>
    <row r="329" spans="1:2" ht="12.75">
      <c r="A329" s="117" t="s">
        <v>4149</v>
      </c>
      <c r="B329" s="175" t="s">
        <v>4436</v>
      </c>
    </row>
    <row r="330" spans="1:2" ht="12.75">
      <c r="A330" s="117" t="s">
        <v>4150</v>
      </c>
      <c r="B330" s="175" t="s">
        <v>4437</v>
      </c>
    </row>
    <row r="331" spans="1:2" ht="12.75">
      <c r="A331" s="117" t="s">
        <v>4151</v>
      </c>
      <c r="B331" s="175" t="s">
        <v>4438</v>
      </c>
    </row>
    <row r="332" spans="1:2" ht="12.75">
      <c r="A332" s="117" t="s">
        <v>4152</v>
      </c>
      <c r="B332" s="175" t="s">
        <v>4439</v>
      </c>
    </row>
    <row r="333" spans="1:2" ht="12.75">
      <c r="A333" s="117" t="s">
        <v>4153</v>
      </c>
      <c r="B333" s="175" t="s">
        <v>1138</v>
      </c>
    </row>
    <row r="334" spans="1:2" ht="12.75">
      <c r="A334" s="117" t="s">
        <v>4154</v>
      </c>
      <c r="B334" s="175" t="s">
        <v>1139</v>
      </c>
    </row>
    <row r="335" spans="1:2" ht="12.75">
      <c r="A335" s="117" t="s">
        <v>4155</v>
      </c>
      <c r="B335" s="175" t="s">
        <v>4440</v>
      </c>
    </row>
    <row r="336" spans="1:2" ht="12.75">
      <c r="A336" s="117" t="s">
        <v>4156</v>
      </c>
      <c r="B336" s="175" t="s">
        <v>4441</v>
      </c>
    </row>
    <row r="337" spans="1:2" ht="12.75">
      <c r="A337" s="117" t="s">
        <v>4157</v>
      </c>
      <c r="B337" s="175" t="s">
        <v>1140</v>
      </c>
    </row>
    <row r="338" spans="1:2" ht="12.75">
      <c r="A338" s="117" t="s">
        <v>4158</v>
      </c>
      <c r="B338" s="175" t="s">
        <v>1141</v>
      </c>
    </row>
    <row r="339" spans="1:2" ht="12.75">
      <c r="A339" s="117" t="s">
        <v>4159</v>
      </c>
      <c r="B339" s="175" t="s">
        <v>1142</v>
      </c>
    </row>
    <row r="340" spans="1:2" ht="12.75">
      <c r="A340" s="117" t="s">
        <v>4160</v>
      </c>
      <c r="B340" s="175" t="s">
        <v>1143</v>
      </c>
    </row>
    <row r="341" spans="1:2" ht="12.75">
      <c r="A341" s="117" t="s">
        <v>4161</v>
      </c>
      <c r="B341" s="175" t="s">
        <v>1144</v>
      </c>
    </row>
    <row r="342" spans="1:2" ht="12.75">
      <c r="A342" s="117" t="s">
        <v>4162</v>
      </c>
      <c r="B342" s="175" t="s">
        <v>4442</v>
      </c>
    </row>
    <row r="343" spans="1:2" ht="12.75">
      <c r="A343" s="117" t="s">
        <v>1063</v>
      </c>
      <c r="B343" s="175" t="s">
        <v>1063</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Аркуш157"/>
  <dimension ref="A1:B122"/>
  <sheetViews>
    <sheetView zoomScalePageLayoutView="0" workbookViewId="0" topLeftCell="A97">
      <selection activeCell="B124" sqref="B124"/>
    </sheetView>
  </sheetViews>
  <sheetFormatPr defaultColWidth="9.00390625" defaultRowHeight="12.75"/>
  <cols>
    <col min="1" max="1" width="9.125" style="117" customWidth="1"/>
    <col min="2" max="2" width="20.75390625" style="117" customWidth="1"/>
  </cols>
  <sheetData>
    <row r="1" spans="1:2" ht="12.75">
      <c r="A1" s="117" t="s">
        <v>695</v>
      </c>
      <c r="B1" s="175" t="s">
        <v>1145</v>
      </c>
    </row>
    <row r="2" spans="1:2" ht="12.75">
      <c r="A2" s="117" t="s">
        <v>696</v>
      </c>
      <c r="B2" s="175" t="s">
        <v>1156</v>
      </c>
    </row>
    <row r="3" spans="1:2" ht="12.75">
      <c r="A3" s="117" t="s">
        <v>697</v>
      </c>
      <c r="B3" s="175" t="s">
        <v>1183</v>
      </c>
    </row>
    <row r="4" spans="1:2" ht="12.75">
      <c r="A4" s="117" t="s">
        <v>63</v>
      </c>
      <c r="B4" s="175" t="s">
        <v>4526</v>
      </c>
    </row>
    <row r="5" spans="1:2" ht="12.75">
      <c r="A5" s="117" t="s">
        <v>3737</v>
      </c>
      <c r="B5" s="175" t="s">
        <v>1195</v>
      </c>
    </row>
    <row r="6" spans="1:2" ht="12.75">
      <c r="A6" s="117" t="s">
        <v>698</v>
      </c>
      <c r="B6" s="175" t="s">
        <v>1214</v>
      </c>
    </row>
    <row r="7" spans="1:2" ht="12.75">
      <c r="A7" s="117" t="s">
        <v>1025</v>
      </c>
      <c r="B7" s="175" t="s">
        <v>1218</v>
      </c>
    </row>
    <row r="8" spans="1:2" ht="12.75">
      <c r="A8" s="117" t="s">
        <v>699</v>
      </c>
      <c r="B8" s="175" t="s">
        <v>1221</v>
      </c>
    </row>
    <row r="9" spans="1:2" ht="12.75">
      <c r="A9" s="117" t="s">
        <v>700</v>
      </c>
      <c r="B9" s="175" t="s">
        <v>1223</v>
      </c>
    </row>
    <row r="10" spans="1:2" ht="12.75">
      <c r="A10" s="117" t="s">
        <v>3738</v>
      </c>
      <c r="B10" s="175" t="s">
        <v>1226</v>
      </c>
    </row>
    <row r="11" spans="1:2" ht="12.75">
      <c r="A11" s="117" t="s">
        <v>3739</v>
      </c>
      <c r="B11" s="175" t="s">
        <v>1228</v>
      </c>
    </row>
    <row r="12" spans="1:2" ht="12.75">
      <c r="A12" s="117" t="s">
        <v>3740</v>
      </c>
      <c r="B12" s="175" t="s">
        <v>1231</v>
      </c>
    </row>
    <row r="13" spans="1:2" ht="12.75">
      <c r="A13" s="117" t="s">
        <v>3741</v>
      </c>
      <c r="B13" s="175" t="s">
        <v>1259</v>
      </c>
    </row>
    <row r="14" spans="1:2" ht="12.75">
      <c r="A14" s="117" t="s">
        <v>5177</v>
      </c>
      <c r="B14" s="175" t="s">
        <v>4637</v>
      </c>
    </row>
    <row r="15" spans="1:2" ht="12.75">
      <c r="A15" s="117" t="s">
        <v>3742</v>
      </c>
      <c r="B15" s="175" t="s">
        <v>1288</v>
      </c>
    </row>
    <row r="16" spans="1:2" ht="12.75">
      <c r="A16" s="117" t="s">
        <v>3743</v>
      </c>
      <c r="B16" s="175" t="s">
        <v>1358</v>
      </c>
    </row>
    <row r="17" spans="1:2" ht="12.75">
      <c r="A17" s="117" t="s">
        <v>3744</v>
      </c>
      <c r="B17" s="175" t="s">
        <v>1371</v>
      </c>
    </row>
    <row r="18" spans="1:2" ht="12.75">
      <c r="A18" s="117" t="s">
        <v>3745</v>
      </c>
      <c r="B18" s="175" t="s">
        <v>1389</v>
      </c>
    </row>
    <row r="19" spans="1:2" ht="12.75">
      <c r="A19" s="117" t="s">
        <v>3746</v>
      </c>
      <c r="B19" s="175" t="s">
        <v>1410</v>
      </c>
    </row>
    <row r="20" spans="1:2" ht="12.75">
      <c r="A20" s="117" t="s">
        <v>3747</v>
      </c>
      <c r="B20" s="175" t="s">
        <v>2045</v>
      </c>
    </row>
    <row r="21" spans="1:2" ht="12.75">
      <c r="A21" s="117" t="s">
        <v>3748</v>
      </c>
      <c r="B21" s="175" t="s">
        <v>2051</v>
      </c>
    </row>
    <row r="22" spans="1:2" ht="12.75">
      <c r="A22" s="117" t="s">
        <v>3749</v>
      </c>
      <c r="B22" s="175" t="s">
        <v>1489</v>
      </c>
    </row>
    <row r="23" spans="1:2" ht="12.75">
      <c r="A23" s="117" t="s">
        <v>3750</v>
      </c>
      <c r="B23" s="175" t="s">
        <v>3728</v>
      </c>
    </row>
    <row r="24" spans="1:2" ht="12.75">
      <c r="A24" s="117" t="s">
        <v>3751</v>
      </c>
      <c r="B24" s="175" t="s">
        <v>1598</v>
      </c>
    </row>
    <row r="25" spans="1:2" ht="12.75">
      <c r="A25" s="117" t="s">
        <v>3752</v>
      </c>
      <c r="B25" s="175" t="s">
        <v>1608</v>
      </c>
    </row>
    <row r="26" spans="1:2" ht="12.75">
      <c r="A26" s="117" t="s">
        <v>3753</v>
      </c>
      <c r="B26" s="175" t="s">
        <v>1656</v>
      </c>
    </row>
    <row r="27" spans="1:2" ht="12.75">
      <c r="A27" s="117" t="s">
        <v>3754</v>
      </c>
      <c r="B27" s="175" t="s">
        <v>1680</v>
      </c>
    </row>
    <row r="28" spans="1:2" ht="12.75">
      <c r="A28" s="117" t="s">
        <v>3755</v>
      </c>
      <c r="B28" s="175" t="s">
        <v>1724</v>
      </c>
    </row>
    <row r="29" spans="1:2" ht="12.75">
      <c r="A29" s="117" t="s">
        <v>3756</v>
      </c>
      <c r="B29" s="175" t="s">
        <v>2382</v>
      </c>
    </row>
    <row r="30" spans="1:2" ht="12.75">
      <c r="A30" s="117" t="s">
        <v>3757</v>
      </c>
      <c r="B30" s="175" t="s">
        <v>1802</v>
      </c>
    </row>
    <row r="31" spans="1:2" ht="12.75">
      <c r="A31" s="117" t="s">
        <v>3758</v>
      </c>
      <c r="B31" s="175" t="s">
        <v>1846</v>
      </c>
    </row>
    <row r="32" spans="1:2" ht="12.75">
      <c r="A32" s="117" t="s">
        <v>3759</v>
      </c>
      <c r="B32" s="175" t="s">
        <v>1884</v>
      </c>
    </row>
    <row r="33" spans="1:2" ht="12.75">
      <c r="A33" s="117" t="s">
        <v>3760</v>
      </c>
      <c r="B33" s="175" t="s">
        <v>1978</v>
      </c>
    </row>
    <row r="34" spans="1:2" ht="12.75">
      <c r="A34" s="117" t="s">
        <v>3761</v>
      </c>
      <c r="B34" s="175" t="s">
        <v>1074</v>
      </c>
    </row>
    <row r="35" spans="1:2" ht="12.75">
      <c r="A35" s="117" t="s">
        <v>5178</v>
      </c>
      <c r="B35" s="175" t="s">
        <v>2023</v>
      </c>
    </row>
    <row r="36" spans="1:2" ht="12.75">
      <c r="A36" s="117" t="s">
        <v>3762</v>
      </c>
      <c r="B36" s="175" t="s">
        <v>1075</v>
      </c>
    </row>
    <row r="37" spans="1:2" ht="12.75">
      <c r="A37" s="117" t="s">
        <v>3763</v>
      </c>
      <c r="B37" s="175" t="s">
        <v>2026</v>
      </c>
    </row>
    <row r="38" spans="1:2" ht="12.75">
      <c r="A38" s="117" t="s">
        <v>3764</v>
      </c>
      <c r="B38" s="175" t="s">
        <v>3335</v>
      </c>
    </row>
    <row r="39" spans="1:2" ht="12.75">
      <c r="A39" s="117" t="s">
        <v>3765</v>
      </c>
      <c r="B39" s="175" t="s">
        <v>4999</v>
      </c>
    </row>
    <row r="40" spans="1:2" ht="12.75">
      <c r="A40" s="117" t="s">
        <v>5179</v>
      </c>
      <c r="B40" s="175" t="s">
        <v>5008</v>
      </c>
    </row>
    <row r="41" spans="1:2" ht="12.75">
      <c r="A41" s="117" t="s">
        <v>3766</v>
      </c>
      <c r="B41" s="175" t="s">
        <v>5180</v>
      </c>
    </row>
    <row r="42" spans="1:2" ht="12.75">
      <c r="A42" s="117" t="s">
        <v>3767</v>
      </c>
      <c r="B42" s="175" t="s">
        <v>3337</v>
      </c>
    </row>
    <row r="43" spans="1:2" ht="12.75">
      <c r="A43" s="117" t="s">
        <v>3768</v>
      </c>
      <c r="B43" s="175" t="s">
        <v>2132</v>
      </c>
    </row>
    <row r="44" spans="1:2" ht="12.75">
      <c r="A44" s="117" t="s">
        <v>3769</v>
      </c>
      <c r="B44" s="175" t="s">
        <v>2174</v>
      </c>
    </row>
    <row r="45" spans="1:2" ht="12.75">
      <c r="A45" s="117" t="s">
        <v>3770</v>
      </c>
      <c r="B45" s="175" t="s">
        <v>5077</v>
      </c>
    </row>
    <row r="46" spans="1:2" ht="12.75">
      <c r="A46" s="117" t="s">
        <v>3771</v>
      </c>
      <c r="B46" s="175" t="s">
        <v>2214</v>
      </c>
    </row>
    <row r="47" spans="1:2" ht="12.75">
      <c r="A47" s="117" t="s">
        <v>3772</v>
      </c>
      <c r="B47" s="175" t="s">
        <v>2221</v>
      </c>
    </row>
    <row r="48" spans="1:2" ht="12.75">
      <c r="A48" s="117" t="s">
        <v>3773</v>
      </c>
      <c r="B48" s="175" t="s">
        <v>1076</v>
      </c>
    </row>
    <row r="49" spans="1:2" ht="12.75">
      <c r="A49" s="117" t="s">
        <v>3774</v>
      </c>
      <c r="B49" s="175" t="s">
        <v>1077</v>
      </c>
    </row>
    <row r="50" spans="1:2" ht="12.75">
      <c r="A50" s="117" t="s">
        <v>3775</v>
      </c>
      <c r="B50" s="175" t="s">
        <v>1078</v>
      </c>
    </row>
    <row r="51" spans="1:2" ht="12.75">
      <c r="A51" s="117" t="s">
        <v>3776</v>
      </c>
      <c r="B51" s="175" t="s">
        <v>2080</v>
      </c>
    </row>
    <row r="52" spans="1:2" ht="12.75">
      <c r="A52" s="117" t="s">
        <v>3777</v>
      </c>
      <c r="B52" s="175" t="s">
        <v>2242</v>
      </c>
    </row>
    <row r="53" spans="1:2" ht="12.75">
      <c r="A53" s="117" t="s">
        <v>3778</v>
      </c>
      <c r="B53" s="175" t="s">
        <v>2245</v>
      </c>
    </row>
    <row r="54" spans="1:2" ht="12.75">
      <c r="A54" s="117" t="s">
        <v>3779</v>
      </c>
      <c r="B54" s="175" t="s">
        <v>2247</v>
      </c>
    </row>
    <row r="55" spans="1:2" ht="12.75">
      <c r="A55" s="117" t="s">
        <v>3780</v>
      </c>
      <c r="B55" s="175" t="s">
        <v>1079</v>
      </c>
    </row>
    <row r="56" spans="1:2" ht="12.75">
      <c r="A56" s="117" t="s">
        <v>3781</v>
      </c>
      <c r="B56" s="175" t="s">
        <v>1080</v>
      </c>
    </row>
    <row r="57" spans="1:2" ht="12.75">
      <c r="A57" s="117" t="s">
        <v>3782</v>
      </c>
      <c r="B57" s="175" t="s">
        <v>5092</v>
      </c>
    </row>
    <row r="58" spans="1:2" ht="12.75">
      <c r="A58" s="117" t="s">
        <v>3783</v>
      </c>
      <c r="B58" s="175" t="s">
        <v>5097</v>
      </c>
    </row>
    <row r="59" spans="1:2" ht="12.75">
      <c r="A59" s="117" t="s">
        <v>3784</v>
      </c>
      <c r="B59" s="175" t="s">
        <v>5103</v>
      </c>
    </row>
    <row r="60" spans="1:2" ht="12.75">
      <c r="A60" s="117" t="s">
        <v>3785</v>
      </c>
      <c r="B60" s="175" t="s">
        <v>1083</v>
      </c>
    </row>
    <row r="61" spans="1:2" ht="12.75">
      <c r="A61" s="117" t="s">
        <v>3786</v>
      </c>
      <c r="B61" s="175" t="s">
        <v>2281</v>
      </c>
    </row>
    <row r="62" spans="1:2" ht="12.75">
      <c r="A62" s="117" t="s">
        <v>3787</v>
      </c>
      <c r="B62" s="175" t="s">
        <v>2297</v>
      </c>
    </row>
    <row r="63" spans="1:2" ht="12.75">
      <c r="A63" s="117" t="s">
        <v>3788</v>
      </c>
      <c r="B63" s="175" t="s">
        <v>1084</v>
      </c>
    </row>
    <row r="64" spans="1:2" ht="12.75">
      <c r="A64" s="117" t="s">
        <v>3789</v>
      </c>
      <c r="B64" s="175" t="s">
        <v>2303</v>
      </c>
    </row>
    <row r="65" spans="1:2" ht="12.75">
      <c r="A65" s="117" t="s">
        <v>3790</v>
      </c>
      <c r="B65" s="175" t="s">
        <v>2308</v>
      </c>
    </row>
    <row r="66" spans="1:2" ht="12.75">
      <c r="A66" s="117" t="s">
        <v>3791</v>
      </c>
      <c r="B66" s="175" t="s">
        <v>2312</v>
      </c>
    </row>
    <row r="67" spans="1:2" ht="12.75">
      <c r="A67" s="117" t="s">
        <v>3792</v>
      </c>
      <c r="B67" s="175" t="s">
        <v>2326</v>
      </c>
    </row>
    <row r="68" spans="1:2" ht="12.75">
      <c r="A68" s="117" t="s">
        <v>3793</v>
      </c>
      <c r="B68" s="175" t="s">
        <v>2331</v>
      </c>
    </row>
    <row r="69" spans="1:2" ht="12.75">
      <c r="A69" s="117" t="s">
        <v>3794</v>
      </c>
      <c r="B69" s="175" t="s">
        <v>2336</v>
      </c>
    </row>
    <row r="70" spans="1:2" ht="12.75">
      <c r="A70" s="117" t="s">
        <v>3795</v>
      </c>
      <c r="B70" s="175" t="s">
        <v>2340</v>
      </c>
    </row>
    <row r="71" spans="1:2" ht="12.75">
      <c r="A71" s="117" t="s">
        <v>3796</v>
      </c>
      <c r="B71" s="175" t="s">
        <v>2343</v>
      </c>
    </row>
    <row r="72" spans="1:2" ht="12.75">
      <c r="A72" s="117" t="s">
        <v>3797</v>
      </c>
      <c r="B72" s="175" t="s">
        <v>2346</v>
      </c>
    </row>
    <row r="73" spans="1:2" ht="12.75">
      <c r="A73" s="117" t="s">
        <v>3798</v>
      </c>
      <c r="B73" s="175" t="s">
        <v>2351</v>
      </c>
    </row>
    <row r="74" spans="1:2" ht="12.75">
      <c r="A74" s="117" t="s">
        <v>3799</v>
      </c>
      <c r="B74" s="175" t="s">
        <v>1085</v>
      </c>
    </row>
    <row r="75" spans="1:2" ht="12.75">
      <c r="A75" s="117" t="s">
        <v>3800</v>
      </c>
      <c r="B75" s="175" t="s">
        <v>2358</v>
      </c>
    </row>
    <row r="76" spans="1:2" ht="12.75">
      <c r="A76" s="117" t="s">
        <v>3801</v>
      </c>
      <c r="B76" s="175" t="s">
        <v>2362</v>
      </c>
    </row>
    <row r="77" spans="1:2" ht="12.75">
      <c r="A77" s="117" t="s">
        <v>3802</v>
      </c>
      <c r="B77" s="175" t="s">
        <v>5181</v>
      </c>
    </row>
    <row r="78" spans="1:2" ht="12.75">
      <c r="A78" s="117" t="s">
        <v>3803</v>
      </c>
      <c r="B78" s="175" t="s">
        <v>3658</v>
      </c>
    </row>
    <row r="79" spans="1:2" ht="12.75">
      <c r="A79" s="117" t="s">
        <v>3804</v>
      </c>
      <c r="B79" s="175" t="s">
        <v>3665</v>
      </c>
    </row>
    <row r="80" spans="1:2" ht="12.75">
      <c r="A80" s="117" t="s">
        <v>3805</v>
      </c>
      <c r="B80" s="175" t="s">
        <v>1962</v>
      </c>
    </row>
    <row r="81" spans="1:2" ht="12.75">
      <c r="A81" s="117" t="s">
        <v>3806</v>
      </c>
      <c r="B81" s="175" t="s">
        <v>2386</v>
      </c>
    </row>
    <row r="82" spans="1:2" ht="12.75">
      <c r="A82" s="117" t="s">
        <v>3807</v>
      </c>
      <c r="B82" s="175" t="s">
        <v>2389</v>
      </c>
    </row>
    <row r="83" spans="1:2" ht="12.75">
      <c r="A83" s="117" t="s">
        <v>3808</v>
      </c>
      <c r="B83" s="175" t="s">
        <v>2393</v>
      </c>
    </row>
    <row r="84" spans="1:2" ht="12.75">
      <c r="A84" s="117" t="s">
        <v>3809</v>
      </c>
      <c r="B84" s="175" t="s">
        <v>2396</v>
      </c>
    </row>
    <row r="85" spans="1:2" ht="12.75">
      <c r="A85" s="117" t="s">
        <v>3810</v>
      </c>
      <c r="B85" s="175" t="s">
        <v>3675</v>
      </c>
    </row>
    <row r="86" spans="1:2" ht="12.75">
      <c r="A86" s="117" t="s">
        <v>3811</v>
      </c>
      <c r="B86" s="175" t="s">
        <v>3678</v>
      </c>
    </row>
    <row r="87" spans="1:2" ht="12.75">
      <c r="A87" s="117" t="s">
        <v>3812</v>
      </c>
      <c r="B87" s="175" t="s">
        <v>3681</v>
      </c>
    </row>
    <row r="88" spans="1:2" ht="12.75">
      <c r="A88" s="117" t="s">
        <v>3813</v>
      </c>
      <c r="B88" s="175" t="s">
        <v>2398</v>
      </c>
    </row>
    <row r="89" spans="1:2" ht="12.75">
      <c r="A89" s="117" t="s">
        <v>3814</v>
      </c>
      <c r="B89" s="175" t="s">
        <v>5150</v>
      </c>
    </row>
    <row r="90" spans="1:2" ht="12.75">
      <c r="A90" s="117" t="s">
        <v>3815</v>
      </c>
      <c r="B90" s="175" t="s">
        <v>2401</v>
      </c>
    </row>
    <row r="91" spans="1:2" ht="12.75">
      <c r="A91" s="117" t="s">
        <v>3816</v>
      </c>
      <c r="B91" s="175" t="s">
        <v>2404</v>
      </c>
    </row>
    <row r="92" spans="1:2" ht="12.75">
      <c r="A92" s="117" t="s">
        <v>3817</v>
      </c>
      <c r="B92" s="175" t="s">
        <v>2407</v>
      </c>
    </row>
    <row r="93" spans="1:2" ht="12.75">
      <c r="A93" s="117" t="s">
        <v>3818</v>
      </c>
      <c r="B93" s="175" t="s">
        <v>2410</v>
      </c>
    </row>
    <row r="94" spans="1:2" ht="12.75">
      <c r="A94" s="117" t="s">
        <v>3819</v>
      </c>
      <c r="B94" s="175" t="s">
        <v>3687</v>
      </c>
    </row>
    <row r="95" spans="1:2" ht="12.75">
      <c r="A95" s="117" t="s">
        <v>3820</v>
      </c>
      <c r="B95" s="175" t="s">
        <v>3690</v>
      </c>
    </row>
    <row r="96" spans="1:2" ht="12.75">
      <c r="A96" s="117" t="s">
        <v>3821</v>
      </c>
      <c r="B96" s="175" t="s">
        <v>2424</v>
      </c>
    </row>
    <row r="97" spans="1:2" ht="12.75">
      <c r="A97" s="117" t="s">
        <v>3822</v>
      </c>
      <c r="B97" s="175" t="s">
        <v>2427</v>
      </c>
    </row>
    <row r="98" spans="1:2" ht="12.75">
      <c r="A98" s="117" t="s">
        <v>3823</v>
      </c>
      <c r="B98" s="175" t="s">
        <v>2430</v>
      </c>
    </row>
    <row r="99" spans="1:2" ht="12.75">
      <c r="A99" s="117" t="s">
        <v>3824</v>
      </c>
      <c r="B99" s="175" t="s">
        <v>2433</v>
      </c>
    </row>
    <row r="100" spans="1:2" ht="12.75">
      <c r="A100" s="117" t="s">
        <v>3825</v>
      </c>
      <c r="B100" s="175" t="s">
        <v>2437</v>
      </c>
    </row>
    <row r="101" spans="1:2" ht="12.75">
      <c r="A101" s="117" t="s">
        <v>3826</v>
      </c>
      <c r="B101" s="175" t="s">
        <v>2441</v>
      </c>
    </row>
    <row r="102" spans="1:2" ht="12.75">
      <c r="A102" s="117" t="s">
        <v>3827</v>
      </c>
      <c r="B102" s="175" t="s">
        <v>2444</v>
      </c>
    </row>
    <row r="103" spans="1:2" ht="12.75">
      <c r="A103" s="117" t="s">
        <v>3828</v>
      </c>
      <c r="B103" s="175" t="s">
        <v>2447</v>
      </c>
    </row>
    <row r="104" spans="1:2" ht="12.75">
      <c r="A104" s="117" t="s">
        <v>3829</v>
      </c>
      <c r="B104" s="175" t="s">
        <v>2450</v>
      </c>
    </row>
    <row r="105" spans="1:2" ht="12.75">
      <c r="A105" s="117" t="s">
        <v>3830</v>
      </c>
      <c r="B105" s="175" t="s">
        <v>2454</v>
      </c>
    </row>
    <row r="106" spans="1:2" ht="12.75">
      <c r="A106" s="117" t="s">
        <v>5182</v>
      </c>
      <c r="B106" s="175" t="s">
        <v>5183</v>
      </c>
    </row>
    <row r="107" spans="1:2" ht="12.75">
      <c r="A107" s="117" t="s">
        <v>3831</v>
      </c>
      <c r="B107" s="175" t="s">
        <v>2459</v>
      </c>
    </row>
    <row r="108" spans="1:2" ht="12.75">
      <c r="A108" s="117" t="s">
        <v>3832</v>
      </c>
      <c r="B108" s="175" t="s">
        <v>5175</v>
      </c>
    </row>
    <row r="109" spans="1:2" ht="12.75">
      <c r="A109" s="117" t="s">
        <v>1063</v>
      </c>
      <c r="B109" s="175" t="s">
        <v>1063</v>
      </c>
    </row>
    <row r="110" spans="1:2" ht="12.75">
      <c r="A110" s="176"/>
      <c r="B110" s="178"/>
    </row>
    <row r="111" spans="1:2" ht="12.75">
      <c r="A111" s="176"/>
      <c r="B111" s="178"/>
    </row>
    <row r="112" spans="1:2" ht="12.75">
      <c r="A112" s="176"/>
      <c r="B112" s="178"/>
    </row>
    <row r="113" spans="1:2" ht="12.75">
      <c r="A113" s="176"/>
      <c r="B113" s="178"/>
    </row>
    <row r="114" spans="1:2" ht="12.75">
      <c r="A114" s="176"/>
      <c r="B114" s="178"/>
    </row>
    <row r="115" spans="1:2" ht="12.75">
      <c r="A115" s="176"/>
      <c r="B115" s="178"/>
    </row>
    <row r="116" spans="1:2" ht="12.75">
      <c r="A116" s="176"/>
      <c r="B116" s="178"/>
    </row>
    <row r="117" spans="1:2" ht="12.75">
      <c r="A117" s="176"/>
      <c r="B117" s="178"/>
    </row>
    <row r="118" spans="1:2" ht="12.75">
      <c r="A118" s="176"/>
      <c r="B118" s="178"/>
    </row>
    <row r="119" spans="1:2" ht="12.75">
      <c r="A119" s="176"/>
      <c r="B119" s="178"/>
    </row>
    <row r="120" spans="1:2" ht="12.75">
      <c r="A120" s="176"/>
      <c r="B120" s="178"/>
    </row>
    <row r="121" spans="1:2" ht="12.75">
      <c r="A121" s="176"/>
      <c r="B121" s="178"/>
    </row>
    <row r="122" spans="1:2" ht="12.75">
      <c r="A122" s="179" t="s">
        <v>1063</v>
      </c>
      <c r="B122" s="180" t="s">
        <v>1063</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FFFF00"/>
  </sheetPr>
  <dimension ref="A2:M29"/>
  <sheetViews>
    <sheetView zoomScalePageLayoutView="0" workbookViewId="0" topLeftCell="A1">
      <selection activeCell="A21" sqref="A21"/>
    </sheetView>
  </sheetViews>
  <sheetFormatPr defaultColWidth="9.00390625" defaultRowHeight="12.75"/>
  <cols>
    <col min="1" max="1" width="45.25390625" style="0" customWidth="1"/>
    <col min="8" max="8" width="24.25390625" style="0" customWidth="1"/>
  </cols>
  <sheetData>
    <row r="2" spans="1:13" ht="23.25">
      <c r="A2" t="s">
        <v>128</v>
      </c>
      <c r="B2" s="208" t="s">
        <v>5219</v>
      </c>
      <c r="C2" s="208"/>
      <c r="D2" s="208"/>
      <c r="E2" s="208"/>
      <c r="F2" s="208"/>
      <c r="G2" s="209"/>
      <c r="H2" s="209"/>
      <c r="I2" s="209"/>
      <c r="J2" s="209"/>
      <c r="K2" s="210"/>
      <c r="L2" s="211"/>
      <c r="M2" s="212"/>
    </row>
    <row r="3" spans="1:3" ht="12.75">
      <c r="A3" t="s">
        <v>129</v>
      </c>
      <c r="B3" s="221"/>
      <c r="C3" s="222"/>
    </row>
    <row r="4" spans="1:8" ht="12.75">
      <c r="A4" t="s">
        <v>130</v>
      </c>
      <c r="B4" s="220" t="s">
        <v>5196</v>
      </c>
      <c r="C4" s="220"/>
      <c r="D4" s="220"/>
      <c r="E4" s="220"/>
      <c r="F4" s="220"/>
      <c r="G4" s="220"/>
      <c r="H4" s="220"/>
    </row>
    <row r="5" spans="1:4" ht="12.75">
      <c r="A5" t="s">
        <v>131</v>
      </c>
      <c r="B5" s="115">
        <v>2</v>
      </c>
      <c r="C5" s="88" t="s">
        <v>694</v>
      </c>
      <c r="D5" s="88"/>
    </row>
    <row r="7" spans="1:5" ht="12.75">
      <c r="A7" t="s">
        <v>666</v>
      </c>
      <c r="B7" s="220" t="s">
        <v>5218</v>
      </c>
      <c r="C7" s="220"/>
      <c r="D7" s="220"/>
      <c r="E7" s="220"/>
    </row>
    <row r="8" spans="1:5" ht="12.75">
      <c r="A8" t="s">
        <v>667</v>
      </c>
      <c r="B8" s="220" t="s">
        <v>5238</v>
      </c>
      <c r="C8" s="220"/>
      <c r="D8" s="220"/>
      <c r="E8" s="220"/>
    </row>
    <row r="10" spans="1:6" ht="25.5" customHeight="1">
      <c r="A10" t="s">
        <v>690</v>
      </c>
      <c r="B10" s="230" t="s">
        <v>5197</v>
      </c>
      <c r="C10" s="231"/>
      <c r="D10" s="231"/>
      <c r="E10" s="231"/>
      <c r="F10" s="232"/>
    </row>
    <row r="11" spans="1:5" ht="12.75">
      <c r="A11" t="s">
        <v>689</v>
      </c>
      <c r="B11" s="220" t="s">
        <v>5237</v>
      </c>
      <c r="C11" s="220"/>
      <c r="D11" s="220"/>
      <c r="E11" s="220"/>
    </row>
    <row r="12" spans="1:6" ht="12.75">
      <c r="A12" t="s">
        <v>687</v>
      </c>
      <c r="B12" s="227" t="s">
        <v>5239</v>
      </c>
      <c r="C12" s="228"/>
      <c r="D12" s="229"/>
      <c r="F12" t="s">
        <v>3736</v>
      </c>
    </row>
    <row r="13" spans="1:6" ht="12.75">
      <c r="A13" t="s">
        <v>688</v>
      </c>
      <c r="B13" s="227" t="s">
        <v>5239</v>
      </c>
      <c r="C13" s="228"/>
      <c r="D13" s="229"/>
      <c r="F13" t="s">
        <v>3736</v>
      </c>
    </row>
    <row r="15" spans="1:10" ht="12.75">
      <c r="A15" t="s">
        <v>85</v>
      </c>
      <c r="B15" s="116" t="s">
        <v>39</v>
      </c>
      <c r="C15" s="224" t="s">
        <v>5195</v>
      </c>
      <c r="D15" s="225"/>
      <c r="E15" s="225"/>
      <c r="F15" s="225"/>
      <c r="G15" s="225"/>
      <c r="H15" s="226"/>
      <c r="J15" t="s">
        <v>5193</v>
      </c>
    </row>
    <row r="16" spans="1:3" ht="12.75">
      <c r="A16" t="s">
        <v>84</v>
      </c>
      <c r="B16" s="116"/>
      <c r="C16" s="181"/>
    </row>
    <row r="17" spans="1:9" ht="15.75" customHeight="1">
      <c r="A17" t="s">
        <v>693</v>
      </c>
      <c r="B17" s="207" t="s">
        <v>5240</v>
      </c>
      <c r="C17" s="223" t="s">
        <v>5217</v>
      </c>
      <c r="D17" s="223"/>
      <c r="E17" s="223"/>
      <c r="F17" s="223"/>
      <c r="G17" s="223"/>
      <c r="H17" s="223"/>
      <c r="I17" s="223"/>
    </row>
    <row r="23" spans="1:12" ht="22.5">
      <c r="A23" s="188"/>
      <c r="B23" s="188"/>
      <c r="C23" s="188"/>
      <c r="D23" s="188"/>
      <c r="E23" s="188"/>
      <c r="F23" s="188"/>
      <c r="G23" s="188"/>
      <c r="H23" s="188"/>
      <c r="I23" s="188"/>
      <c r="J23" s="188"/>
      <c r="K23" s="188"/>
      <c r="L23" s="188"/>
    </row>
    <row r="29" ht="12.75">
      <c r="B29" t="s">
        <v>5194</v>
      </c>
    </row>
  </sheetData>
  <sheetProtection formatColumns="0" formatRows="0"/>
  <mergeCells count="10">
    <mergeCell ref="B8:E8"/>
    <mergeCell ref="B3:C3"/>
    <mergeCell ref="B4:H4"/>
    <mergeCell ref="B7:E7"/>
    <mergeCell ref="C17:I17"/>
    <mergeCell ref="B11:E11"/>
    <mergeCell ref="C15:H15"/>
    <mergeCell ref="B12:D12"/>
    <mergeCell ref="B13:D13"/>
    <mergeCell ref="B10:F10"/>
  </mergeCells>
  <printOptions/>
  <pageMargins left="0.7" right="0.7" top="0.75" bottom="0.75" header="0.3" footer="0.3"/>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sheetPr codeName="Лист3"/>
  <dimension ref="A1:BM124"/>
  <sheetViews>
    <sheetView view="pageBreakPreview" zoomScale="75" zoomScaleNormal="75" zoomScaleSheetLayoutView="75" workbookViewId="0" topLeftCell="A95">
      <selection activeCell="B4" sqref="B4:E5"/>
    </sheetView>
  </sheetViews>
  <sheetFormatPr defaultColWidth="9.00390625" defaultRowHeight="12.75"/>
  <cols>
    <col min="1" max="1" width="63.125" style="8" customWidth="1"/>
    <col min="2" max="2" width="11.875" style="8" customWidth="1"/>
    <col min="3" max="3" width="16.00390625" style="7" customWidth="1"/>
    <col min="4" max="4" width="13.625" style="7" customWidth="1"/>
    <col min="5" max="5" width="17.75390625" style="7" customWidth="1"/>
    <col min="6" max="9" width="9.125" style="8" customWidth="1"/>
    <col min="10" max="10" width="12.00390625" style="8" customWidth="1"/>
    <col min="11" max="16384" width="9.125" style="8" customWidth="1"/>
  </cols>
  <sheetData>
    <row r="1" spans="2:5" ht="21.75" customHeight="1">
      <c r="B1" s="256" t="s">
        <v>4166</v>
      </c>
      <c r="C1" s="256"/>
      <c r="D1" s="256"/>
      <c r="E1" s="256"/>
    </row>
    <row r="2" spans="2:5" ht="48" customHeight="1">
      <c r="B2" s="256"/>
      <c r="C2" s="256"/>
      <c r="D2" s="256"/>
      <c r="E2" s="256"/>
    </row>
    <row r="4" spans="1:13" s="6" customFormat="1" ht="15.75" customHeight="1">
      <c r="A4" s="89"/>
      <c r="B4" s="250" t="s">
        <v>5244</v>
      </c>
      <c r="C4" s="250"/>
      <c r="D4" s="250"/>
      <c r="E4" s="250"/>
      <c r="F4" s="24"/>
      <c r="G4" s="257"/>
      <c r="H4" s="257"/>
      <c r="I4" s="257"/>
      <c r="J4" s="257"/>
      <c r="K4" s="24"/>
      <c r="L4" s="24"/>
      <c r="M4" s="24"/>
    </row>
    <row r="5" spans="1:13" s="6" customFormat="1" ht="19.5" customHeight="1">
      <c r="A5" s="90"/>
      <c r="B5" s="251"/>
      <c r="C5" s="251"/>
      <c r="D5" s="251"/>
      <c r="E5" s="251"/>
      <c r="F5" s="2"/>
      <c r="G5" s="50"/>
      <c r="H5" s="33"/>
      <c r="I5" s="33"/>
      <c r="J5" s="33"/>
      <c r="K5" s="3"/>
      <c r="L5" s="3"/>
      <c r="M5" s="3"/>
    </row>
    <row r="6" spans="1:13" s="6" customFormat="1" ht="12.75" customHeight="1">
      <c r="A6" s="89"/>
      <c r="B6" s="233" t="s">
        <v>1064</v>
      </c>
      <c r="C6" s="233"/>
      <c r="D6" s="233"/>
      <c r="E6" s="233"/>
      <c r="F6" s="5"/>
      <c r="G6" s="2"/>
      <c r="H6" s="2"/>
      <c r="I6" s="5"/>
      <c r="J6" s="5"/>
      <c r="K6" s="5"/>
      <c r="L6" s="5"/>
      <c r="M6" s="5"/>
    </row>
    <row r="7" spans="1:13" s="6" customFormat="1" ht="34.5" customHeight="1">
      <c r="A7" s="92"/>
      <c r="B7" s="234" t="str">
        <f>'[1]Заполнить'!$B$10</f>
        <v>Начальник відділу освіти, молоді та спорту Нижньосірогозької районної державної адміністрації</v>
      </c>
      <c r="C7" s="234"/>
      <c r="D7" s="234"/>
      <c r="E7" s="234"/>
      <c r="F7" s="24"/>
      <c r="G7" s="3"/>
      <c r="H7" s="3"/>
      <c r="I7" s="24"/>
      <c r="J7" s="24"/>
      <c r="K7" s="24"/>
      <c r="L7" s="24"/>
      <c r="M7" s="24"/>
    </row>
    <row r="8" spans="1:13" s="58" customFormat="1" ht="12.75" customHeight="1">
      <c r="A8" s="93"/>
      <c r="B8" s="233" t="s">
        <v>104</v>
      </c>
      <c r="C8" s="233"/>
      <c r="D8" s="233"/>
      <c r="E8" s="233"/>
      <c r="F8" s="61"/>
      <c r="G8" s="63"/>
      <c r="H8" s="63"/>
      <c r="I8" s="61"/>
      <c r="J8" s="61"/>
      <c r="K8" s="61"/>
      <c r="L8" s="61"/>
      <c r="M8" s="61"/>
    </row>
    <row r="9" spans="1:13" s="6" customFormat="1" ht="18.75" customHeight="1">
      <c r="A9" s="89"/>
      <c r="B9" s="94"/>
      <c r="C9" s="95"/>
      <c r="D9" s="235" t="s">
        <v>5237</v>
      </c>
      <c r="E9" s="235"/>
      <c r="F9" s="24"/>
      <c r="G9" s="2"/>
      <c r="H9" s="2"/>
      <c r="I9" s="25"/>
      <c r="J9" s="5"/>
      <c r="K9" s="24"/>
      <c r="L9" s="24"/>
      <c r="M9" s="24"/>
    </row>
    <row r="10" spans="1:13" s="58" customFormat="1" ht="12.75" customHeight="1">
      <c r="A10" s="96"/>
      <c r="B10" s="233" t="s">
        <v>87</v>
      </c>
      <c r="C10" s="233"/>
      <c r="D10" s="233" t="s">
        <v>100</v>
      </c>
      <c r="E10" s="233"/>
      <c r="G10" s="59"/>
      <c r="H10" s="59"/>
      <c r="I10" s="60"/>
      <c r="J10" s="61"/>
      <c r="K10" s="62"/>
      <c r="L10" s="62"/>
      <c r="M10" s="62"/>
    </row>
    <row r="11" spans="1:13" s="6" customFormat="1" ht="12.75" customHeight="1">
      <c r="A11" s="89"/>
      <c r="B11" s="236" t="s">
        <v>5239</v>
      </c>
      <c r="C11" s="236"/>
      <c r="D11" s="97"/>
      <c r="E11" s="97"/>
      <c r="F11" s="24"/>
      <c r="G11" s="2"/>
      <c r="H11" s="2"/>
      <c r="I11" s="24"/>
      <c r="J11" s="24"/>
      <c r="K11" s="24"/>
      <c r="L11" s="24"/>
      <c r="M11" s="24"/>
    </row>
    <row r="12" spans="1:13" s="6" customFormat="1" ht="12.75" customHeight="1">
      <c r="A12" s="92"/>
      <c r="B12" s="233" t="s">
        <v>686</v>
      </c>
      <c r="C12" s="233"/>
      <c r="D12" s="98"/>
      <c r="E12" s="97" t="s">
        <v>3155</v>
      </c>
      <c r="F12" s="5"/>
      <c r="G12" s="3"/>
      <c r="H12" s="3"/>
      <c r="I12" s="24"/>
      <c r="J12" s="5"/>
      <c r="K12" s="5"/>
      <c r="L12" s="5"/>
      <c r="M12" s="5"/>
    </row>
    <row r="13" spans="1:13" s="6" customFormat="1" ht="7.5" customHeight="1">
      <c r="A13" s="92"/>
      <c r="B13" s="99"/>
      <c r="C13" s="97"/>
      <c r="D13" s="97"/>
      <c r="E13" s="97"/>
      <c r="F13" s="5"/>
      <c r="G13" s="3"/>
      <c r="H13" s="3"/>
      <c r="I13" s="24"/>
      <c r="J13" s="5"/>
      <c r="K13" s="5"/>
      <c r="L13" s="5"/>
      <c r="M13" s="5"/>
    </row>
    <row r="14" spans="1:5" ht="39.75" customHeight="1">
      <c r="A14" s="237" t="s">
        <v>5242</v>
      </c>
      <c r="B14" s="238"/>
      <c r="C14" s="238"/>
      <c r="D14" s="238"/>
      <c r="E14" s="238"/>
    </row>
    <row r="15" spans="1:5" s="12" customFormat="1" ht="19.5" customHeight="1" hidden="1">
      <c r="A15" s="239" t="s">
        <v>106</v>
      </c>
      <c r="B15" s="239"/>
      <c r="C15" s="239"/>
      <c r="D15" s="239"/>
      <c r="E15" s="239"/>
    </row>
    <row r="16" spans="1:10" s="12" customFormat="1" ht="15.75" customHeight="1" hidden="1">
      <c r="A16" s="247" t="s">
        <v>95</v>
      </c>
      <c r="B16" s="247"/>
      <c r="C16" s="247"/>
      <c r="D16" s="247"/>
      <c r="E16" s="247"/>
      <c r="F16" s="249"/>
      <c r="G16" s="249"/>
      <c r="H16" s="249"/>
      <c r="I16" s="249"/>
      <c r="J16" s="249"/>
    </row>
    <row r="17" spans="1:5" s="12" customFormat="1" ht="20.25" customHeight="1">
      <c r="A17" s="248" t="str">
        <f>CONCATENATE(Заполнить!$B$3,"  ",Заполнить!$B$2)</f>
        <v>                                                         24951421   Новопетрівська ЗОШ І -ІІІ ступенів                                                                                                                                     </v>
      </c>
      <c r="B17" s="248"/>
      <c r="C17" s="248"/>
      <c r="D17" s="248"/>
      <c r="E17" s="248"/>
    </row>
    <row r="18" spans="1:10" s="12" customFormat="1" ht="12.75" customHeight="1">
      <c r="A18" s="244" t="s">
        <v>126</v>
      </c>
      <c r="B18" s="244"/>
      <c r="C18" s="244"/>
      <c r="D18" s="244"/>
      <c r="E18" s="244"/>
      <c r="F18" s="249"/>
      <c r="G18" s="249"/>
      <c r="H18" s="249"/>
      <c r="I18" s="249"/>
      <c r="J18" s="249"/>
    </row>
    <row r="19" spans="1:10" s="12" customFormat="1" ht="17.25" customHeight="1">
      <c r="A19" s="248" t="str">
        <f>Заполнить!$B$4</f>
        <v>смт Нижні Сірогози, Херсонська область </v>
      </c>
      <c r="B19" s="248"/>
      <c r="C19" s="248"/>
      <c r="D19" s="248"/>
      <c r="E19" s="248"/>
      <c r="F19" s="249"/>
      <c r="G19" s="249"/>
      <c r="H19" s="249"/>
      <c r="I19" s="249"/>
      <c r="J19" s="249"/>
    </row>
    <row r="20" spans="1:10" s="12" customFormat="1" ht="12.75" customHeight="1">
      <c r="A20" s="244" t="s">
        <v>93</v>
      </c>
      <c r="B20" s="244"/>
      <c r="C20" s="244"/>
      <c r="D20" s="244"/>
      <c r="E20" s="244"/>
      <c r="F20" s="249"/>
      <c r="G20" s="249"/>
      <c r="H20" s="249"/>
      <c r="I20" s="249"/>
      <c r="J20" s="249"/>
    </row>
    <row r="21" spans="1:10" s="12" customFormat="1" ht="15.75" customHeight="1">
      <c r="A21" s="240" t="str">
        <f>CONCATENATE("Вид бюджету  ",IF(Заполнить!$B$5=1,"ДЕРЖАВНИЙ","МІСЦЕВИЙ"))</f>
        <v>Вид бюджету  МІСЦЕВИЙ</v>
      </c>
      <c r="B21" s="240"/>
      <c r="C21" s="240"/>
      <c r="D21" s="240"/>
      <c r="E21" s="240"/>
      <c r="F21" s="23"/>
      <c r="G21" s="18"/>
      <c r="H21" s="18"/>
      <c r="I21" s="18"/>
      <c r="J21" s="18"/>
    </row>
    <row r="22" spans="1:10" s="12" customFormat="1" ht="36" customHeight="1">
      <c r="A22" s="243" t="str">
        <f>IF(Заполнить!B5=1,CONCATENATE("код та назва відомчої класифікації видатків та кредитування бюджету   ",Заполнить!$B$16,"  ",Заполнить!$C$16),CONCATENATE("код та назва відомчої класифікації видатків та кредитування бюджету  ",Заполнить!$B$15,"  ",Заполнить!$C$15))</f>
        <v>код та назва відомчої класифікації видатків та кредитування бюджету  06  Відділ освіти, молоді та спорту Нижньосірогозької районної державної адміністрації</v>
      </c>
      <c r="B22" s="243"/>
      <c r="C22" s="243"/>
      <c r="D22" s="243"/>
      <c r="E22" s="243"/>
      <c r="F22" s="23"/>
      <c r="G22" s="18"/>
      <c r="H22" s="18"/>
      <c r="I22" s="18"/>
      <c r="J22" s="18"/>
    </row>
    <row r="23" spans="1:10" s="12" customFormat="1" ht="18.75" customHeight="1">
      <c r="A23" s="243" t="str">
        <f>IF(Заполнить!$B$5=1,CONCATENATE("код та назва програмної класифікації видатків та кредитування державного бюджету  ",Заполнить!$B$17,"  ",Заполнить!$C$17),CONCATENATE("код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v>
      </c>
      <c r="B23" s="243"/>
      <c r="C23" s="243"/>
      <c r="D23" s="243"/>
      <c r="E23" s="243"/>
      <c r="F23" s="23"/>
      <c r="G23" s="18"/>
      <c r="H23" s="18"/>
      <c r="I23" s="18"/>
      <c r="J23" s="18"/>
    </row>
    <row r="24" spans="1:6" s="23" customFormat="1" ht="88.5" customHeight="1">
      <c r="A24" s="245" t="str">
        <f>IF(Заполнить!$B$5=2,CONCATENATE("(код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    ",Заполнить!$B$17,"  ",Заполнить!$C$17,")"),CONCATENATE("(код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методу)*___________",")"))</f>
        <v>(код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    0611020  Надання загальної середньої освіти загальноосвітніми навчальними закладами (в т.ч. школою дитячим садком,інтернатом при школі) ,спеціалізованими школами, ліцеями,гімназіями, колегіумами)</v>
      </c>
      <c r="B24" s="245"/>
      <c r="C24" s="245"/>
      <c r="D24" s="245"/>
      <c r="E24" s="245"/>
      <c r="F24" s="9"/>
    </row>
    <row r="25" spans="1:6" s="23" customFormat="1" ht="15.75" customHeight="1">
      <c r="A25" s="122"/>
      <c r="B25" s="34"/>
      <c r="C25" s="53"/>
      <c r="D25" s="53"/>
      <c r="E25" s="53"/>
      <c r="F25" s="9"/>
    </row>
    <row r="26" spans="1:9" ht="12.75" customHeight="1">
      <c r="A26" s="35"/>
      <c r="B26" s="35"/>
      <c r="C26" s="35"/>
      <c r="D26" s="35"/>
      <c r="E26" s="35" t="s">
        <v>685</v>
      </c>
      <c r="F26" s="7"/>
      <c r="G26" s="7"/>
      <c r="H26" s="7"/>
      <c r="I26" s="7"/>
    </row>
    <row r="27" spans="1:5" s="11" customFormat="1" ht="12.75" customHeight="1">
      <c r="A27" s="258" t="s">
        <v>1066</v>
      </c>
      <c r="B27" s="242" t="s">
        <v>119</v>
      </c>
      <c r="C27" s="241" t="s">
        <v>113</v>
      </c>
      <c r="D27" s="241"/>
      <c r="E27" s="242" t="s">
        <v>5185</v>
      </c>
    </row>
    <row r="28" spans="1:5" s="11" customFormat="1" ht="33" customHeight="1">
      <c r="A28" s="258"/>
      <c r="B28" s="242"/>
      <c r="C28" s="66" t="s">
        <v>108</v>
      </c>
      <c r="D28" s="66" t="s">
        <v>109</v>
      </c>
      <c r="E28" s="242"/>
    </row>
    <row r="29" spans="1:65" s="14" customFormat="1" ht="15" customHeight="1">
      <c r="A29" s="14">
        <v>1</v>
      </c>
      <c r="B29" s="14">
        <v>2</v>
      </c>
      <c r="C29" s="14">
        <v>3</v>
      </c>
      <c r="D29" s="14">
        <v>4</v>
      </c>
      <c r="E29" s="14">
        <v>5</v>
      </c>
      <c r="F29" s="27"/>
      <c r="G29" s="27"/>
      <c r="H29" s="27"/>
      <c r="I29" s="27"/>
      <c r="J29" s="27"/>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row>
    <row r="30" spans="1:10" s="12" customFormat="1" ht="15">
      <c r="A30" s="39" t="s">
        <v>114</v>
      </c>
      <c r="B30" s="37" t="s">
        <v>94</v>
      </c>
      <c r="C30" s="129">
        <f>C31</f>
        <v>1900279</v>
      </c>
      <c r="D30" s="129">
        <f>D32</f>
        <v>5000</v>
      </c>
      <c r="E30" s="129">
        <f>C30+D30</f>
        <v>1905279</v>
      </c>
      <c r="F30" s="21"/>
      <c r="G30" s="21"/>
      <c r="H30" s="21"/>
      <c r="I30" s="21"/>
      <c r="J30" s="21"/>
    </row>
    <row r="31" spans="1:5" s="12" customFormat="1" ht="13.5" customHeight="1">
      <c r="A31" s="36" t="s">
        <v>92</v>
      </c>
      <c r="B31" s="37" t="s">
        <v>94</v>
      </c>
      <c r="C31" s="129">
        <f>C50</f>
        <v>1900279</v>
      </c>
      <c r="D31" s="129" t="s">
        <v>94</v>
      </c>
      <c r="E31" s="129">
        <f>C31</f>
        <v>1900279</v>
      </c>
    </row>
    <row r="32" spans="1:5" s="12" customFormat="1" ht="15">
      <c r="A32" s="36" t="s">
        <v>5186</v>
      </c>
      <c r="B32" s="37" t="s">
        <v>94</v>
      </c>
      <c r="C32" s="129">
        <v>0</v>
      </c>
      <c r="D32" s="129">
        <f>D33+D39</f>
        <v>5000</v>
      </c>
      <c r="E32" s="129">
        <f>D32</f>
        <v>5000</v>
      </c>
    </row>
    <row r="33" spans="1:5" s="12" customFormat="1" ht="32.25" customHeight="1">
      <c r="A33" s="38" t="s">
        <v>1470</v>
      </c>
      <c r="B33" s="67">
        <v>25010000</v>
      </c>
      <c r="C33" s="129" t="s">
        <v>94</v>
      </c>
      <c r="D33" s="131">
        <f>D38</f>
        <v>5000</v>
      </c>
      <c r="E33" s="129">
        <f aca="true" t="shared" si="0" ref="E33:E47">D33</f>
        <v>5000</v>
      </c>
    </row>
    <row r="34" spans="1:5" s="12" customFormat="1" ht="31.5" customHeight="1" hidden="1">
      <c r="A34" s="38" t="s">
        <v>1464</v>
      </c>
      <c r="B34" s="67">
        <v>25010100</v>
      </c>
      <c r="C34" s="129" t="s">
        <v>110</v>
      </c>
      <c r="D34" s="130">
        <v>0</v>
      </c>
      <c r="E34" s="129">
        <f t="shared" si="0"/>
        <v>0</v>
      </c>
    </row>
    <row r="35" spans="1:5" s="12" customFormat="1" ht="32.25" customHeight="1" hidden="1">
      <c r="A35" s="38" t="s">
        <v>1465</v>
      </c>
      <c r="B35" s="67">
        <v>25010200</v>
      </c>
      <c r="C35" s="129" t="s">
        <v>110</v>
      </c>
      <c r="D35" s="130">
        <v>0</v>
      </c>
      <c r="E35" s="129">
        <f t="shared" si="0"/>
        <v>0</v>
      </c>
    </row>
    <row r="36" spans="1:5" s="12" customFormat="1" ht="17.25" customHeight="1" hidden="1">
      <c r="A36" s="38" t="s">
        <v>1466</v>
      </c>
      <c r="B36" s="67">
        <v>25010300</v>
      </c>
      <c r="C36" s="129" t="s">
        <v>110</v>
      </c>
      <c r="D36" s="130">
        <v>0</v>
      </c>
      <c r="E36" s="129">
        <f t="shared" si="0"/>
        <v>0</v>
      </c>
    </row>
    <row r="37" spans="1:5" s="12" customFormat="1" ht="32.25" customHeight="1" hidden="1">
      <c r="A37" s="38" t="s">
        <v>1467</v>
      </c>
      <c r="B37" s="67">
        <v>25010400</v>
      </c>
      <c r="C37" s="129" t="s">
        <v>110</v>
      </c>
      <c r="D37" s="130">
        <v>0</v>
      </c>
      <c r="E37" s="129">
        <f t="shared" si="0"/>
        <v>0</v>
      </c>
    </row>
    <row r="38" spans="1:5" s="12" customFormat="1" ht="15">
      <c r="A38" s="36" t="s">
        <v>5220</v>
      </c>
      <c r="B38" s="37">
        <v>25010100</v>
      </c>
      <c r="C38" s="129"/>
      <c r="D38" s="130">
        <v>5000</v>
      </c>
      <c r="E38" s="129">
        <f t="shared" si="0"/>
        <v>5000</v>
      </c>
    </row>
    <row r="39" spans="1:5" s="12" customFormat="1" ht="15">
      <c r="A39" s="38" t="s">
        <v>5187</v>
      </c>
      <c r="B39" s="37">
        <v>25020000</v>
      </c>
      <c r="C39" s="129" t="s">
        <v>94</v>
      </c>
      <c r="D39" s="131">
        <f>SUM(D40:D42)</f>
        <v>0</v>
      </c>
      <c r="E39" s="129">
        <f t="shared" si="0"/>
        <v>0</v>
      </c>
    </row>
    <row r="40" spans="1:5" s="12" customFormat="1" ht="15" hidden="1">
      <c r="A40" s="38" t="s">
        <v>1468</v>
      </c>
      <c r="B40" s="37">
        <v>25020100</v>
      </c>
      <c r="C40" s="129" t="s">
        <v>110</v>
      </c>
      <c r="D40" s="130">
        <v>0</v>
      </c>
      <c r="E40" s="129">
        <f t="shared" si="0"/>
        <v>0</v>
      </c>
    </row>
    <row r="41" spans="1:5" s="12" customFormat="1" ht="91.5" customHeight="1" hidden="1">
      <c r="A41" s="38" t="s">
        <v>1072</v>
      </c>
      <c r="B41" s="67">
        <v>25020200</v>
      </c>
      <c r="C41" s="129" t="s">
        <v>110</v>
      </c>
      <c r="D41" s="130">
        <v>0</v>
      </c>
      <c r="E41" s="129">
        <f t="shared" si="0"/>
        <v>0</v>
      </c>
    </row>
    <row r="42" spans="1:5" s="12" customFormat="1" ht="54" customHeight="1" hidden="1">
      <c r="A42" s="41" t="s">
        <v>1469</v>
      </c>
      <c r="B42" s="67">
        <v>25020300</v>
      </c>
      <c r="C42" s="129" t="s">
        <v>110</v>
      </c>
      <c r="D42" s="130">
        <v>0</v>
      </c>
      <c r="E42" s="129">
        <v>0</v>
      </c>
    </row>
    <row r="43" spans="1:5" s="12" customFormat="1" ht="42.75" customHeight="1" hidden="1">
      <c r="A43" s="41" t="s">
        <v>5184</v>
      </c>
      <c r="B43" s="67">
        <v>25020400</v>
      </c>
      <c r="C43" s="129" t="s">
        <v>110</v>
      </c>
      <c r="D43" s="130">
        <v>0</v>
      </c>
      <c r="E43" s="129">
        <v>0</v>
      </c>
    </row>
    <row r="44" spans="1:5" s="12" customFormat="1" ht="15">
      <c r="A44" s="36" t="s">
        <v>115</v>
      </c>
      <c r="B44" s="37"/>
      <c r="C44" s="129"/>
      <c r="D44" s="130">
        <v>0</v>
      </c>
      <c r="E44" s="129">
        <f t="shared" si="0"/>
        <v>0</v>
      </c>
    </row>
    <row r="45" spans="1:5" s="12" customFormat="1" ht="15">
      <c r="A45" s="38" t="s">
        <v>5188</v>
      </c>
      <c r="B45" s="37"/>
      <c r="C45" s="129" t="s">
        <v>94</v>
      </c>
      <c r="D45" s="130">
        <v>0</v>
      </c>
      <c r="E45" s="129">
        <f t="shared" si="0"/>
        <v>0</v>
      </c>
    </row>
    <row r="46" spans="1:5" s="12" customFormat="1" ht="18" customHeight="1">
      <c r="A46" s="41" t="s">
        <v>1067</v>
      </c>
      <c r="B46" s="37"/>
      <c r="C46" s="129" t="s">
        <v>94</v>
      </c>
      <c r="D46" s="130">
        <v>0</v>
      </c>
      <c r="E46" s="129">
        <f t="shared" si="0"/>
        <v>0</v>
      </c>
    </row>
    <row r="47" spans="1:5" s="12" customFormat="1" ht="30">
      <c r="A47" s="38" t="s">
        <v>1068</v>
      </c>
      <c r="B47" s="37"/>
      <c r="C47" s="129" t="s">
        <v>94</v>
      </c>
      <c r="D47" s="130">
        <v>0</v>
      </c>
      <c r="E47" s="129">
        <f t="shared" si="0"/>
        <v>0</v>
      </c>
    </row>
    <row r="48" spans="1:5" s="12" customFormat="1" ht="15">
      <c r="A48" s="254" t="s">
        <v>1069</v>
      </c>
      <c r="B48" s="37"/>
      <c r="C48" s="129" t="s">
        <v>94</v>
      </c>
      <c r="D48" s="130"/>
      <c r="E48" s="129"/>
    </row>
    <row r="49" spans="1:5" s="12" customFormat="1" ht="15">
      <c r="A49" s="255"/>
      <c r="B49" s="37"/>
      <c r="C49" s="129" t="s">
        <v>94</v>
      </c>
      <c r="D49" s="130" t="s">
        <v>5189</v>
      </c>
      <c r="E49" s="129" t="s">
        <v>5189</v>
      </c>
    </row>
    <row r="50" spans="1:6" s="12" customFormat="1" ht="15">
      <c r="A50" s="39" t="s">
        <v>116</v>
      </c>
      <c r="B50" s="37" t="s">
        <v>94</v>
      </c>
      <c r="C50" s="134">
        <f>C51+C86+C106+C107+C111</f>
        <v>1900279</v>
      </c>
      <c r="D50" s="134">
        <f>D51+D86+D106+D107+D111</f>
        <v>5000</v>
      </c>
      <c r="E50" s="135">
        <f aca="true" t="shared" si="1" ref="E50:E74">SUM(C50:D50)</f>
        <v>1905279</v>
      </c>
      <c r="F50" s="32"/>
    </row>
    <row r="51" spans="1:5" s="12" customFormat="1" ht="22.5" customHeight="1">
      <c r="A51" s="46" t="str">
        <f>VLOOKUP(B51,ДовКЕКВ!A:B,2,FALSE)</f>
        <v>Поточні видатки</v>
      </c>
      <c r="B51" s="126">
        <v>2000</v>
      </c>
      <c r="C51" s="134">
        <f>C52+C57+C74+C77+C81+C85</f>
        <v>1900279</v>
      </c>
      <c r="D51" s="134">
        <f>D52+D57+D74+D77+D81+D85</f>
        <v>5000</v>
      </c>
      <c r="E51" s="135">
        <f t="shared" si="1"/>
        <v>1905279</v>
      </c>
    </row>
    <row r="52" spans="1:5" s="12" customFormat="1" ht="21.75" customHeight="1">
      <c r="A52" s="46" t="str">
        <f>VLOOKUP(B52,ДовКЕКВ!A:B,2,FALSE)</f>
        <v>Оплата праці і нарахування на заробітну плату</v>
      </c>
      <c r="B52" s="126">
        <v>2100</v>
      </c>
      <c r="C52" s="134">
        <f>C53+C56</f>
        <v>1728279</v>
      </c>
      <c r="D52" s="134">
        <f>D53+D56</f>
        <v>0</v>
      </c>
      <c r="E52" s="135">
        <f t="shared" si="1"/>
        <v>1728279</v>
      </c>
    </row>
    <row r="53" spans="1:5" s="12" customFormat="1" ht="15">
      <c r="A53" s="46" t="str">
        <f>VLOOKUP(B53,ДовКЕКВ!A:B,2,FALSE)</f>
        <v>Оплата праці</v>
      </c>
      <c r="B53" s="126">
        <v>2110</v>
      </c>
      <c r="C53" s="134">
        <f>SUM(C54:C55)</f>
        <v>1413277</v>
      </c>
      <c r="D53" s="134">
        <f>SUM(D54:D55)</f>
        <v>0</v>
      </c>
      <c r="E53" s="135">
        <f t="shared" si="1"/>
        <v>1413277</v>
      </c>
    </row>
    <row r="54" spans="1:5" s="15" customFormat="1" ht="15">
      <c r="A54" s="189" t="str">
        <f>VLOOKUP(B54,ДовКЕКВ!A:B,2,FALSE)</f>
        <v>Заробітна плата</v>
      </c>
      <c r="B54" s="190">
        <v>2111</v>
      </c>
      <c r="C54" s="133">
        <v>1413277</v>
      </c>
      <c r="D54" s="133">
        <v>0</v>
      </c>
      <c r="E54" s="135">
        <f t="shared" si="1"/>
        <v>1413277</v>
      </c>
    </row>
    <row r="55" spans="1:5" s="13" customFormat="1" ht="17.25" customHeight="1">
      <c r="A55" s="189" t="str">
        <f>VLOOKUP(B55,ДовКЕКВ!A:B,2,FALSE)</f>
        <v>Грошове забезпечення військовослужбовців</v>
      </c>
      <c r="B55" s="190">
        <v>2112</v>
      </c>
      <c r="C55" s="133">
        <v>0</v>
      </c>
      <c r="D55" s="133">
        <v>0</v>
      </c>
      <c r="E55" s="135">
        <f t="shared" si="1"/>
        <v>0</v>
      </c>
    </row>
    <row r="56" spans="1:5" s="12" customFormat="1" ht="15">
      <c r="A56" s="46" t="str">
        <f>VLOOKUP(B56,ДовКЕКВ!A:B,2,FALSE)</f>
        <v>Нарахування на оплату праці</v>
      </c>
      <c r="B56" s="126">
        <v>2120</v>
      </c>
      <c r="C56" s="133">
        <v>315002</v>
      </c>
      <c r="D56" s="133">
        <v>0</v>
      </c>
      <c r="E56" s="135">
        <f t="shared" si="1"/>
        <v>315002</v>
      </c>
    </row>
    <row r="57" spans="1:5" s="12" customFormat="1" ht="15">
      <c r="A57" s="46" t="str">
        <f>VLOOKUP(B57,ДовКЕКВ!A:B,2,FALSE)</f>
        <v>Використання товарів і послуг</v>
      </c>
      <c r="B57" s="126">
        <v>2200</v>
      </c>
      <c r="C57" s="134">
        <f>SUM(C58:C64)+C71</f>
        <v>172000</v>
      </c>
      <c r="D57" s="134">
        <f>SUM(D58:D64)+D71</f>
        <v>5000</v>
      </c>
      <c r="E57" s="135">
        <f t="shared" si="1"/>
        <v>177000</v>
      </c>
    </row>
    <row r="58" spans="1:5" s="12" customFormat="1" ht="15">
      <c r="A58" s="46" t="str">
        <f>VLOOKUP(B58,ДовКЕКВ!A:B,2,FALSE)</f>
        <v>Предмети, матеріали, обладнання та інвентар</v>
      </c>
      <c r="B58" s="126">
        <v>2210</v>
      </c>
      <c r="C58" s="133">
        <v>7800</v>
      </c>
      <c r="D58" s="133">
        <v>0</v>
      </c>
      <c r="E58" s="135">
        <f t="shared" si="1"/>
        <v>7800</v>
      </c>
    </row>
    <row r="59" spans="1:5" s="12" customFormat="1" ht="15">
      <c r="A59" s="46" t="str">
        <f>VLOOKUP(B59,ДовКЕКВ!A:B,2,FALSE)</f>
        <v>Медикаменти та перев'язувальні матеріали</v>
      </c>
      <c r="B59" s="126">
        <v>2220</v>
      </c>
      <c r="C59" s="133">
        <v>200</v>
      </c>
      <c r="D59" s="133">
        <v>0</v>
      </c>
      <c r="E59" s="135">
        <f t="shared" si="1"/>
        <v>200</v>
      </c>
    </row>
    <row r="60" spans="1:5" s="12" customFormat="1" ht="15">
      <c r="A60" s="46" t="str">
        <f>VLOOKUP(B60,ДовКЕКВ!A:B,2,FALSE)</f>
        <v>Продукти харчування</v>
      </c>
      <c r="B60" s="126">
        <v>2230</v>
      </c>
      <c r="C60" s="133">
        <v>19000</v>
      </c>
      <c r="D60" s="133">
        <v>5000</v>
      </c>
      <c r="E60" s="135">
        <f t="shared" si="1"/>
        <v>24000</v>
      </c>
    </row>
    <row r="61" spans="1:5" s="13" customFormat="1" ht="15">
      <c r="A61" s="46" t="str">
        <f>VLOOKUP(B61,ДовКЕКВ!A:B,2,FALSE)</f>
        <v>Оплата послуг (крім комунальних)</v>
      </c>
      <c r="B61" s="126">
        <v>2240</v>
      </c>
      <c r="C61" s="133">
        <v>3500</v>
      </c>
      <c r="D61" s="133">
        <v>0</v>
      </c>
      <c r="E61" s="135">
        <f t="shared" si="1"/>
        <v>3500</v>
      </c>
    </row>
    <row r="62" spans="1:5" s="13" customFormat="1" ht="15">
      <c r="A62" s="46" t="str">
        <f>VLOOKUP(B62,ДовКЕКВ!A:B,2,FALSE)</f>
        <v>Видатки на відрядження</v>
      </c>
      <c r="B62" s="126">
        <v>2250</v>
      </c>
      <c r="C62" s="133"/>
      <c r="D62" s="133">
        <v>0</v>
      </c>
      <c r="E62" s="135">
        <f t="shared" si="1"/>
        <v>0</v>
      </c>
    </row>
    <row r="63" spans="1:5" s="13" customFormat="1" ht="15">
      <c r="A63" s="46" t="str">
        <f>VLOOKUP(B63,ДовКЕКВ!A:B,2,FALSE)</f>
        <v>Видатки та заходи спеціального призначення</v>
      </c>
      <c r="B63" s="126">
        <v>2260</v>
      </c>
      <c r="C63" s="133">
        <v>0</v>
      </c>
      <c r="D63" s="133">
        <v>0</v>
      </c>
      <c r="E63" s="135">
        <f t="shared" si="1"/>
        <v>0</v>
      </c>
    </row>
    <row r="64" spans="1:5" s="12" customFormat="1" ht="15">
      <c r="A64" s="46" t="str">
        <f>VLOOKUP(B64,ДовКЕКВ!A:B,2,FALSE)</f>
        <v>Оплата комунальних послуг та енергоносіїв</v>
      </c>
      <c r="B64" s="126">
        <v>2270</v>
      </c>
      <c r="C64" s="134">
        <f>SUM(C65:C70)</f>
        <v>141500</v>
      </c>
      <c r="D64" s="134">
        <f>SUM(D65:D70)</f>
        <v>0</v>
      </c>
      <c r="E64" s="135">
        <f>SUM(C64:D64)</f>
        <v>141500</v>
      </c>
    </row>
    <row r="65" spans="1:5" s="12" customFormat="1" ht="15">
      <c r="A65" s="46" t="str">
        <f>VLOOKUP(B65,ДовКЕКВ!A:B,2,FALSE)</f>
        <v>Оплата теплопостачання</v>
      </c>
      <c r="B65" s="126">
        <v>2271</v>
      </c>
      <c r="C65" s="133">
        <v>0</v>
      </c>
      <c r="D65" s="133">
        <v>0</v>
      </c>
      <c r="E65" s="135">
        <f t="shared" si="1"/>
        <v>0</v>
      </c>
    </row>
    <row r="66" spans="1:5" s="12" customFormat="1" ht="15">
      <c r="A66" s="189" t="str">
        <f>VLOOKUP(B66,ДовКЕКВ!A:B,2,FALSE)</f>
        <v>Оплата водопостачання та водовідведення</v>
      </c>
      <c r="B66" s="190">
        <v>2272</v>
      </c>
      <c r="C66" s="133">
        <v>1500</v>
      </c>
      <c r="D66" s="133">
        <v>0</v>
      </c>
      <c r="E66" s="135">
        <f t="shared" si="1"/>
        <v>1500</v>
      </c>
    </row>
    <row r="67" spans="1:5" s="12" customFormat="1" ht="15">
      <c r="A67" s="189" t="str">
        <f>VLOOKUP(B67,ДовКЕКВ!A:B,2,FALSE)</f>
        <v>Оплата електроенергії</v>
      </c>
      <c r="B67" s="190">
        <v>2273</v>
      </c>
      <c r="C67" s="133">
        <v>0</v>
      </c>
      <c r="D67" s="133">
        <v>0</v>
      </c>
      <c r="E67" s="135">
        <f t="shared" si="1"/>
        <v>0</v>
      </c>
    </row>
    <row r="68" spans="1:5" s="12" customFormat="1" ht="15">
      <c r="A68" s="189" t="str">
        <f>VLOOKUP(B68,ДовКЕКВ!A:B,2,FALSE)</f>
        <v>Оплата природного газу</v>
      </c>
      <c r="B68" s="190">
        <v>2274</v>
      </c>
      <c r="C68" s="133">
        <v>0</v>
      </c>
      <c r="D68" s="133">
        <v>0</v>
      </c>
      <c r="E68" s="135">
        <f t="shared" si="1"/>
        <v>0</v>
      </c>
    </row>
    <row r="69" spans="1:5" s="12" customFormat="1" ht="15">
      <c r="A69" s="215" t="s">
        <v>5236</v>
      </c>
      <c r="B69" s="190">
        <v>2275</v>
      </c>
      <c r="C69" s="133">
        <v>140000</v>
      </c>
      <c r="D69" s="133">
        <v>0</v>
      </c>
      <c r="E69" s="135">
        <f t="shared" si="1"/>
        <v>140000</v>
      </c>
    </row>
    <row r="70" spans="1:5" s="12" customFormat="1" ht="15">
      <c r="A70" s="189" t="str">
        <f>VLOOKUP(B70,ДовКЕКВ!A:B,2,FALSE)</f>
        <v>Оплата енергосервісу </v>
      </c>
      <c r="B70" s="190">
        <v>2276</v>
      </c>
      <c r="C70" s="133">
        <v>0</v>
      </c>
      <c r="D70" s="133">
        <v>0</v>
      </c>
      <c r="E70" s="135">
        <f>SUM(C70:D70)</f>
        <v>0</v>
      </c>
    </row>
    <row r="71" spans="1:5" s="13" customFormat="1" ht="26.25">
      <c r="A71" s="46" t="str">
        <f>VLOOKUP(B71,ДовКЕКВ!A:B,2,FALSE)</f>
        <v>Дослідження і розробки, окремі заходи по реалізації державних (регіональних) програм</v>
      </c>
      <c r="B71" s="126">
        <v>2280</v>
      </c>
      <c r="C71" s="134">
        <f>SUM(C72:C73)</f>
        <v>0</v>
      </c>
      <c r="D71" s="134">
        <f>SUM(D72:D73)</f>
        <v>0</v>
      </c>
      <c r="E71" s="135">
        <f t="shared" si="1"/>
        <v>0</v>
      </c>
    </row>
    <row r="72" spans="1:5" s="13" customFormat="1" ht="26.25">
      <c r="A72" s="189" t="str">
        <f>VLOOKUP(B72,ДовКЕКВ!A:B,2,FALSE)</f>
        <v>Дослідження і розробки, окремі заходи розвитку по реалізації державних (регіональних) програм</v>
      </c>
      <c r="B72" s="190">
        <v>2281</v>
      </c>
      <c r="C72" s="133">
        <v>0</v>
      </c>
      <c r="D72" s="133">
        <v>0</v>
      </c>
      <c r="E72" s="135">
        <f t="shared" si="1"/>
        <v>0</v>
      </c>
    </row>
    <row r="73" spans="1:5" s="13" customFormat="1" ht="26.25">
      <c r="A73" s="189" t="str">
        <f>VLOOKUP(B73,ДовКЕКВ!A:B,2,FALSE)</f>
        <v>Окремі заходи по реалізації державних (регіональних) програм, не віднесені до заходів розвитку</v>
      </c>
      <c r="B73" s="190">
        <v>2282</v>
      </c>
      <c r="C73" s="133">
        <v>0</v>
      </c>
      <c r="D73" s="133">
        <v>0</v>
      </c>
      <c r="E73" s="135">
        <f t="shared" si="1"/>
        <v>0</v>
      </c>
    </row>
    <row r="74" spans="1:5" s="15" customFormat="1" ht="15">
      <c r="A74" s="46" t="str">
        <f>VLOOKUP(B74,ДовКЕКВ!A:B,2,FALSE)</f>
        <v>Обслуговування боргових зобов'язань</v>
      </c>
      <c r="B74" s="126">
        <v>2400</v>
      </c>
      <c r="C74" s="134">
        <f>SUM(C75:C76)</f>
        <v>0</v>
      </c>
      <c r="D74" s="134">
        <f>SUM(D75:D76)</f>
        <v>0</v>
      </c>
      <c r="E74" s="135">
        <f t="shared" si="1"/>
        <v>0</v>
      </c>
    </row>
    <row r="75" spans="1:5" s="15" customFormat="1" ht="15">
      <c r="A75" s="46" t="str">
        <f>VLOOKUP(B75,ДовКЕКВ!A:B,2,FALSE)</f>
        <v>Обслуговування внутрішніх боргових зобов'язань</v>
      </c>
      <c r="B75" s="126">
        <v>2410</v>
      </c>
      <c r="C75" s="133">
        <v>0</v>
      </c>
      <c r="D75" s="133">
        <v>0</v>
      </c>
      <c r="E75" s="135">
        <f>SUM(C75:D75)</f>
        <v>0</v>
      </c>
    </row>
    <row r="76" spans="1:5" s="13" customFormat="1" ht="16.5" customHeight="1">
      <c r="A76" s="46" t="str">
        <f>VLOOKUP(B76,ДовКЕКВ!A:B,2,FALSE)</f>
        <v>Обслуговування зовнішніх боргових зобов'язань</v>
      </c>
      <c r="B76" s="126">
        <v>2420</v>
      </c>
      <c r="C76" s="133">
        <v>0</v>
      </c>
      <c r="D76" s="133">
        <v>0</v>
      </c>
      <c r="E76" s="135">
        <f>SUM(C76:D76)</f>
        <v>0</v>
      </c>
    </row>
    <row r="77" spans="1:5" s="13" customFormat="1" ht="14.25" customHeight="1">
      <c r="A77" s="46" t="str">
        <f>VLOOKUP(B77,ДовКЕКВ!A:B,2,FALSE)</f>
        <v>Поточні трансферти</v>
      </c>
      <c r="B77" s="126">
        <v>2600</v>
      </c>
      <c r="C77" s="134">
        <f>SUM(C78:C80)</f>
        <v>0</v>
      </c>
      <c r="D77" s="134">
        <f>SUM(D78:D80)</f>
        <v>0</v>
      </c>
      <c r="E77" s="135">
        <f aca="true" t="shared" si="2" ref="E77:E110">SUM(C77:D77)</f>
        <v>0</v>
      </c>
    </row>
    <row r="78" spans="1:5" s="13" customFormat="1" ht="15">
      <c r="A78" s="46" t="str">
        <f>VLOOKUP(B78,ДовКЕКВ!A:B,2,FALSE)</f>
        <v>Субсидії та поточні трансферти підприємствам (установам, організаціям)</v>
      </c>
      <c r="B78" s="126">
        <v>2610</v>
      </c>
      <c r="C78" s="133">
        <v>0</v>
      </c>
      <c r="D78" s="133">
        <v>0</v>
      </c>
      <c r="E78" s="135">
        <f t="shared" si="2"/>
        <v>0</v>
      </c>
    </row>
    <row r="79" spans="1:5" s="12" customFormat="1" ht="15">
      <c r="A79" s="46" t="str">
        <f>VLOOKUP(B79,ДовКЕКВ!A:B,2,FALSE)</f>
        <v>Поточні трансферти органам державного управління інших рівнів</v>
      </c>
      <c r="B79" s="126">
        <v>2620</v>
      </c>
      <c r="C79" s="133">
        <v>0</v>
      </c>
      <c r="D79" s="133">
        <v>0</v>
      </c>
      <c r="E79" s="135">
        <f t="shared" si="2"/>
        <v>0</v>
      </c>
    </row>
    <row r="80" spans="1:5" s="12" customFormat="1" ht="26.25">
      <c r="A80" s="46" t="str">
        <f>VLOOKUP(B80,ДовКЕКВ!A:B,2,FALSE)</f>
        <v>Поточні трансферти урядам іноземних держав та міжнародним організаціям</v>
      </c>
      <c r="B80" s="126">
        <v>2630</v>
      </c>
      <c r="C80" s="133" t="s">
        <v>1063</v>
      </c>
      <c r="D80" s="133">
        <v>0</v>
      </c>
      <c r="E80" s="135">
        <f t="shared" si="2"/>
        <v>0</v>
      </c>
    </row>
    <row r="81" spans="1:5" s="12" customFormat="1" ht="15" customHeight="1">
      <c r="A81" s="46" t="str">
        <f>VLOOKUP(B81,ДовКЕКВ!A:B,2,FALSE)</f>
        <v>Соціальне забезпечення</v>
      </c>
      <c r="B81" s="126">
        <v>2700</v>
      </c>
      <c r="C81" s="134">
        <f>SUM(C82:C84)</f>
        <v>0</v>
      </c>
      <c r="D81" s="134">
        <f>SUM(D82:D84)</f>
        <v>0</v>
      </c>
      <c r="E81" s="135">
        <f t="shared" si="2"/>
        <v>0</v>
      </c>
    </row>
    <row r="82" spans="1:5" s="13" customFormat="1" ht="15">
      <c r="A82" s="46" t="str">
        <f>VLOOKUP(B82,ДовКЕКВ!A:B,2,FALSE)</f>
        <v>Виплата пенсій і допомоги</v>
      </c>
      <c r="B82" s="126">
        <v>2710</v>
      </c>
      <c r="C82" s="133">
        <v>0</v>
      </c>
      <c r="D82" s="133">
        <v>0</v>
      </c>
      <c r="E82" s="135">
        <f t="shared" si="2"/>
        <v>0</v>
      </c>
    </row>
    <row r="83" spans="1:5" s="15" customFormat="1" ht="15">
      <c r="A83" s="46" t="str">
        <f>VLOOKUP(B83,ДовКЕКВ!A:B,2,FALSE)</f>
        <v>Стипендії</v>
      </c>
      <c r="B83" s="126">
        <v>2720</v>
      </c>
      <c r="C83" s="133">
        <v>0</v>
      </c>
      <c r="D83" s="133">
        <v>0</v>
      </c>
      <c r="E83" s="135">
        <f t="shared" si="2"/>
        <v>0</v>
      </c>
    </row>
    <row r="84" spans="1:5" s="16" customFormat="1" ht="15">
      <c r="A84" s="46" t="str">
        <f>VLOOKUP(B84,ДовКЕКВ!A:B,2,FALSE)</f>
        <v>Інші виплати населенню</v>
      </c>
      <c r="B84" s="126">
        <v>2730</v>
      </c>
      <c r="C84" s="133">
        <v>0</v>
      </c>
      <c r="D84" s="133">
        <v>0</v>
      </c>
      <c r="E84" s="135">
        <f t="shared" si="2"/>
        <v>0</v>
      </c>
    </row>
    <row r="85" spans="1:5" s="13" customFormat="1" ht="15.75" customHeight="1">
      <c r="A85" s="46" t="str">
        <f>VLOOKUP(B85,ДовКЕКВ!A:B,2,FALSE)</f>
        <v>Інші поточні видатки</v>
      </c>
      <c r="B85" s="126">
        <v>2800</v>
      </c>
      <c r="C85" s="133"/>
      <c r="D85" s="133"/>
      <c r="E85" s="135">
        <f t="shared" si="2"/>
        <v>0</v>
      </c>
    </row>
    <row r="86" spans="1:5" s="13" customFormat="1" ht="15">
      <c r="A86" s="46" t="str">
        <f>VLOOKUP(B86,ДовКЕКВ!A:B,2,FALSE)</f>
        <v>Капітальні видатки</v>
      </c>
      <c r="B86" s="126">
        <v>3000</v>
      </c>
      <c r="C86" s="134">
        <f>C87+C101</f>
        <v>0</v>
      </c>
      <c r="D86" s="134">
        <f>D87+D101</f>
        <v>0</v>
      </c>
      <c r="E86" s="135">
        <f t="shared" si="2"/>
        <v>0</v>
      </c>
    </row>
    <row r="87" spans="1:5" s="12" customFormat="1" ht="15">
      <c r="A87" s="46" t="str">
        <f>VLOOKUP(B87,ДовКЕКВ!A:B,2,FALSE)</f>
        <v>Придбання основного капіталу</v>
      </c>
      <c r="B87" s="126">
        <v>3100</v>
      </c>
      <c r="C87" s="135">
        <f>C88+C89+C92+C95+C99+C100</f>
        <v>0</v>
      </c>
      <c r="D87" s="135">
        <f>D88+D89+D92+D95+D99+D100</f>
        <v>0</v>
      </c>
      <c r="E87" s="135">
        <f t="shared" si="2"/>
        <v>0</v>
      </c>
    </row>
    <row r="88" spans="1:5" s="12" customFormat="1" ht="15">
      <c r="A88" s="46" t="str">
        <f>VLOOKUP(B88,ДовКЕКВ!A:B,2,FALSE)</f>
        <v>Придбання обладнання і предметів довгострокового користування</v>
      </c>
      <c r="B88" s="126">
        <v>3110</v>
      </c>
      <c r="C88" s="133">
        <v>0</v>
      </c>
      <c r="D88" s="133">
        <v>0</v>
      </c>
      <c r="E88" s="135">
        <f t="shared" si="2"/>
        <v>0</v>
      </c>
    </row>
    <row r="89" spans="1:5" s="13" customFormat="1" ht="15">
      <c r="A89" s="46" t="str">
        <f>VLOOKUP(B89,ДовКЕКВ!A:B,2,FALSE)</f>
        <v>Капітальне будівництво (придбання)</v>
      </c>
      <c r="B89" s="126">
        <v>3120</v>
      </c>
      <c r="C89" s="134">
        <f>SUM(C90:C91)</f>
        <v>0</v>
      </c>
      <c r="D89" s="134">
        <f>SUM(D90:D91)</f>
        <v>0</v>
      </c>
      <c r="E89" s="135">
        <f t="shared" si="2"/>
        <v>0</v>
      </c>
    </row>
    <row r="90" spans="1:5" s="12" customFormat="1" ht="15">
      <c r="A90" s="46" t="str">
        <f>VLOOKUP(B90,ДовКЕКВ!A:B,2,FALSE)</f>
        <v>Капітальне будівництво (придбання) житла</v>
      </c>
      <c r="B90" s="126">
        <v>3121</v>
      </c>
      <c r="C90" s="133">
        <v>0</v>
      </c>
      <c r="D90" s="133">
        <v>0</v>
      </c>
      <c r="E90" s="135">
        <f t="shared" si="2"/>
        <v>0</v>
      </c>
    </row>
    <row r="91" spans="1:5" s="12" customFormat="1" ht="15">
      <c r="A91" s="46" t="str">
        <f>VLOOKUP(B91,ДовКЕКВ!A:B,2,FALSE)</f>
        <v>Капітальне будівництво (придбання) інших об'єктів</v>
      </c>
      <c r="B91" s="126">
        <v>3122</v>
      </c>
      <c r="C91" s="133">
        <v>0</v>
      </c>
      <c r="D91" s="133">
        <v>0</v>
      </c>
      <c r="E91" s="135">
        <f t="shared" si="2"/>
        <v>0</v>
      </c>
    </row>
    <row r="92" spans="1:5" s="12" customFormat="1" ht="16.5" customHeight="1">
      <c r="A92" s="46" t="str">
        <f>VLOOKUP(B92,ДовКЕКВ!A:B,2,FALSE)</f>
        <v>Капітальний ремонт</v>
      </c>
      <c r="B92" s="126">
        <v>3130</v>
      </c>
      <c r="C92" s="134">
        <f>SUM(C93:C94)</f>
        <v>0</v>
      </c>
      <c r="D92" s="134">
        <f>SUM(D93:D94)</f>
        <v>0</v>
      </c>
      <c r="E92" s="135">
        <f t="shared" si="2"/>
        <v>0</v>
      </c>
    </row>
    <row r="93" spans="1:5" s="12" customFormat="1" ht="16.5" customHeight="1">
      <c r="A93" s="46" t="str">
        <f>VLOOKUP(B93,ДовКЕКВ!A:B,2,FALSE)</f>
        <v>Капітальний ремонт житлового фонду (приміщень)</v>
      </c>
      <c r="B93" s="126">
        <v>3131</v>
      </c>
      <c r="C93" s="133">
        <v>0</v>
      </c>
      <c r="D93" s="133">
        <v>0</v>
      </c>
      <c r="E93" s="135">
        <f t="shared" si="2"/>
        <v>0</v>
      </c>
    </row>
    <row r="94" spans="1:5" s="12" customFormat="1" ht="16.5" customHeight="1">
      <c r="A94" s="46" t="str">
        <f>VLOOKUP(B94,ДовКЕКВ!A:B,2,FALSE)</f>
        <v>Капітальний ремонт інших об'єктів</v>
      </c>
      <c r="B94" s="126">
        <v>3132</v>
      </c>
      <c r="C94" s="133">
        <v>0</v>
      </c>
      <c r="D94" s="133">
        <v>0</v>
      </c>
      <c r="E94" s="135">
        <f t="shared" si="2"/>
        <v>0</v>
      </c>
    </row>
    <row r="95" spans="1:5" s="12" customFormat="1" ht="15">
      <c r="A95" s="46" t="str">
        <f>VLOOKUP(B95,ДовКЕКВ!A:B,2,FALSE)</f>
        <v>Реконструкція та реставрація</v>
      </c>
      <c r="B95" s="126">
        <v>3140</v>
      </c>
      <c r="C95" s="134">
        <f>SUM(C96:C98)</f>
        <v>0</v>
      </c>
      <c r="D95" s="134">
        <f>SUM(D96:D98)</f>
        <v>0</v>
      </c>
      <c r="E95" s="135">
        <f>SUM(C95:D95)</f>
        <v>0</v>
      </c>
    </row>
    <row r="96" spans="1:5" s="16" customFormat="1" ht="15">
      <c r="A96" s="46" t="str">
        <f>VLOOKUP(B96,ДовКЕКВ!A:B,2,FALSE)</f>
        <v>Реконструкція житлового фонду (приміщень)</v>
      </c>
      <c r="B96" s="126">
        <v>3141</v>
      </c>
      <c r="C96" s="133">
        <v>0</v>
      </c>
      <c r="D96" s="133">
        <v>0</v>
      </c>
      <c r="E96" s="135">
        <f>SUM(C96:D96)</f>
        <v>0</v>
      </c>
    </row>
    <row r="97" spans="1:5" s="16" customFormat="1" ht="15">
      <c r="A97" s="46" t="str">
        <f>VLOOKUP(B97,ДовКЕКВ!A:B,2,FALSE)</f>
        <v>Реконструкція та реставрація інших об'єктів</v>
      </c>
      <c r="B97" s="126">
        <v>3142</v>
      </c>
      <c r="C97" s="133">
        <v>0</v>
      </c>
      <c r="D97" s="133">
        <v>0</v>
      </c>
      <c r="E97" s="135">
        <f t="shared" si="2"/>
        <v>0</v>
      </c>
    </row>
    <row r="98" spans="1:5" s="16" customFormat="1" ht="15">
      <c r="A98" s="46" t="str">
        <f>VLOOKUP(B98,ДовКЕКВ!A:B,2,FALSE)</f>
        <v>Реставрація пам'яток культури, історії та архітектури</v>
      </c>
      <c r="B98" s="126">
        <v>3143</v>
      </c>
      <c r="C98" s="133">
        <v>0</v>
      </c>
      <c r="D98" s="133">
        <v>0</v>
      </c>
      <c r="E98" s="135">
        <f t="shared" si="2"/>
        <v>0</v>
      </c>
    </row>
    <row r="99" spans="1:5" s="26" customFormat="1" ht="16.5" customHeight="1">
      <c r="A99" s="46" t="str">
        <f>VLOOKUP(B99,ДовКЕКВ!A:B,2,FALSE)</f>
        <v>Створення державних запасів і резервів</v>
      </c>
      <c r="B99" s="126">
        <v>3150</v>
      </c>
      <c r="C99" s="133">
        <v>0</v>
      </c>
      <c r="D99" s="133">
        <v>0</v>
      </c>
      <c r="E99" s="135">
        <f t="shared" si="2"/>
        <v>0</v>
      </c>
    </row>
    <row r="100" spans="1:5" s="13" customFormat="1" ht="16.5" customHeight="1">
      <c r="A100" s="46" t="str">
        <f>VLOOKUP(B100,ДовКЕКВ!A:B,2,FALSE)</f>
        <v>Придбання землі та нематеріальних активів</v>
      </c>
      <c r="B100" s="126">
        <v>3160</v>
      </c>
      <c r="C100" s="133">
        <v>0</v>
      </c>
      <c r="D100" s="133">
        <v>0</v>
      </c>
      <c r="E100" s="135">
        <f t="shared" si="2"/>
        <v>0</v>
      </c>
    </row>
    <row r="101" spans="1:5" s="13" customFormat="1" ht="15">
      <c r="A101" s="46" t="str">
        <f>VLOOKUP(B101,ДовКЕКВ!A:B,2,FALSE)</f>
        <v>Капітальні трансферти</v>
      </c>
      <c r="B101" s="126">
        <v>3200</v>
      </c>
      <c r="C101" s="134">
        <f>SUM(C102:C105)</f>
        <v>0</v>
      </c>
      <c r="D101" s="134">
        <f>SUM(D102:D105)</f>
        <v>0</v>
      </c>
      <c r="E101" s="135">
        <f t="shared" si="2"/>
        <v>0</v>
      </c>
    </row>
    <row r="102" spans="1:5" s="13" customFormat="1" ht="15">
      <c r="A102" s="46" t="str">
        <f>VLOOKUP(B102,ДовКЕКВ!A:B,2,FALSE)</f>
        <v>Капітальні трансферти підприємствам (установам, організаціям)</v>
      </c>
      <c r="B102" s="126">
        <v>3210</v>
      </c>
      <c r="C102" s="133">
        <v>0</v>
      </c>
      <c r="D102" s="133">
        <v>0</v>
      </c>
      <c r="E102" s="135">
        <f t="shared" si="2"/>
        <v>0</v>
      </c>
    </row>
    <row r="103" spans="1:5" s="15" customFormat="1" ht="15">
      <c r="A103" s="46" t="str">
        <f>VLOOKUP(B103,ДовКЕКВ!A:B,2,FALSE)</f>
        <v>Капітальні трансферти органам державного управління інших рівнів</v>
      </c>
      <c r="B103" s="126">
        <v>3220</v>
      </c>
      <c r="C103" s="133">
        <v>0</v>
      </c>
      <c r="D103" s="133">
        <v>0</v>
      </c>
      <c r="E103" s="135">
        <f t="shared" si="2"/>
        <v>0</v>
      </c>
    </row>
    <row r="104" spans="1:5" s="15" customFormat="1" ht="25.5">
      <c r="A104" s="46" t="str">
        <f>VLOOKUP(B104,ДовКЕКВ!A:B,2,FALSE)</f>
        <v>Капітальні трансферти урядам іноземних держав та міжнародним організаціям</v>
      </c>
      <c r="B104" s="126">
        <v>3230</v>
      </c>
      <c r="C104" s="133"/>
      <c r="D104" s="133"/>
      <c r="E104" s="135"/>
    </row>
    <row r="105" spans="1:5" s="15" customFormat="1" ht="15">
      <c r="A105" s="46" t="str">
        <f>VLOOKUP(B105,ДовКЕКВ!A:B,2,FALSE)</f>
        <v>Капітальні трансферти населенню</v>
      </c>
      <c r="B105" s="126">
        <v>3240</v>
      </c>
      <c r="C105" s="133">
        <v>0</v>
      </c>
      <c r="D105" s="133">
        <v>0</v>
      </c>
      <c r="E105" s="135">
        <f t="shared" si="2"/>
        <v>0</v>
      </c>
    </row>
    <row r="106" spans="1:5" s="16" customFormat="1" ht="15" hidden="1">
      <c r="A106" s="128"/>
      <c r="B106" s="126"/>
      <c r="C106" s="133"/>
      <c r="D106" s="133"/>
      <c r="E106" s="135"/>
    </row>
    <row r="107" spans="1:5" s="16" customFormat="1" ht="15">
      <c r="A107" s="138" t="str">
        <f>VLOOKUP(B107,ДовКреди!A:B,2,FALSE)</f>
        <v>Надання внутрішніх кредитів </v>
      </c>
      <c r="B107" s="51">
        <v>4110</v>
      </c>
      <c r="C107" s="134">
        <f>SUM(C108:C110)</f>
        <v>0</v>
      </c>
      <c r="D107" s="134">
        <f>SUM(D108:D110)</f>
        <v>0</v>
      </c>
      <c r="E107" s="135"/>
    </row>
    <row r="108" spans="1:7" s="16" customFormat="1" ht="15">
      <c r="A108" s="40" t="str">
        <f>VLOOKUP(B108,ДовКреди!A:B,2,FALSE)</f>
        <v>Надання кредитів органам державного управління інших рівнів </v>
      </c>
      <c r="B108" s="37">
        <v>4111</v>
      </c>
      <c r="C108" s="133">
        <v>0</v>
      </c>
      <c r="D108" s="133">
        <v>0</v>
      </c>
      <c r="E108" s="135">
        <f t="shared" si="2"/>
        <v>0</v>
      </c>
      <c r="G108" s="132"/>
    </row>
    <row r="109" spans="1:5" s="16" customFormat="1" ht="15">
      <c r="A109" s="40" t="str">
        <f>VLOOKUP(B109,ДовКреди!A:B,2,FALSE)</f>
        <v>Надання кредитів підприємствам, установам, організаціям </v>
      </c>
      <c r="B109" s="37">
        <v>4112</v>
      </c>
      <c r="C109" s="133">
        <v>0</v>
      </c>
      <c r="D109" s="133">
        <v>0</v>
      </c>
      <c r="E109" s="135">
        <f t="shared" si="2"/>
        <v>0</v>
      </c>
    </row>
    <row r="110" spans="1:5" s="16" customFormat="1" ht="15">
      <c r="A110" s="40" t="str">
        <f>VLOOKUP(B110,ДовКреди!A:B,2,FALSE)</f>
        <v>Надання інших внутрішніх кредитів </v>
      </c>
      <c r="B110" s="37">
        <v>4113</v>
      </c>
      <c r="C110" s="133">
        <v>0</v>
      </c>
      <c r="D110" s="133">
        <v>0</v>
      </c>
      <c r="E110" s="135">
        <f t="shared" si="2"/>
        <v>0</v>
      </c>
    </row>
    <row r="111" spans="1:7" s="16" customFormat="1" ht="15">
      <c r="A111" s="138" t="str">
        <f>VLOOKUP(B111,ДовКреди!A:B,2,FALSE)</f>
        <v>Надання зовнішніх кредитів </v>
      </c>
      <c r="B111" s="51">
        <v>4210</v>
      </c>
      <c r="C111" s="133">
        <v>0</v>
      </c>
      <c r="D111" s="133">
        <v>0</v>
      </c>
      <c r="E111" s="135">
        <f>SUM(C111:D111)</f>
        <v>0</v>
      </c>
      <c r="G111" s="132"/>
    </row>
    <row r="112" spans="1:5" s="16" customFormat="1" ht="15">
      <c r="A112" s="128" t="str">
        <f>VLOOKUP(B112,ДовКЕКВ!A:B,2,FALSE)</f>
        <v>Нерозподілені видатки</v>
      </c>
      <c r="B112" s="126">
        <v>9000</v>
      </c>
      <c r="C112" s="133">
        <v>0</v>
      </c>
      <c r="D112" s="133">
        <v>0</v>
      </c>
      <c r="E112" s="135">
        <f>SUM(C112:D112)</f>
        <v>0</v>
      </c>
    </row>
    <row r="113" spans="1:5" ht="12.75">
      <c r="A113" s="148"/>
      <c r="B113" s="101"/>
      <c r="C113" s="102"/>
      <c r="D113" s="102"/>
      <c r="E113" s="102"/>
    </row>
    <row r="114" spans="1:6" s="12" customFormat="1" ht="15">
      <c r="A114" s="149" t="s">
        <v>121</v>
      </c>
      <c r="B114" s="95"/>
      <c r="C114" s="104"/>
      <c r="D114" s="253" t="str">
        <f>Заполнить!B7</f>
        <v>О.В.Малишко</v>
      </c>
      <c r="E114" s="253"/>
      <c r="F114" s="18"/>
    </row>
    <row r="115" spans="1:6" s="56" customFormat="1" ht="12.75" customHeight="1">
      <c r="A115" s="105"/>
      <c r="B115" s="91" t="s">
        <v>87</v>
      </c>
      <c r="C115" s="106"/>
      <c r="D115" s="233" t="s">
        <v>100</v>
      </c>
      <c r="E115" s="233"/>
      <c r="F115" s="55"/>
    </row>
    <row r="116" spans="1:6" s="12" customFormat="1" ht="30">
      <c r="A116" s="151" t="s">
        <v>3138</v>
      </c>
      <c r="B116" s="95"/>
      <c r="C116" s="104"/>
      <c r="D116" s="253" t="str">
        <f>Заполнить!B8</f>
        <v>І.Г.Чістякова</v>
      </c>
      <c r="E116" s="253"/>
      <c r="F116" s="18"/>
    </row>
    <row r="117" spans="1:6" s="56" customFormat="1" ht="11.25">
      <c r="A117" s="107"/>
      <c r="B117" s="91" t="s">
        <v>87</v>
      </c>
      <c r="C117" s="106"/>
      <c r="D117" s="233" t="s">
        <v>100</v>
      </c>
      <c r="E117" s="233"/>
      <c r="F117" s="55"/>
    </row>
    <row r="118" spans="1:7" s="12" customFormat="1" ht="15">
      <c r="A118" s="108" t="str">
        <f>Заполнить!$B$13</f>
        <v>14 січня 2019 року</v>
      </c>
      <c r="B118" s="109"/>
      <c r="C118" s="97"/>
      <c r="D118" s="247"/>
      <c r="E118" s="247"/>
      <c r="F118" s="252"/>
      <c r="G118" s="252"/>
    </row>
    <row r="119" spans="1:5" s="57" customFormat="1" ht="11.25">
      <c r="A119" s="110" t="s">
        <v>686</v>
      </c>
      <c r="B119" s="111"/>
      <c r="C119" s="112"/>
      <c r="D119" s="112"/>
      <c r="E119" s="113"/>
    </row>
    <row r="120" spans="1:5" s="12" customFormat="1" ht="24" customHeight="1">
      <c r="A120" s="103" t="s">
        <v>4169</v>
      </c>
      <c r="B120" s="114"/>
      <c r="C120" s="100"/>
      <c r="D120" s="100"/>
      <c r="E120" s="100"/>
    </row>
    <row r="121" spans="1:5" s="12" customFormat="1" ht="7.5" customHeight="1">
      <c r="A121" s="20"/>
      <c r="C121" s="18"/>
      <c r="D121" s="18"/>
      <c r="E121" s="18"/>
    </row>
    <row r="122" spans="1:5" ht="12.75">
      <c r="A122" s="246" t="s">
        <v>4168</v>
      </c>
      <c r="B122" s="246"/>
      <c r="C122" s="246"/>
      <c r="D122" s="246"/>
      <c r="E122" s="246"/>
    </row>
    <row r="123" spans="1:5" ht="57.75" customHeight="1">
      <c r="A123" s="246"/>
      <c r="B123" s="246"/>
      <c r="C123" s="246"/>
      <c r="D123" s="246"/>
      <c r="E123" s="246"/>
    </row>
    <row r="124" ht="12.75">
      <c r="A124" s="11"/>
    </row>
  </sheetData>
  <sheetProtection/>
  <mergeCells count="38">
    <mergeCell ref="B1:E2"/>
    <mergeCell ref="G4:J4"/>
    <mergeCell ref="A27:A28"/>
    <mergeCell ref="B27:B28"/>
    <mergeCell ref="F16:J16"/>
    <mergeCell ref="A17:E17"/>
    <mergeCell ref="A22:E22"/>
    <mergeCell ref="F18:J18"/>
    <mergeCell ref="F19:J19"/>
    <mergeCell ref="B4:E5"/>
    <mergeCell ref="F118:G118"/>
    <mergeCell ref="D116:E116"/>
    <mergeCell ref="D117:E117"/>
    <mergeCell ref="D114:E114"/>
    <mergeCell ref="D118:E118"/>
    <mergeCell ref="A24:E24"/>
    <mergeCell ref="A122:E123"/>
    <mergeCell ref="A16:E16"/>
    <mergeCell ref="A18:E18"/>
    <mergeCell ref="A19:E19"/>
    <mergeCell ref="F20:J20"/>
    <mergeCell ref="A48:A49"/>
    <mergeCell ref="B11:C11"/>
    <mergeCell ref="B12:C12"/>
    <mergeCell ref="D115:E115"/>
    <mergeCell ref="A14:E14"/>
    <mergeCell ref="A15:E15"/>
    <mergeCell ref="A21:E21"/>
    <mergeCell ref="C27:D27"/>
    <mergeCell ref="E27:E28"/>
    <mergeCell ref="A23:E23"/>
    <mergeCell ref="A20:E20"/>
    <mergeCell ref="B6:E6"/>
    <mergeCell ref="B7:E7"/>
    <mergeCell ref="B8:E8"/>
    <mergeCell ref="D9:E9"/>
    <mergeCell ref="B10:C10"/>
    <mergeCell ref="D10:E10"/>
  </mergeCells>
  <printOptions/>
  <pageMargins left="0.7874015748031497" right="0.1968503937007874" top="0.28" bottom="0.24" header="0.31" footer="0.26"/>
  <pageSetup fitToHeight="2" horizontalDpi="600" verticalDpi="600" orientation="portrait" paperSize="9" scale="73" r:id="rId1"/>
  <rowBreaks count="1" manualBreakCount="1">
    <brk id="70" max="4" man="1"/>
  </rowBreaks>
</worksheet>
</file>

<file path=xl/worksheets/sheet7.xml><?xml version="1.0" encoding="utf-8"?>
<worksheet xmlns="http://schemas.openxmlformats.org/spreadsheetml/2006/main" xmlns:r="http://schemas.openxmlformats.org/officeDocument/2006/relationships">
  <sheetPr codeName="Лист4">
    <pageSetUpPr fitToPage="1"/>
  </sheetPr>
  <dimension ref="A1:O48"/>
  <sheetViews>
    <sheetView view="pageBreakPreview" zoomScale="75" zoomScaleSheetLayoutView="75" zoomScalePageLayoutView="0" workbookViewId="0" topLeftCell="B1">
      <selection activeCell="Q21" sqref="Q21"/>
    </sheetView>
  </sheetViews>
  <sheetFormatPr defaultColWidth="9.00390625" defaultRowHeight="12.75"/>
  <cols>
    <col min="1" max="1" width="52.375" style="8" customWidth="1"/>
    <col min="2" max="2" width="6.00390625" style="7" customWidth="1"/>
    <col min="3" max="3" width="12.375" style="7" customWidth="1"/>
    <col min="4" max="4" width="11.625" style="7" customWidth="1"/>
    <col min="5" max="5" width="11.25390625" style="7" customWidth="1"/>
    <col min="6" max="6" width="12.75390625" style="7" customWidth="1"/>
    <col min="7" max="7" width="12.00390625" style="7" customWidth="1"/>
    <col min="8" max="8" width="11.875" style="7" customWidth="1"/>
    <col min="9" max="9" width="13.25390625" style="7" customWidth="1"/>
    <col min="10" max="10" width="11.625" style="7" customWidth="1"/>
    <col min="11" max="11" width="12.00390625" style="7" customWidth="1"/>
    <col min="12" max="12" width="12.125" style="7" customWidth="1"/>
    <col min="13" max="13" width="12.375" style="7" customWidth="1"/>
    <col min="14" max="14" width="12.75390625" style="7" customWidth="1"/>
    <col min="15" max="15" width="12.375" style="7" customWidth="1"/>
    <col min="16" max="16384" width="9.125" style="1" customWidth="1"/>
  </cols>
  <sheetData>
    <row r="1" spans="10:15" ht="12.75">
      <c r="J1" s="269" t="s">
        <v>1065</v>
      </c>
      <c r="K1" s="270"/>
      <c r="L1" s="270"/>
      <c r="M1" s="270"/>
      <c r="N1" s="270"/>
      <c r="O1" s="270"/>
    </row>
    <row r="2" spans="10:15" ht="12.75">
      <c r="J2" s="270"/>
      <c r="K2" s="270"/>
      <c r="L2" s="270"/>
      <c r="M2" s="270"/>
      <c r="N2" s="270"/>
      <c r="O2" s="270"/>
    </row>
    <row r="3" spans="10:15" ht="33.75" customHeight="1">
      <c r="J3" s="270"/>
      <c r="K3" s="270"/>
      <c r="L3" s="270"/>
      <c r="M3" s="270"/>
      <c r="N3" s="270"/>
      <c r="O3" s="270"/>
    </row>
    <row r="4" ht="8.25" customHeight="1"/>
    <row r="5" spans="10:15" ht="15.75" customHeight="1">
      <c r="J5" s="292" t="s">
        <v>5245</v>
      </c>
      <c r="K5" s="292"/>
      <c r="L5" s="292"/>
      <c r="M5" s="292"/>
      <c r="N5" s="292"/>
      <c r="O5" s="292"/>
    </row>
    <row r="6" spans="10:15" ht="14.25" customHeight="1">
      <c r="J6" s="293"/>
      <c r="K6" s="293"/>
      <c r="L6" s="293"/>
      <c r="M6" s="293"/>
      <c r="N6" s="293"/>
      <c r="O6" s="293"/>
    </row>
    <row r="7" spans="10:15" ht="12" customHeight="1">
      <c r="J7" s="233" t="s">
        <v>1064</v>
      </c>
      <c r="K7" s="233"/>
      <c r="L7" s="233"/>
      <c r="M7" s="233"/>
      <c r="N7" s="165"/>
      <c r="O7" s="165"/>
    </row>
    <row r="8" spans="10:15" ht="32.25" customHeight="1">
      <c r="J8" s="234" t="str">
        <f>'[1]Заполнить'!$B$10</f>
        <v>Начальник відділу освіти, молоді та спорту Нижньосірогозької районної державної адміністрації</v>
      </c>
      <c r="K8" s="234"/>
      <c r="L8" s="234"/>
      <c r="M8" s="234"/>
      <c r="N8" s="234"/>
      <c r="O8" s="234"/>
    </row>
    <row r="9" spans="10:15" ht="12.75">
      <c r="J9" s="233" t="s">
        <v>104</v>
      </c>
      <c r="K9" s="233"/>
      <c r="L9" s="233"/>
      <c r="M9" s="233"/>
      <c r="N9" s="165"/>
      <c r="O9" s="165"/>
    </row>
    <row r="10" spans="10:15" ht="15.75" customHeight="1">
      <c r="J10" s="94"/>
      <c r="K10" s="95"/>
      <c r="L10" s="235" t="s">
        <v>5237</v>
      </c>
      <c r="M10" s="235"/>
      <c r="N10" s="54"/>
      <c r="O10" s="54"/>
    </row>
    <row r="11" spans="10:15" ht="12.75">
      <c r="J11" s="233" t="s">
        <v>87</v>
      </c>
      <c r="K11" s="233"/>
      <c r="L11" s="233" t="s">
        <v>100</v>
      </c>
      <c r="M11" s="233"/>
      <c r="N11" s="165"/>
      <c r="O11" s="165"/>
    </row>
    <row r="12" spans="10:15" ht="15.75" customHeight="1">
      <c r="J12" s="236" t="s">
        <v>5239</v>
      </c>
      <c r="K12" s="236"/>
      <c r="L12" s="97"/>
      <c r="M12" s="97"/>
      <c r="N12" s="76"/>
      <c r="O12" s="76"/>
    </row>
    <row r="13" spans="10:15" ht="15">
      <c r="J13" s="233" t="s">
        <v>686</v>
      </c>
      <c r="K13" s="233"/>
      <c r="L13" s="98"/>
      <c r="M13" s="97" t="s">
        <v>3155</v>
      </c>
      <c r="N13" s="76"/>
      <c r="O13" s="76"/>
    </row>
    <row r="14" spans="1:15" s="4" customFormat="1" ht="15.75">
      <c r="A14" s="263" t="s">
        <v>3137</v>
      </c>
      <c r="B14" s="263"/>
      <c r="C14" s="263"/>
      <c r="D14" s="263"/>
      <c r="E14" s="263"/>
      <c r="F14" s="263"/>
      <c r="G14" s="263"/>
      <c r="H14" s="263"/>
      <c r="I14" s="263"/>
      <c r="J14" s="263"/>
      <c r="K14" s="263"/>
      <c r="L14" s="263"/>
      <c r="M14" s="263"/>
      <c r="N14" s="263"/>
      <c r="O14" s="263"/>
    </row>
    <row r="15" spans="1:15" s="19" customFormat="1" ht="18" customHeight="1">
      <c r="A15" s="263" t="s">
        <v>5243</v>
      </c>
      <c r="B15" s="263"/>
      <c r="C15" s="263"/>
      <c r="D15" s="263"/>
      <c r="E15" s="263"/>
      <c r="F15" s="263"/>
      <c r="G15" s="263"/>
      <c r="H15" s="263"/>
      <c r="I15" s="263"/>
      <c r="J15" s="263"/>
      <c r="K15" s="263"/>
      <c r="L15" s="263"/>
      <c r="M15" s="263"/>
      <c r="N15" s="263"/>
      <c r="O15" s="263"/>
    </row>
    <row r="16" spans="1:15" s="19" customFormat="1" ht="15.75">
      <c r="A16" s="268" t="str">
        <f>CONCATENATE(Заполнить!$B$3,"  ",Заполнить!$B$2)</f>
        <v>                                                         24951421   Новопетрівська ЗОШ І -ІІІ ступенів                                                                                                                                     </v>
      </c>
      <c r="B16" s="268"/>
      <c r="C16" s="268"/>
      <c r="D16" s="268"/>
      <c r="E16" s="268"/>
      <c r="F16" s="268"/>
      <c r="G16" s="268"/>
      <c r="H16" s="268"/>
      <c r="I16" s="268"/>
      <c r="J16" s="268"/>
      <c r="K16" s="268"/>
      <c r="L16" s="268"/>
      <c r="M16" s="268"/>
      <c r="N16" s="268"/>
      <c r="O16" s="268"/>
    </row>
    <row r="17" spans="1:15" s="19" customFormat="1" ht="9.75" customHeight="1">
      <c r="A17" s="265" t="s">
        <v>126</v>
      </c>
      <c r="B17" s="265"/>
      <c r="C17" s="265"/>
      <c r="D17" s="265"/>
      <c r="E17" s="265"/>
      <c r="F17" s="265"/>
      <c r="G17" s="265"/>
      <c r="H17" s="265"/>
      <c r="I17" s="265"/>
      <c r="J17" s="265"/>
      <c r="K17" s="265"/>
      <c r="L17" s="265"/>
      <c r="M17" s="265"/>
      <c r="N17" s="265"/>
      <c r="O17" s="265"/>
    </row>
    <row r="18" spans="1:15" s="19" customFormat="1" ht="15.75">
      <c r="A18" s="268" t="str">
        <f>Заполнить!$B$4</f>
        <v>смт Нижні Сірогози, Херсонська область </v>
      </c>
      <c r="B18" s="268"/>
      <c r="C18" s="268"/>
      <c r="D18" s="268"/>
      <c r="E18" s="268"/>
      <c r="F18" s="268"/>
      <c r="G18" s="268"/>
      <c r="H18" s="268"/>
      <c r="I18" s="268"/>
      <c r="J18" s="268"/>
      <c r="K18" s="268"/>
      <c r="L18" s="268"/>
      <c r="M18" s="268"/>
      <c r="N18" s="268"/>
      <c r="O18" s="268"/>
    </row>
    <row r="19" spans="1:15" s="19" customFormat="1" ht="10.5" customHeight="1">
      <c r="A19" s="265" t="s">
        <v>93</v>
      </c>
      <c r="B19" s="265"/>
      <c r="C19" s="265"/>
      <c r="D19" s="265"/>
      <c r="E19" s="265"/>
      <c r="F19" s="265"/>
      <c r="G19" s="265"/>
      <c r="H19" s="265"/>
      <c r="I19" s="265"/>
      <c r="J19" s="265"/>
      <c r="K19" s="265"/>
      <c r="L19" s="265"/>
      <c r="M19" s="265"/>
      <c r="N19" s="265"/>
      <c r="O19" s="265"/>
    </row>
    <row r="20" spans="1:15" s="19" customFormat="1" ht="15.75">
      <c r="A20" s="267" t="str">
        <f>CONCATENATE("Вид бюджету  ",IF(Заполнить!$B$5=1,"ДЕРЖАВНИЙ","МІСЦЕВИЙ"))</f>
        <v>Вид бюджету  МІСЦЕВИЙ</v>
      </c>
      <c r="B20" s="267"/>
      <c r="C20" s="267"/>
      <c r="D20" s="267"/>
      <c r="E20" s="267"/>
      <c r="F20" s="267"/>
      <c r="G20" s="267"/>
      <c r="H20" s="267"/>
      <c r="I20" s="267"/>
      <c r="J20" s="267"/>
      <c r="K20" s="267"/>
      <c r="L20" s="267"/>
      <c r="M20" s="267"/>
      <c r="N20" s="267"/>
      <c r="O20" s="267"/>
    </row>
    <row r="21" spans="1:15" s="19" customFormat="1" ht="15">
      <c r="A21" s="266" t="str">
        <f>IF(Заполнить!B5=1,CONCATENATE("код та назва відомчої класифікації видатків та кредитування бюджету   ",Заполнить!$B$16,"  ",Заполнить!$C$16),CONCATENATE("код та назва відомчої класифікації видатків та кредитування бюджету   ",Заполнить!$B$15,"  ",Заполнить!$C$15))</f>
        <v>код та назва відомчої класифікації видатків та кредитування бюджету   06  Відділ освіти, молоді та спорту Нижньосірогозької районної державної адміністрації</v>
      </c>
      <c r="B21" s="266"/>
      <c r="C21" s="266"/>
      <c r="D21" s="266"/>
      <c r="E21" s="266"/>
      <c r="F21" s="266"/>
      <c r="G21" s="266"/>
      <c r="H21" s="266"/>
      <c r="I21" s="266"/>
      <c r="J21" s="266"/>
      <c r="K21" s="266"/>
      <c r="L21" s="266"/>
      <c r="M21" s="266"/>
      <c r="N21" s="266"/>
      <c r="O21" s="266"/>
    </row>
    <row r="22" spans="1:15" s="19" customFormat="1" ht="15">
      <c r="A22" s="266" t="str">
        <f>IF(Заполнить!$B$5=1,CONCATENATE("код та назва програмної класифікації видатків та кредитування державного бюджету  ",Заполнить!$B$17,"  ",Заполнить!$C$17),CONCATENATE("код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v>
      </c>
      <c r="B22" s="266"/>
      <c r="C22" s="266"/>
      <c r="D22" s="266"/>
      <c r="E22" s="266"/>
      <c r="F22" s="266"/>
      <c r="G22" s="266"/>
      <c r="H22" s="266"/>
      <c r="I22" s="266"/>
      <c r="J22" s="266"/>
      <c r="K22" s="266"/>
      <c r="L22" s="266"/>
      <c r="M22" s="266"/>
      <c r="N22" s="266"/>
      <c r="O22" s="266"/>
    </row>
    <row r="23" spans="1:15" s="19" customFormat="1" ht="48" customHeight="1">
      <c r="A23" s="264" t="str">
        <f>IF(Заполнить!$B$5=2,CONCATENATE("(код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методу)1    ",Заполнить!$B$17,"  ",Заполнить!$C$17,")"),CONCATENATE("(код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методу)1___________",")"))</f>
        <v>(код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методу)1    0611020  Надання загальної середньої освіти загальноосвітніми навчальними закладами (в т.ч. школою дитячим садком,інтернатом при школі) ,спеціалізованими школами, ліцеями,гімназіями, колегіумами)</v>
      </c>
      <c r="B23" s="264"/>
      <c r="C23" s="264"/>
      <c r="D23" s="264"/>
      <c r="E23" s="264"/>
      <c r="F23" s="264"/>
      <c r="G23" s="264"/>
      <c r="H23" s="264"/>
      <c r="I23" s="264"/>
      <c r="J23" s="264"/>
      <c r="K23" s="264"/>
      <c r="L23" s="264"/>
      <c r="M23" s="264"/>
      <c r="N23" s="264"/>
      <c r="O23" s="264"/>
    </row>
    <row r="24" spans="1:15" s="22" customFormat="1" ht="12.75" customHeight="1">
      <c r="A24" s="35"/>
      <c r="B24" s="35"/>
      <c r="C24" s="35"/>
      <c r="D24" s="35"/>
      <c r="E24" s="7"/>
      <c r="F24" s="7"/>
      <c r="G24" s="7"/>
      <c r="H24" s="7"/>
      <c r="I24" s="7"/>
      <c r="J24" s="7"/>
      <c r="K24" s="7"/>
      <c r="L24" s="7"/>
      <c r="M24" s="7"/>
      <c r="N24" s="35"/>
      <c r="O24" s="35" t="s">
        <v>120</v>
      </c>
    </row>
    <row r="25" spans="1:15" s="30" customFormat="1" ht="28.5" customHeight="1">
      <c r="A25" s="43" t="s">
        <v>1070</v>
      </c>
      <c r="B25" s="43" t="s">
        <v>112</v>
      </c>
      <c r="C25" s="44" t="s">
        <v>3141</v>
      </c>
      <c r="D25" s="44" t="s">
        <v>3142</v>
      </c>
      <c r="E25" s="44" t="s">
        <v>3143</v>
      </c>
      <c r="F25" s="44" t="s">
        <v>3144</v>
      </c>
      <c r="G25" s="44" t="s">
        <v>3145</v>
      </c>
      <c r="H25" s="44" t="s">
        <v>3146</v>
      </c>
      <c r="I25" s="44" t="s">
        <v>3147</v>
      </c>
      <c r="J25" s="44" t="s">
        <v>3148</v>
      </c>
      <c r="K25" s="44" t="s">
        <v>3149</v>
      </c>
      <c r="L25" s="44" t="s">
        <v>3150</v>
      </c>
      <c r="M25" s="44" t="s">
        <v>3151</v>
      </c>
      <c r="N25" s="44" t="s">
        <v>3152</v>
      </c>
      <c r="O25" s="45" t="s">
        <v>3153</v>
      </c>
    </row>
    <row r="26" spans="1:15" s="30" customFormat="1" ht="12" customHeight="1">
      <c r="A26" s="43">
        <v>1</v>
      </c>
      <c r="B26" s="43">
        <v>2</v>
      </c>
      <c r="C26" s="44">
        <v>3</v>
      </c>
      <c r="D26" s="44">
        <v>4</v>
      </c>
      <c r="E26" s="44">
        <v>5</v>
      </c>
      <c r="F26" s="44">
        <v>6</v>
      </c>
      <c r="G26" s="44">
        <v>7</v>
      </c>
      <c r="H26" s="44">
        <v>8</v>
      </c>
      <c r="I26" s="43">
        <v>9</v>
      </c>
      <c r="J26" s="43">
        <v>10</v>
      </c>
      <c r="K26" s="44">
        <v>11</v>
      </c>
      <c r="L26" s="44">
        <v>12</v>
      </c>
      <c r="M26" s="44">
        <v>13</v>
      </c>
      <c r="N26" s="44">
        <v>14</v>
      </c>
      <c r="O26" s="44">
        <v>15</v>
      </c>
    </row>
    <row r="27" spans="1:15" s="28" customFormat="1" ht="21.75" customHeight="1">
      <c r="A27" s="46" t="str">
        <f>VLOOKUP(B27,ДовКЕКВ!A:B,2,FALSE)</f>
        <v>Оплата праці</v>
      </c>
      <c r="B27" s="216">
        <v>2110</v>
      </c>
      <c r="C27" s="213">
        <v>123684</v>
      </c>
      <c r="D27" s="213">
        <v>123684</v>
      </c>
      <c r="E27" s="213">
        <v>123684</v>
      </c>
      <c r="F27" s="213">
        <v>137084</v>
      </c>
      <c r="G27" s="213">
        <v>188154</v>
      </c>
      <c r="H27" s="213">
        <v>180154</v>
      </c>
      <c r="I27" s="213">
        <v>87154</v>
      </c>
      <c r="J27" s="213">
        <v>90154</v>
      </c>
      <c r="K27" s="213">
        <v>70154</v>
      </c>
      <c r="L27" s="213">
        <v>96454</v>
      </c>
      <c r="M27" s="213">
        <v>96454</v>
      </c>
      <c r="N27" s="213">
        <v>96463</v>
      </c>
      <c r="O27" s="213">
        <f>C27+D27+E27+F27+G27+H27+I27+J27+K27+L27+M27+N27</f>
        <v>1413277</v>
      </c>
    </row>
    <row r="28" spans="1:15" s="28" customFormat="1" ht="27" customHeight="1">
      <c r="A28" s="46" t="str">
        <f>VLOOKUP(B28,ДовКЕКВ!A:B,2,FALSE)</f>
        <v>Нарахування на оплату праці</v>
      </c>
      <c r="B28" s="216">
        <v>2120</v>
      </c>
      <c r="C28" s="214">
        <v>27551</v>
      </c>
      <c r="D28" s="214">
        <v>27551</v>
      </c>
      <c r="E28" s="214">
        <v>27551</v>
      </c>
      <c r="F28" s="214">
        <v>30499</v>
      </c>
      <c r="G28" s="214">
        <v>41734</v>
      </c>
      <c r="H28" s="214">
        <v>39974</v>
      </c>
      <c r="I28" s="214">
        <v>19514</v>
      </c>
      <c r="J28" s="214">
        <v>20174</v>
      </c>
      <c r="K28" s="214">
        <v>15774</v>
      </c>
      <c r="L28" s="214">
        <v>21560</v>
      </c>
      <c r="M28" s="214">
        <v>21560</v>
      </c>
      <c r="N28" s="214">
        <v>21560</v>
      </c>
      <c r="O28" s="213">
        <f>C28+D28+E28+F28+G28+H28+I28+J28+K28+L28+M28+N28</f>
        <v>315002</v>
      </c>
    </row>
    <row r="29" spans="1:15" s="28" customFormat="1" ht="33" customHeight="1">
      <c r="A29" s="46" t="str">
        <f>VLOOKUP(B29,ДовКЕКВ!A:B,2,FALSE)</f>
        <v>Медикаменти та перев'язувальні матеріали</v>
      </c>
      <c r="B29" s="216">
        <v>2220</v>
      </c>
      <c r="C29" s="217"/>
      <c r="D29" s="217"/>
      <c r="E29" s="217"/>
      <c r="F29" s="217"/>
      <c r="G29" s="217">
        <v>200</v>
      </c>
      <c r="H29" s="217"/>
      <c r="I29" s="217"/>
      <c r="J29" s="217"/>
      <c r="K29" s="217"/>
      <c r="L29" s="217"/>
      <c r="M29" s="217"/>
      <c r="N29" s="217"/>
      <c r="O29" s="68">
        <f aca="true" t="shared" si="0" ref="O29:O36">SUM(C29:N29)</f>
        <v>200</v>
      </c>
    </row>
    <row r="30" spans="1:15" s="28" customFormat="1" ht="18" customHeight="1">
      <c r="A30" s="46" t="str">
        <f>VLOOKUP(B30,ДовКЕКВ!A:B,2,FALSE)</f>
        <v>Продукти харчування</v>
      </c>
      <c r="B30" s="216">
        <v>2230</v>
      </c>
      <c r="C30" s="217">
        <v>4000</v>
      </c>
      <c r="D30" s="217">
        <v>7000</v>
      </c>
      <c r="E30" s="217">
        <v>5000</v>
      </c>
      <c r="F30" s="217"/>
      <c r="G30" s="217">
        <v>3000</v>
      </c>
      <c r="H30" s="217"/>
      <c r="I30" s="217"/>
      <c r="J30" s="217"/>
      <c r="K30" s="217"/>
      <c r="L30" s="217"/>
      <c r="M30" s="217"/>
      <c r="N30" s="217"/>
      <c r="O30" s="68">
        <f t="shared" si="0"/>
        <v>19000</v>
      </c>
    </row>
    <row r="31" spans="1:15" s="28" customFormat="1" ht="25.5" customHeight="1">
      <c r="A31" s="46" t="str">
        <f>VLOOKUP(B31,ДовКЕКВ!A:B,2,FALSE)</f>
        <v>Оплата комунальних послуг та енергоносіїв</v>
      </c>
      <c r="B31" s="216">
        <v>2270</v>
      </c>
      <c r="C31" s="217">
        <v>100</v>
      </c>
      <c r="D31" s="217">
        <v>35100</v>
      </c>
      <c r="E31" s="217">
        <v>100</v>
      </c>
      <c r="F31" s="217">
        <v>100</v>
      </c>
      <c r="G31" s="217">
        <v>100</v>
      </c>
      <c r="H31" s="217">
        <v>100</v>
      </c>
      <c r="I31" s="217">
        <v>100</v>
      </c>
      <c r="J31" s="217">
        <v>105100</v>
      </c>
      <c r="K31" s="217">
        <v>100</v>
      </c>
      <c r="L31" s="217">
        <v>200</v>
      </c>
      <c r="M31" s="217">
        <v>200</v>
      </c>
      <c r="N31" s="217">
        <v>200</v>
      </c>
      <c r="O31" s="68">
        <f t="shared" si="0"/>
        <v>141500</v>
      </c>
    </row>
    <row r="32" spans="1:15" s="28" customFormat="1" ht="27.75" customHeight="1">
      <c r="A32" s="46" t="str">
        <f>VLOOKUP(B32,ДовКЕКВ!A:B,2,FALSE)</f>
        <v>Дослідження і розробки, окремі заходи розвитку по реалізації державних (регіональних) програм</v>
      </c>
      <c r="B32" s="218">
        <v>2281</v>
      </c>
      <c r="C32" s="217"/>
      <c r="D32" s="217"/>
      <c r="E32" s="217"/>
      <c r="F32" s="217"/>
      <c r="G32" s="217"/>
      <c r="H32" s="217"/>
      <c r="I32" s="217"/>
      <c r="J32" s="217"/>
      <c r="K32" s="217"/>
      <c r="L32" s="217"/>
      <c r="M32" s="217"/>
      <c r="N32" s="217"/>
      <c r="O32" s="68">
        <f t="shared" si="0"/>
        <v>0</v>
      </c>
    </row>
    <row r="33" spans="1:15" s="28" customFormat="1" ht="29.25" customHeight="1">
      <c r="A33" s="46" t="str">
        <f>VLOOKUP(B33,ДовКЕКВ!A:B,2,FALSE)</f>
        <v>Окремі заходи по реалізації державних (регіональних) програм, не віднесені до заходів розвитку</v>
      </c>
      <c r="B33" s="218">
        <v>2282</v>
      </c>
      <c r="C33" s="217"/>
      <c r="D33" s="217"/>
      <c r="E33" s="217"/>
      <c r="F33" s="217"/>
      <c r="G33" s="217"/>
      <c r="H33" s="217"/>
      <c r="I33" s="217"/>
      <c r="J33" s="217"/>
      <c r="K33" s="217"/>
      <c r="L33" s="217"/>
      <c r="M33" s="217"/>
      <c r="N33" s="217"/>
      <c r="O33" s="68">
        <f t="shared" si="0"/>
        <v>0</v>
      </c>
    </row>
    <row r="34" spans="1:15" s="28" customFormat="1" ht="15" customHeight="1">
      <c r="A34" s="46" t="str">
        <f>VLOOKUP(B34,ДовКЕКВ!A:B,2,FALSE)</f>
        <v>Соціальне забезпечення</v>
      </c>
      <c r="B34" s="216">
        <v>2700</v>
      </c>
      <c r="C34" s="217"/>
      <c r="D34" s="217"/>
      <c r="E34" s="217"/>
      <c r="F34" s="217"/>
      <c r="G34" s="217"/>
      <c r="H34" s="217"/>
      <c r="I34" s="217"/>
      <c r="J34" s="217"/>
      <c r="K34" s="217"/>
      <c r="L34" s="217"/>
      <c r="M34" s="217"/>
      <c r="N34" s="217"/>
      <c r="O34" s="68">
        <f t="shared" si="0"/>
        <v>0</v>
      </c>
    </row>
    <row r="35" spans="1:15" s="28" customFormat="1" ht="21.75" customHeight="1">
      <c r="A35" s="46" t="s">
        <v>99</v>
      </c>
      <c r="B35" s="216" t="s">
        <v>124</v>
      </c>
      <c r="C35" s="219">
        <v>2500</v>
      </c>
      <c r="D35" s="219">
        <v>3500</v>
      </c>
      <c r="E35" s="219"/>
      <c r="F35" s="219"/>
      <c r="G35" s="219"/>
      <c r="H35" s="219"/>
      <c r="I35" s="219"/>
      <c r="J35" s="219">
        <v>5300</v>
      </c>
      <c r="K35" s="219"/>
      <c r="L35" s="219"/>
      <c r="M35" s="219"/>
      <c r="N35" s="219"/>
      <c r="O35" s="68">
        <f t="shared" si="0"/>
        <v>11300</v>
      </c>
    </row>
    <row r="36" spans="1:15" s="28" customFormat="1" ht="25.5" customHeight="1">
      <c r="A36" s="47" t="s">
        <v>111</v>
      </c>
      <c r="B36" s="216"/>
      <c r="C36" s="69">
        <f>SUM(C27:C35)</f>
        <v>157835</v>
      </c>
      <c r="D36" s="69">
        <f>SUM(D27:D35)</f>
        <v>196835</v>
      </c>
      <c r="E36" s="69">
        <f>SUM(E27:E35)</f>
        <v>156335</v>
      </c>
      <c r="F36" s="69">
        <f aca="true" t="shared" si="1" ref="F36:N36">SUM(F27:F35)</f>
        <v>167683</v>
      </c>
      <c r="G36" s="69">
        <f t="shared" si="1"/>
        <v>233188</v>
      </c>
      <c r="H36" s="69">
        <f t="shared" si="1"/>
        <v>220228</v>
      </c>
      <c r="I36" s="69">
        <f t="shared" si="1"/>
        <v>106768</v>
      </c>
      <c r="J36" s="69">
        <f t="shared" si="1"/>
        <v>220728</v>
      </c>
      <c r="K36" s="69">
        <f t="shared" si="1"/>
        <v>86028</v>
      </c>
      <c r="L36" s="69">
        <f t="shared" si="1"/>
        <v>118214</v>
      </c>
      <c r="M36" s="69">
        <f t="shared" si="1"/>
        <v>118214</v>
      </c>
      <c r="N36" s="69">
        <f t="shared" si="1"/>
        <v>118223</v>
      </c>
      <c r="O36" s="68">
        <f t="shared" si="0"/>
        <v>1900279</v>
      </c>
    </row>
    <row r="37" spans="1:15" s="8" customFormat="1" ht="6.75" customHeight="1">
      <c r="A37" s="121"/>
      <c r="B37" s="11"/>
      <c r="C37" s="48"/>
      <c r="D37" s="48"/>
      <c r="E37" s="35"/>
      <c r="F37" s="7"/>
      <c r="G37" s="7"/>
      <c r="H37" s="7"/>
      <c r="I37" s="7"/>
      <c r="J37" s="7"/>
      <c r="K37" s="7"/>
      <c r="L37" s="7"/>
      <c r="M37" s="7"/>
      <c r="N37" s="7"/>
      <c r="O37" s="7"/>
    </row>
    <row r="38" spans="1:5" ht="12.75" hidden="1">
      <c r="A38" s="42"/>
      <c r="B38" s="11"/>
      <c r="C38" s="48"/>
      <c r="D38" s="48"/>
      <c r="E38" s="35"/>
    </row>
    <row r="39" spans="1:5" ht="1.5" customHeight="1" hidden="1">
      <c r="A39" s="42"/>
      <c r="B39" s="11"/>
      <c r="C39" s="48"/>
      <c r="D39" s="48"/>
      <c r="E39" s="35"/>
    </row>
    <row r="40" spans="1:11" ht="15">
      <c r="A40" s="149" t="s">
        <v>121</v>
      </c>
      <c r="B40" s="10"/>
      <c r="C40" s="10"/>
      <c r="D40" s="10"/>
      <c r="E40" s="10"/>
      <c r="F40" s="260"/>
      <c r="G40" s="260"/>
      <c r="H40" s="10"/>
      <c r="I40" s="262" t="str">
        <f>Заполнить!$B$7</f>
        <v>О.В.Малишко</v>
      </c>
      <c r="J40" s="262"/>
      <c r="K40" s="262"/>
    </row>
    <row r="41" spans="1:11" ht="15">
      <c r="A41" s="17"/>
      <c r="B41" s="10"/>
      <c r="C41" s="10"/>
      <c r="D41" s="10"/>
      <c r="E41" s="10"/>
      <c r="F41" s="261" t="s">
        <v>87</v>
      </c>
      <c r="G41" s="261"/>
      <c r="H41" s="64"/>
      <c r="I41" s="261" t="s">
        <v>100</v>
      </c>
      <c r="J41" s="261"/>
      <c r="K41" s="261"/>
    </row>
    <row r="42" spans="1:11" ht="15">
      <c r="A42" s="150" t="s">
        <v>3138</v>
      </c>
      <c r="B42" s="49"/>
      <c r="C42" s="49"/>
      <c r="D42" s="49"/>
      <c r="E42" s="49"/>
      <c r="F42" s="260"/>
      <c r="G42" s="260"/>
      <c r="H42" s="10"/>
      <c r="I42" s="262" t="str">
        <f>Заполнить!$B$8</f>
        <v>І.Г.Чістякова</v>
      </c>
      <c r="J42" s="262"/>
      <c r="K42" s="262"/>
    </row>
    <row r="43" spans="1:11" ht="15">
      <c r="A43" s="23"/>
      <c r="B43" s="10"/>
      <c r="C43" s="10"/>
      <c r="D43" s="10"/>
      <c r="E43" s="10"/>
      <c r="F43" s="261" t="s">
        <v>87</v>
      </c>
      <c r="G43" s="261"/>
      <c r="H43" s="64"/>
      <c r="I43" s="261" t="s">
        <v>100</v>
      </c>
      <c r="J43" s="261"/>
      <c r="K43" s="261"/>
    </row>
    <row r="44" spans="1:11" ht="15">
      <c r="A44" s="19" t="s">
        <v>3154</v>
      </c>
      <c r="B44" s="19"/>
      <c r="C44" s="10"/>
      <c r="D44" s="18"/>
      <c r="E44" s="18"/>
      <c r="F44" s="18"/>
      <c r="G44" s="18"/>
      <c r="H44" s="18"/>
      <c r="I44" s="18"/>
      <c r="J44" s="18"/>
      <c r="K44" s="18"/>
    </row>
    <row r="45" spans="1:11" ht="15">
      <c r="A45" s="153" t="str">
        <f>Заполнить!$B$13</f>
        <v>14 січня 2019 року</v>
      </c>
      <c r="B45" s="19"/>
      <c r="C45" s="10"/>
      <c r="D45" s="18"/>
      <c r="E45" s="18"/>
      <c r="F45" s="18"/>
      <c r="G45" s="18"/>
      <c r="H45" s="18"/>
      <c r="I45" s="18"/>
      <c r="J45" s="18"/>
      <c r="K45" s="18"/>
    </row>
    <row r="46" spans="1:11" ht="15">
      <c r="A46" s="154" t="s">
        <v>686</v>
      </c>
      <c r="B46" s="29"/>
      <c r="C46" s="52"/>
      <c r="D46" s="52"/>
      <c r="E46" s="52"/>
      <c r="F46" s="52"/>
      <c r="G46" s="52"/>
      <c r="H46" s="52"/>
      <c r="I46" s="52"/>
      <c r="J46" s="52"/>
      <c r="K46" s="52"/>
    </row>
    <row r="47" spans="1:12" ht="25.5" customHeight="1">
      <c r="A47" s="259" t="s">
        <v>1071</v>
      </c>
      <c r="B47" s="259"/>
      <c r="C47" s="259"/>
      <c r="D47" s="259"/>
      <c r="E47" s="259"/>
      <c r="F47" s="259"/>
      <c r="G47" s="259"/>
      <c r="H47" s="259"/>
      <c r="I47" s="259"/>
      <c r="J47" s="259"/>
      <c r="K47" s="259"/>
      <c r="L47" s="259"/>
    </row>
    <row r="48" ht="12.75">
      <c r="A48" s="205" t="s">
        <v>5191</v>
      </c>
    </row>
  </sheetData>
  <sheetProtection formatColumns="0" formatRows="0"/>
  <mergeCells count="29">
    <mergeCell ref="A21:O21"/>
    <mergeCell ref="A18:O18"/>
    <mergeCell ref="J1:O3"/>
    <mergeCell ref="J8:O8"/>
    <mergeCell ref="J5:O6"/>
    <mergeCell ref="J11:K11"/>
    <mergeCell ref="L10:M10"/>
    <mergeCell ref="L11:M11"/>
    <mergeCell ref="J12:K12"/>
    <mergeCell ref="F42:G42"/>
    <mergeCell ref="I42:K42"/>
    <mergeCell ref="A14:O14"/>
    <mergeCell ref="A23:O23"/>
    <mergeCell ref="A17:O17"/>
    <mergeCell ref="A19:O19"/>
    <mergeCell ref="A22:O22"/>
    <mergeCell ref="A20:O20"/>
    <mergeCell ref="A16:O16"/>
    <mergeCell ref="A15:O15"/>
    <mergeCell ref="J13:K13"/>
    <mergeCell ref="J7:M7"/>
    <mergeCell ref="J9:M9"/>
    <mergeCell ref="A47:L47"/>
    <mergeCell ref="F40:G40"/>
    <mergeCell ref="F41:G41"/>
    <mergeCell ref="I43:K43"/>
    <mergeCell ref="I41:K41"/>
    <mergeCell ref="F43:G43"/>
    <mergeCell ref="I40:K40"/>
  </mergeCells>
  <printOptions/>
  <pageMargins left="0.2" right="0.1968503937007874" top="0.1968503937007874" bottom="0.1968503937007874" header="0.1968503937007874" footer="0.1968503937007874"/>
  <pageSetup fitToHeight="1" fitToWidth="1" horizontalDpi="1200" verticalDpi="1200" orientation="landscape" paperSize="9" scale="67" r:id="rId1"/>
</worksheet>
</file>

<file path=xl/worksheets/sheet8.xml><?xml version="1.0" encoding="utf-8"?>
<worksheet xmlns="http://schemas.openxmlformats.org/spreadsheetml/2006/main" xmlns:r="http://schemas.openxmlformats.org/officeDocument/2006/relationships">
  <sheetPr codeName="Лист5">
    <pageSetUpPr fitToPage="1"/>
  </sheetPr>
  <dimension ref="A1:P62"/>
  <sheetViews>
    <sheetView workbookViewId="0" topLeftCell="A7">
      <selection activeCell="K4" sqref="K4:P5"/>
    </sheetView>
  </sheetViews>
  <sheetFormatPr defaultColWidth="9.00390625" defaultRowHeight="12.75"/>
  <cols>
    <col min="1" max="1" width="0.12890625" style="8" customWidth="1"/>
    <col min="2" max="2" width="47.375" style="7" customWidth="1"/>
    <col min="3" max="3" width="9.375" style="7" customWidth="1"/>
    <col min="4" max="15" width="10.125" style="7" customWidth="1"/>
    <col min="16" max="16" width="12.375" style="7" customWidth="1"/>
    <col min="17" max="16384" width="9.125" style="1" customWidth="1"/>
  </cols>
  <sheetData>
    <row r="1" spans="11:16" ht="12.75">
      <c r="K1" s="276" t="s">
        <v>3554</v>
      </c>
      <c r="L1" s="276"/>
      <c r="M1" s="276"/>
      <c r="N1" s="276"/>
      <c r="O1" s="276"/>
      <c r="P1" s="276"/>
    </row>
    <row r="2" spans="11:16" ht="21.75" customHeight="1">
      <c r="K2" s="276"/>
      <c r="L2" s="276"/>
      <c r="M2" s="276"/>
      <c r="N2" s="276"/>
      <c r="O2" s="276"/>
      <c r="P2" s="276"/>
    </row>
    <row r="3" spans="11:16" ht="12.75" hidden="1">
      <c r="K3" s="276"/>
      <c r="L3" s="276"/>
      <c r="M3" s="276"/>
      <c r="N3" s="276"/>
      <c r="O3" s="276"/>
      <c r="P3" s="276"/>
    </row>
    <row r="4" spans="11:16" ht="12.75">
      <c r="K4" s="277" t="e">
        <f>CONCATENATE("Затверджений у сумі ",СумаПрописом(P39))</f>
        <v>#NAME?</v>
      </c>
      <c r="L4" s="277"/>
      <c r="M4" s="277"/>
      <c r="N4" s="277"/>
      <c r="O4" s="277"/>
      <c r="P4" s="277"/>
    </row>
    <row r="5" spans="11:16" ht="12.75">
      <c r="K5" s="277"/>
      <c r="L5" s="277"/>
      <c r="M5" s="277"/>
      <c r="N5" s="277"/>
      <c r="O5" s="277"/>
      <c r="P5" s="277"/>
    </row>
    <row r="6" spans="11:16" ht="15" customHeight="1">
      <c r="K6" s="267" t="str">
        <f>Заполнить!$B$10</f>
        <v>Начальник відділу освіти, молоді та спорту Нижньосірогозької районної державної адміністрації</v>
      </c>
      <c r="L6" s="267"/>
      <c r="M6" s="267"/>
      <c r="N6" s="267"/>
      <c r="O6" s="267"/>
      <c r="P6" s="267"/>
    </row>
    <row r="7" spans="11:16" ht="12.75">
      <c r="K7" s="261" t="s">
        <v>104</v>
      </c>
      <c r="L7" s="261"/>
      <c r="M7" s="261"/>
      <c r="N7" s="261"/>
      <c r="O7" s="261"/>
      <c r="P7" s="261"/>
    </row>
    <row r="8" spans="11:16" ht="15.75" customHeight="1">
      <c r="K8" s="54"/>
      <c r="L8" s="54"/>
      <c r="M8" s="278" t="str">
        <f>Заполнить!$B$11</f>
        <v>Л.Д.Стадніченко</v>
      </c>
      <c r="N8" s="278"/>
      <c r="O8" s="278"/>
      <c r="P8" s="278"/>
    </row>
    <row r="9" spans="11:16" ht="12.75">
      <c r="K9" s="271" t="s">
        <v>87</v>
      </c>
      <c r="L9" s="271"/>
      <c r="M9" s="271" t="s">
        <v>100</v>
      </c>
      <c r="N9" s="271"/>
      <c r="O9" s="271"/>
      <c r="P9" s="271"/>
    </row>
    <row r="10" spans="11:16" ht="15">
      <c r="K10" s="76"/>
      <c r="L10" s="76"/>
      <c r="M10" s="1"/>
      <c r="N10" s="76"/>
      <c r="O10" s="76"/>
      <c r="P10" s="76"/>
    </row>
    <row r="11" spans="11:16" ht="15">
      <c r="K11" s="260" t="str">
        <f>Заполнить!$B$12</f>
        <v>14 січня 2019 року</v>
      </c>
      <c r="L11" s="260"/>
      <c r="M11" s="260"/>
      <c r="N11" s="260"/>
      <c r="O11" s="76"/>
      <c r="P11" s="76"/>
    </row>
    <row r="12" spans="11:16" ht="15">
      <c r="K12" s="261" t="s">
        <v>105</v>
      </c>
      <c r="L12" s="261"/>
      <c r="M12" s="261"/>
      <c r="N12" s="261"/>
      <c r="O12" s="252" t="s">
        <v>3155</v>
      </c>
      <c r="P12" s="252"/>
    </row>
    <row r="13" spans="11:16" ht="6" customHeight="1">
      <c r="K13" s="64"/>
      <c r="L13" s="64"/>
      <c r="M13" s="76"/>
      <c r="N13" s="76"/>
      <c r="O13" s="1"/>
      <c r="P13" s="1"/>
    </row>
    <row r="14" spans="1:16" s="4" customFormat="1" ht="48.75" customHeight="1">
      <c r="A14" s="263" t="s">
        <v>4177</v>
      </c>
      <c r="B14" s="263"/>
      <c r="C14" s="263"/>
      <c r="D14" s="263"/>
      <c r="E14" s="263"/>
      <c r="F14" s="263"/>
      <c r="G14" s="263"/>
      <c r="H14" s="263"/>
      <c r="I14" s="263"/>
      <c r="J14" s="263"/>
      <c r="K14" s="263"/>
      <c r="L14" s="263"/>
      <c r="M14" s="263"/>
      <c r="N14" s="263"/>
      <c r="O14" s="263"/>
      <c r="P14" s="263"/>
    </row>
    <row r="15" spans="1:16" s="19" customFormat="1" ht="18" customHeight="1" hidden="1">
      <c r="A15" s="263"/>
      <c r="B15" s="263"/>
      <c r="C15" s="263"/>
      <c r="D15" s="263"/>
      <c r="E15" s="263"/>
      <c r="F15" s="263"/>
      <c r="G15" s="263"/>
      <c r="H15" s="263"/>
      <c r="I15" s="263"/>
      <c r="J15" s="263"/>
      <c r="K15" s="263"/>
      <c r="L15" s="263"/>
      <c r="M15" s="263"/>
      <c r="N15" s="263"/>
      <c r="O15" s="263"/>
      <c r="P15" s="263"/>
    </row>
    <row r="16" spans="13:15" s="73" customFormat="1" ht="15.75">
      <c r="M16" s="155"/>
      <c r="N16" s="274"/>
      <c r="O16" s="274"/>
    </row>
    <row r="17" spans="1:16" s="19" customFormat="1" ht="15.75">
      <c r="A17" s="152"/>
      <c r="B17" s="152"/>
      <c r="C17" s="152"/>
      <c r="D17" s="152"/>
      <c r="E17" s="152"/>
      <c r="F17" s="152"/>
      <c r="G17" s="152"/>
      <c r="H17" s="152"/>
      <c r="I17" s="152"/>
      <c r="J17" s="152"/>
      <c r="K17" s="152"/>
      <c r="M17" s="168"/>
      <c r="N17" s="252"/>
      <c r="O17" s="252"/>
      <c r="P17" s="152"/>
    </row>
    <row r="18" spans="1:16" s="76" customFormat="1" ht="15.75" hidden="1">
      <c r="A18" s="275"/>
      <c r="B18" s="275"/>
      <c r="C18" s="275"/>
      <c r="D18" s="275"/>
      <c r="E18" s="275"/>
      <c r="F18" s="275"/>
      <c r="G18" s="275"/>
      <c r="H18" s="275"/>
      <c r="I18" s="275"/>
      <c r="J18" s="275"/>
      <c r="K18" s="275"/>
      <c r="L18" s="275"/>
      <c r="M18" s="275"/>
      <c r="N18" s="275"/>
      <c r="O18" s="275"/>
      <c r="P18" s="275"/>
    </row>
    <row r="19" spans="1:16" s="19" customFormat="1" ht="15.75">
      <c r="A19" s="267" t="str">
        <f>CONCATENATE("код за ЄДРПОУ та найменування бюджетної установи ",Заполнить!B3,", ",Заполнить!B2)</f>
        <v>код за ЄДРПОУ та найменування бюджетної установи ,                                                        24951421   Новопетрівська ЗОШ І -ІІІ ступенів                                                                                                                                     </v>
      </c>
      <c r="B19" s="267"/>
      <c r="C19" s="267"/>
      <c r="D19" s="267"/>
      <c r="E19" s="267"/>
      <c r="F19" s="267"/>
      <c r="G19" s="267"/>
      <c r="H19" s="267"/>
      <c r="I19" s="267"/>
      <c r="J19" s="267"/>
      <c r="K19" s="267"/>
      <c r="L19" s="267"/>
      <c r="M19" s="267"/>
      <c r="N19" s="267"/>
      <c r="O19" s="267"/>
      <c r="P19" s="267"/>
    </row>
    <row r="20" spans="1:16" s="19" customFormat="1" ht="15">
      <c r="A20" s="266" t="str">
        <f>IF(Заполнить!B5=1,CONCATENATE("код та назва відомчої класифікації видатків та кредитування бюджету   ",Заполнить!$B$16,"  ",Заполнить!$C$16),CONCATENATE("код та назва відомчої класифікації видатків та кредитування бюджету  ",Заполнить!$B$15,"  ",Заполнить!$C$15))</f>
        <v>код та назва відомчої класифікації видатків та кредитування бюджету  06  Відділ освіти, молоді та спорту Нижньосірогозької районної державної адміністрації</v>
      </c>
      <c r="B20" s="266"/>
      <c r="C20" s="266"/>
      <c r="D20" s="266"/>
      <c r="E20" s="266"/>
      <c r="F20" s="266"/>
      <c r="G20" s="266"/>
      <c r="H20" s="266"/>
      <c r="I20" s="266"/>
      <c r="J20" s="266"/>
      <c r="K20" s="266"/>
      <c r="L20" s="266"/>
      <c r="M20" s="266"/>
      <c r="N20" s="266"/>
      <c r="O20" s="266"/>
      <c r="P20" s="266"/>
    </row>
    <row r="21" spans="1:16" s="19" customFormat="1" ht="15">
      <c r="A21" s="264" t="str">
        <f>IF(Заполнить!$B$5=1,CONCATENATE("код та назва програмної класифікації видатків та кредитування державного бюджету  ",Заполнить!$B$17,"  ",Заполнить!$C$17),CONCATENATE("код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v>
      </c>
      <c r="B21" s="264"/>
      <c r="C21" s="264"/>
      <c r="D21" s="264"/>
      <c r="E21" s="264"/>
      <c r="F21" s="264"/>
      <c r="G21" s="264"/>
      <c r="H21" s="264"/>
      <c r="I21" s="264"/>
      <c r="J21" s="264"/>
      <c r="K21" s="264"/>
      <c r="L21" s="264"/>
      <c r="M21" s="264"/>
      <c r="N21" s="264"/>
      <c r="O21" s="264"/>
      <c r="P21" s="264"/>
    </row>
    <row r="22" spans="1:16" s="19" customFormat="1" ht="35.25" customHeight="1">
      <c r="A22" s="264" t="str">
        <f>IF(Заполнить!$B$5=2,CONCATENATE("(код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методу)1    ",Заполнить!$B$17,"  ",Заполнить!$C$17,")"),CONCATENATE("(код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методу)1___________",")"))</f>
        <v>(код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методу)1    0611020  Надання загальної середньої освіти загальноосвітніми навчальними закладами (в т.ч. школою дитячим садком,інтернатом при школі) ,спеціалізованими школами, ліцеями,гімназіями, колегіумами)</v>
      </c>
      <c r="B22" s="264"/>
      <c r="C22" s="264"/>
      <c r="D22" s="264"/>
      <c r="E22" s="264"/>
      <c r="F22" s="264"/>
      <c r="G22" s="264"/>
      <c r="H22" s="264"/>
      <c r="I22" s="264"/>
      <c r="J22" s="264"/>
      <c r="K22" s="264"/>
      <c r="L22" s="264"/>
      <c r="M22" s="264"/>
      <c r="N22" s="264"/>
      <c r="O22" s="264"/>
      <c r="P22" s="264"/>
    </row>
    <row r="23" spans="1:16" s="19" customFormat="1" ht="15" hidden="1">
      <c r="A23" s="9" t="s">
        <v>3157</v>
      </c>
      <c r="D23" s="169"/>
      <c r="E23" s="169"/>
      <c r="F23" s="169"/>
      <c r="G23" s="169"/>
      <c r="H23" s="169"/>
      <c r="I23" s="169"/>
      <c r="J23" s="169"/>
      <c r="K23" s="169"/>
      <c r="L23" s="169"/>
      <c r="M23" s="169"/>
      <c r="N23" s="169"/>
      <c r="O23" s="169"/>
      <c r="P23" s="169"/>
    </row>
    <row r="24" spans="1:16" s="19" customFormat="1" ht="15">
      <c r="A24" s="9"/>
      <c r="D24" s="170"/>
      <c r="E24" s="170"/>
      <c r="F24" s="170"/>
      <c r="G24" s="170"/>
      <c r="H24" s="170"/>
      <c r="I24" s="170"/>
      <c r="J24" s="170"/>
      <c r="K24" s="170"/>
      <c r="L24" s="170"/>
      <c r="M24" s="170"/>
      <c r="N24" s="170"/>
      <c r="O24" s="170"/>
      <c r="P24" s="170"/>
    </row>
    <row r="25" spans="1:16" s="22" customFormat="1" ht="12.75" customHeight="1">
      <c r="A25" s="35"/>
      <c r="B25" s="35"/>
      <c r="C25" s="35"/>
      <c r="D25" s="35"/>
      <c r="E25" s="35"/>
      <c r="F25" s="7"/>
      <c r="G25" s="7"/>
      <c r="H25" s="7"/>
      <c r="I25" s="7"/>
      <c r="J25" s="7"/>
      <c r="K25" s="7"/>
      <c r="L25" s="7"/>
      <c r="M25" s="7"/>
      <c r="N25" s="7"/>
      <c r="O25" s="35"/>
      <c r="P25" s="35" t="s">
        <v>685</v>
      </c>
    </row>
    <row r="26" spans="1:16" s="30" customFormat="1" ht="12.75" customHeight="1">
      <c r="A26" s="157"/>
      <c r="B26" s="66" t="s">
        <v>1066</v>
      </c>
      <c r="C26" s="66" t="s">
        <v>119</v>
      </c>
      <c r="D26" s="159" t="s">
        <v>3141</v>
      </c>
      <c r="E26" s="159" t="s">
        <v>3142</v>
      </c>
      <c r="F26" s="159" t="s">
        <v>3143</v>
      </c>
      <c r="G26" s="159" t="s">
        <v>3144</v>
      </c>
      <c r="H26" s="159" t="s">
        <v>3145</v>
      </c>
      <c r="I26" s="159" t="s">
        <v>3146</v>
      </c>
      <c r="J26" s="159" t="s">
        <v>3147</v>
      </c>
      <c r="K26" s="159" t="s">
        <v>3148</v>
      </c>
      <c r="L26" s="159" t="s">
        <v>3149</v>
      </c>
      <c r="M26" s="159" t="s">
        <v>3150</v>
      </c>
      <c r="N26" s="159" t="s">
        <v>3151</v>
      </c>
      <c r="O26" s="159" t="s">
        <v>3152</v>
      </c>
      <c r="P26" s="158" t="s">
        <v>3153</v>
      </c>
    </row>
    <row r="27" spans="1:16" s="30" customFormat="1" ht="12" customHeight="1" hidden="1">
      <c r="A27" s="43">
        <v>2</v>
      </c>
      <c r="B27" s="43">
        <v>1</v>
      </c>
      <c r="C27" s="43"/>
      <c r="D27" s="44">
        <v>3</v>
      </c>
      <c r="E27" s="44">
        <v>4</v>
      </c>
      <c r="F27" s="44">
        <v>5</v>
      </c>
      <c r="G27" s="44">
        <v>6</v>
      </c>
      <c r="H27" s="44">
        <v>7</v>
      </c>
      <c r="I27" s="44">
        <v>8</v>
      </c>
      <c r="J27" s="43">
        <v>9</v>
      </c>
      <c r="K27" s="43">
        <v>10</v>
      </c>
      <c r="L27" s="44">
        <v>11</v>
      </c>
      <c r="M27" s="44">
        <v>12</v>
      </c>
      <c r="N27" s="44">
        <v>13</v>
      </c>
      <c r="O27" s="44">
        <v>14</v>
      </c>
      <c r="P27" s="44">
        <v>15</v>
      </c>
    </row>
    <row r="28" spans="1:16" s="28" customFormat="1" ht="15" customHeight="1">
      <c r="A28" s="167"/>
      <c r="B28" s="46" t="s">
        <v>3158</v>
      </c>
      <c r="C28" s="182"/>
      <c r="D28" s="161">
        <f>SUM(D30:D38)</f>
        <v>0</v>
      </c>
      <c r="E28" s="161">
        <f aca="true" t="shared" si="0" ref="E28:O28">SUM(E30:E38)</f>
        <v>0</v>
      </c>
      <c r="F28" s="161">
        <f t="shared" si="0"/>
        <v>0</v>
      </c>
      <c r="G28" s="161">
        <f t="shared" si="0"/>
        <v>0</v>
      </c>
      <c r="H28" s="161">
        <f t="shared" si="0"/>
        <v>0</v>
      </c>
      <c r="I28" s="161">
        <f t="shared" si="0"/>
        <v>0</v>
      </c>
      <c r="J28" s="161">
        <f t="shared" si="0"/>
        <v>0</v>
      </c>
      <c r="K28" s="161">
        <f t="shared" si="0"/>
        <v>0</v>
      </c>
      <c r="L28" s="161">
        <f t="shared" si="0"/>
        <v>0</v>
      </c>
      <c r="M28" s="161">
        <f t="shared" si="0"/>
        <v>0</v>
      </c>
      <c r="N28" s="161">
        <f t="shared" si="0"/>
        <v>0</v>
      </c>
      <c r="O28" s="161">
        <f t="shared" si="0"/>
        <v>0</v>
      </c>
      <c r="P28" s="162">
        <f>SUM(D28:O28)</f>
        <v>0</v>
      </c>
    </row>
    <row r="29" spans="1:16" s="28" customFormat="1" ht="15">
      <c r="A29" s="167"/>
      <c r="B29" s="46" t="s">
        <v>3159</v>
      </c>
      <c r="C29" s="182"/>
      <c r="D29" s="163">
        <v>0</v>
      </c>
      <c r="E29" s="163">
        <v>0</v>
      </c>
      <c r="F29" s="163">
        <v>0</v>
      </c>
      <c r="G29" s="163">
        <v>0</v>
      </c>
      <c r="H29" s="163">
        <v>0</v>
      </c>
      <c r="I29" s="163">
        <v>0</v>
      </c>
      <c r="J29" s="163">
        <v>0</v>
      </c>
      <c r="K29" s="163">
        <v>0</v>
      </c>
      <c r="L29" s="163">
        <v>0</v>
      </c>
      <c r="M29" s="163">
        <v>0</v>
      </c>
      <c r="N29" s="163">
        <v>0</v>
      </c>
      <c r="O29" s="163">
        <v>0</v>
      </c>
      <c r="P29" s="162">
        <f aca="true" t="shared" si="1" ref="P29:P46">SUM(D29:O29)</f>
        <v>0</v>
      </c>
    </row>
    <row r="30" spans="1:16" s="28" customFormat="1" ht="26.25">
      <c r="A30" s="167"/>
      <c r="B30" s="46" t="s">
        <v>3160</v>
      </c>
      <c r="C30" s="182"/>
      <c r="D30" s="163">
        <v>0</v>
      </c>
      <c r="E30" s="163">
        <v>0</v>
      </c>
      <c r="F30" s="163">
        <v>0</v>
      </c>
      <c r="G30" s="163">
        <v>0</v>
      </c>
      <c r="H30" s="163">
        <v>0</v>
      </c>
      <c r="I30" s="163">
        <v>0</v>
      </c>
      <c r="J30" s="163">
        <v>0</v>
      </c>
      <c r="K30" s="163">
        <v>0</v>
      </c>
      <c r="L30" s="163">
        <v>0</v>
      </c>
      <c r="M30" s="163">
        <v>0</v>
      </c>
      <c r="N30" s="163">
        <v>0</v>
      </c>
      <c r="O30" s="163">
        <v>0</v>
      </c>
      <c r="P30" s="162">
        <f t="shared" si="1"/>
        <v>0</v>
      </c>
    </row>
    <row r="31" spans="1:16" s="28" customFormat="1" ht="15" hidden="1">
      <c r="A31" s="167"/>
      <c r="B31" s="46" t="e">
        <f>VLOOKUP(C31,ДовДоходів!A:B,2,FALSE)</f>
        <v>#N/A</v>
      </c>
      <c r="C31" s="182"/>
      <c r="D31" s="163">
        <v>0</v>
      </c>
      <c r="E31" s="163">
        <v>0</v>
      </c>
      <c r="F31" s="163">
        <v>0</v>
      </c>
      <c r="G31" s="163">
        <v>0</v>
      </c>
      <c r="H31" s="163">
        <v>0</v>
      </c>
      <c r="I31" s="163">
        <v>0</v>
      </c>
      <c r="J31" s="163">
        <v>0</v>
      </c>
      <c r="K31" s="163">
        <v>0</v>
      </c>
      <c r="L31" s="163">
        <v>0</v>
      </c>
      <c r="M31" s="163">
        <v>0</v>
      </c>
      <c r="N31" s="163">
        <v>0</v>
      </c>
      <c r="O31" s="163">
        <v>0</v>
      </c>
      <c r="P31" s="162">
        <f t="shared" si="1"/>
        <v>0</v>
      </c>
    </row>
    <row r="32" spans="1:16" s="28" customFormat="1" ht="15" hidden="1">
      <c r="A32" s="167"/>
      <c r="B32" s="46" t="e">
        <f>VLOOKUP(C32,ДовДоходів!A:B,2,FALSE)</f>
        <v>#N/A</v>
      </c>
      <c r="C32" s="182"/>
      <c r="D32" s="163">
        <v>0</v>
      </c>
      <c r="E32" s="163">
        <v>0</v>
      </c>
      <c r="F32" s="163">
        <v>0</v>
      </c>
      <c r="G32" s="163">
        <v>0</v>
      </c>
      <c r="H32" s="163">
        <v>0</v>
      </c>
      <c r="I32" s="163">
        <v>0</v>
      </c>
      <c r="J32" s="163">
        <v>0</v>
      </c>
      <c r="K32" s="163">
        <v>0</v>
      </c>
      <c r="L32" s="163">
        <v>0</v>
      </c>
      <c r="M32" s="163">
        <v>0</v>
      </c>
      <c r="N32" s="163">
        <v>0</v>
      </c>
      <c r="O32" s="163">
        <v>0</v>
      </c>
      <c r="P32" s="162">
        <f t="shared" si="1"/>
        <v>0</v>
      </c>
    </row>
    <row r="33" spans="1:16" s="28" customFormat="1" ht="28.5" customHeight="1">
      <c r="A33" s="167"/>
      <c r="B33" s="46" t="s">
        <v>3161</v>
      </c>
      <c r="C33" s="182"/>
      <c r="D33" s="163">
        <v>0</v>
      </c>
      <c r="E33" s="163">
        <v>0</v>
      </c>
      <c r="F33" s="163">
        <v>0</v>
      </c>
      <c r="G33" s="163">
        <v>0</v>
      </c>
      <c r="H33" s="163">
        <v>0</v>
      </c>
      <c r="I33" s="163">
        <v>0</v>
      </c>
      <c r="J33" s="163">
        <v>0</v>
      </c>
      <c r="K33" s="163">
        <v>0</v>
      </c>
      <c r="L33" s="163">
        <v>0</v>
      </c>
      <c r="M33" s="163">
        <v>0</v>
      </c>
      <c r="N33" s="163">
        <v>0</v>
      </c>
      <c r="O33" s="163">
        <v>0</v>
      </c>
      <c r="P33" s="162">
        <f t="shared" si="1"/>
        <v>0</v>
      </c>
    </row>
    <row r="34" spans="1:16" s="28" customFormat="1" ht="15" hidden="1">
      <c r="A34" s="167"/>
      <c r="B34" s="46" t="e">
        <f>VLOOKUP(C34,ДовФінансування!A:B,2,FALSE)</f>
        <v>#N/A</v>
      </c>
      <c r="C34" s="182"/>
      <c r="D34" s="163">
        <v>0</v>
      </c>
      <c r="E34" s="163">
        <v>0</v>
      </c>
      <c r="F34" s="163">
        <v>0</v>
      </c>
      <c r="G34" s="163">
        <v>0</v>
      </c>
      <c r="H34" s="163">
        <v>0</v>
      </c>
      <c r="I34" s="163">
        <v>0</v>
      </c>
      <c r="J34" s="163">
        <v>0</v>
      </c>
      <c r="K34" s="163">
        <v>0</v>
      </c>
      <c r="L34" s="163">
        <v>0</v>
      </c>
      <c r="M34" s="163">
        <v>0</v>
      </c>
      <c r="N34" s="163">
        <v>0</v>
      </c>
      <c r="O34" s="163">
        <v>0</v>
      </c>
      <c r="P34" s="162">
        <f t="shared" si="1"/>
        <v>0</v>
      </c>
    </row>
    <row r="35" spans="1:16" s="28" customFormat="1" ht="15" hidden="1">
      <c r="A35" s="167"/>
      <c r="B35" s="46" t="e">
        <f>VLOOKUP(C35,ДовФінансування!A:B,2,FALSE)</f>
        <v>#N/A</v>
      </c>
      <c r="C35" s="182"/>
      <c r="D35" s="163">
        <v>0</v>
      </c>
      <c r="E35" s="163">
        <v>0</v>
      </c>
      <c r="F35" s="163">
        <v>0</v>
      </c>
      <c r="G35" s="163">
        <v>0</v>
      </c>
      <c r="H35" s="163">
        <v>0</v>
      </c>
      <c r="I35" s="163">
        <v>0</v>
      </c>
      <c r="J35" s="163">
        <v>0</v>
      </c>
      <c r="K35" s="163">
        <v>0</v>
      </c>
      <c r="L35" s="163">
        <v>0</v>
      </c>
      <c r="M35" s="163">
        <v>0</v>
      </c>
      <c r="N35" s="163">
        <v>0</v>
      </c>
      <c r="O35" s="163">
        <v>0</v>
      </c>
      <c r="P35" s="162">
        <f t="shared" si="1"/>
        <v>0</v>
      </c>
    </row>
    <row r="36" spans="1:16" s="28" customFormat="1" ht="39">
      <c r="A36" s="167"/>
      <c r="B36" s="46" t="s">
        <v>3162</v>
      </c>
      <c r="C36" s="182"/>
      <c r="D36" s="163">
        <v>0</v>
      </c>
      <c r="E36" s="163">
        <v>0</v>
      </c>
      <c r="F36" s="163">
        <v>0</v>
      </c>
      <c r="G36" s="163">
        <v>0</v>
      </c>
      <c r="H36" s="163">
        <v>0</v>
      </c>
      <c r="I36" s="163">
        <v>0</v>
      </c>
      <c r="J36" s="163">
        <v>0</v>
      </c>
      <c r="K36" s="163">
        <v>0</v>
      </c>
      <c r="L36" s="163">
        <v>0</v>
      </c>
      <c r="M36" s="163">
        <v>0</v>
      </c>
      <c r="N36" s="163">
        <v>0</v>
      </c>
      <c r="O36" s="163">
        <v>0</v>
      </c>
      <c r="P36" s="162">
        <f t="shared" si="1"/>
        <v>0</v>
      </c>
    </row>
    <row r="37" spans="1:16" s="28" customFormat="1" ht="15" hidden="1">
      <c r="A37" s="167"/>
      <c r="B37" s="46" t="e">
        <f>VLOOKUP(C37,ДовФінансування!A:B,2,FALSE)</f>
        <v>#N/A</v>
      </c>
      <c r="C37" s="182"/>
      <c r="D37" s="163">
        <v>0</v>
      </c>
      <c r="E37" s="163">
        <v>0</v>
      </c>
      <c r="F37" s="163">
        <v>0</v>
      </c>
      <c r="G37" s="163">
        <v>0</v>
      </c>
      <c r="H37" s="163">
        <v>0</v>
      </c>
      <c r="I37" s="163">
        <v>0</v>
      </c>
      <c r="J37" s="163">
        <v>0</v>
      </c>
      <c r="K37" s="163">
        <v>0</v>
      </c>
      <c r="L37" s="163">
        <v>0</v>
      </c>
      <c r="M37" s="163">
        <v>0</v>
      </c>
      <c r="N37" s="163">
        <v>0</v>
      </c>
      <c r="O37" s="163">
        <v>0</v>
      </c>
      <c r="P37" s="162">
        <f t="shared" si="1"/>
        <v>0</v>
      </c>
    </row>
    <row r="38" spans="1:16" s="28" customFormat="1" ht="15" hidden="1">
      <c r="A38" s="167"/>
      <c r="B38" s="46" t="e">
        <f>VLOOKUP(C38,ДовФінансування!A:B,2,FALSE)</f>
        <v>#N/A</v>
      </c>
      <c r="C38" s="182"/>
      <c r="D38" s="163">
        <v>0</v>
      </c>
      <c r="E38" s="163">
        <v>0</v>
      </c>
      <c r="F38" s="163">
        <v>0</v>
      </c>
      <c r="G38" s="163">
        <v>0</v>
      </c>
      <c r="H38" s="163">
        <v>0</v>
      </c>
      <c r="I38" s="163">
        <v>0</v>
      </c>
      <c r="J38" s="163">
        <v>0</v>
      </c>
      <c r="K38" s="163">
        <v>0</v>
      </c>
      <c r="L38" s="163">
        <v>0</v>
      </c>
      <c r="M38" s="163">
        <v>0</v>
      </c>
      <c r="N38" s="163">
        <v>0</v>
      </c>
      <c r="O38" s="163">
        <v>0</v>
      </c>
      <c r="P38" s="162">
        <f t="shared" si="1"/>
        <v>0</v>
      </c>
    </row>
    <row r="39" spans="1:16" s="28" customFormat="1" ht="15">
      <c r="A39" s="167"/>
      <c r="B39" s="46" t="s">
        <v>116</v>
      </c>
      <c r="C39" s="182"/>
      <c r="D39" s="161">
        <f>SUM(D41:D47)</f>
        <v>0</v>
      </c>
      <c r="E39" s="161">
        <f aca="true" t="shared" si="2" ref="E39:O39">SUM(E41:E47)</f>
        <v>0</v>
      </c>
      <c r="F39" s="161">
        <f t="shared" si="2"/>
        <v>0</v>
      </c>
      <c r="G39" s="161">
        <f t="shared" si="2"/>
        <v>0</v>
      </c>
      <c r="H39" s="161">
        <f t="shared" si="2"/>
        <v>0</v>
      </c>
      <c r="I39" s="161">
        <f t="shared" si="2"/>
        <v>0</v>
      </c>
      <c r="J39" s="161">
        <f t="shared" si="2"/>
        <v>0</v>
      </c>
      <c r="K39" s="161">
        <f t="shared" si="2"/>
        <v>0</v>
      </c>
      <c r="L39" s="161">
        <f t="shared" si="2"/>
        <v>0</v>
      </c>
      <c r="M39" s="161">
        <f t="shared" si="2"/>
        <v>0</v>
      </c>
      <c r="N39" s="161">
        <f t="shared" si="2"/>
        <v>0</v>
      </c>
      <c r="O39" s="161">
        <f t="shared" si="2"/>
        <v>0</v>
      </c>
      <c r="P39" s="162">
        <f t="shared" si="1"/>
        <v>0</v>
      </c>
    </row>
    <row r="40" spans="1:16" s="28" customFormat="1" ht="15">
      <c r="A40" s="167"/>
      <c r="B40" s="46" t="s">
        <v>3159</v>
      </c>
      <c r="C40" s="182"/>
      <c r="D40" s="163">
        <v>0</v>
      </c>
      <c r="E40" s="163">
        <v>0</v>
      </c>
      <c r="F40" s="163">
        <v>0</v>
      </c>
      <c r="G40" s="163">
        <v>0</v>
      </c>
      <c r="H40" s="163">
        <v>0</v>
      </c>
      <c r="I40" s="163">
        <v>0</v>
      </c>
      <c r="J40" s="163">
        <v>0</v>
      </c>
      <c r="K40" s="163">
        <v>0</v>
      </c>
      <c r="L40" s="163">
        <v>0</v>
      </c>
      <c r="M40" s="163">
        <v>0</v>
      </c>
      <c r="N40" s="163">
        <v>0</v>
      </c>
      <c r="O40" s="163">
        <v>0</v>
      </c>
      <c r="P40" s="162">
        <f t="shared" si="1"/>
        <v>0</v>
      </c>
    </row>
    <row r="41" spans="1:16" s="28" customFormat="1" ht="26.25">
      <c r="A41" s="167"/>
      <c r="B41" s="46" t="s">
        <v>3163</v>
      </c>
      <c r="C41" s="182"/>
      <c r="D41" s="163">
        <v>0</v>
      </c>
      <c r="E41" s="163">
        <v>0</v>
      </c>
      <c r="F41" s="163">
        <v>0</v>
      </c>
      <c r="G41" s="163">
        <v>0</v>
      </c>
      <c r="H41" s="163">
        <v>0</v>
      </c>
      <c r="I41" s="163">
        <v>0</v>
      </c>
      <c r="J41" s="163">
        <v>0</v>
      </c>
      <c r="K41" s="163">
        <v>0</v>
      </c>
      <c r="L41" s="163">
        <v>0</v>
      </c>
      <c r="M41" s="163">
        <v>0</v>
      </c>
      <c r="N41" s="163">
        <v>0</v>
      </c>
      <c r="O41" s="163">
        <v>0</v>
      </c>
      <c r="P41" s="162">
        <f t="shared" si="1"/>
        <v>0</v>
      </c>
    </row>
    <row r="42" spans="1:16" s="28" customFormat="1" ht="15" hidden="1">
      <c r="A42" s="167"/>
      <c r="B42" s="46" t="e">
        <f>VLOOKUP(C42,ДовКЕКВ!A:B,2,FALSE)</f>
        <v>#N/A</v>
      </c>
      <c r="C42" s="182"/>
      <c r="D42" s="163">
        <v>0</v>
      </c>
      <c r="E42" s="163">
        <v>0</v>
      </c>
      <c r="F42" s="163">
        <v>0</v>
      </c>
      <c r="G42" s="163">
        <v>0</v>
      </c>
      <c r="H42" s="163">
        <v>0</v>
      </c>
      <c r="I42" s="163">
        <v>0</v>
      </c>
      <c r="J42" s="163">
        <v>0</v>
      </c>
      <c r="K42" s="163">
        <v>0</v>
      </c>
      <c r="L42" s="163">
        <v>0</v>
      </c>
      <c r="M42" s="163">
        <v>0</v>
      </c>
      <c r="N42" s="163">
        <v>0</v>
      </c>
      <c r="O42" s="163">
        <v>0</v>
      </c>
      <c r="P42" s="162">
        <f>SUM(D42:O42)</f>
        <v>0</v>
      </c>
    </row>
    <row r="43" spans="1:16" s="28" customFormat="1" ht="15" hidden="1">
      <c r="A43" s="167"/>
      <c r="B43" s="46" t="e">
        <f>VLOOKUP(C43,ДовКЕКВ!A:B,2,FALSE)</f>
        <v>#N/A</v>
      </c>
      <c r="C43" s="182"/>
      <c r="D43" s="163">
        <v>0</v>
      </c>
      <c r="E43" s="163">
        <v>0</v>
      </c>
      <c r="F43" s="163">
        <v>0</v>
      </c>
      <c r="G43" s="163">
        <v>0</v>
      </c>
      <c r="H43" s="163">
        <v>0</v>
      </c>
      <c r="I43" s="163">
        <v>0</v>
      </c>
      <c r="J43" s="163">
        <v>0</v>
      </c>
      <c r="K43" s="163">
        <v>0</v>
      </c>
      <c r="L43" s="163">
        <v>0</v>
      </c>
      <c r="M43" s="163">
        <v>0</v>
      </c>
      <c r="N43" s="163">
        <v>0</v>
      </c>
      <c r="O43" s="163">
        <v>0</v>
      </c>
      <c r="P43" s="162">
        <f t="shared" si="1"/>
        <v>0</v>
      </c>
    </row>
    <row r="44" spans="1:16" s="28" customFormat="1" ht="15" hidden="1">
      <c r="A44" s="167"/>
      <c r="B44" s="46" t="e">
        <f>VLOOKUP(C44,ДовКЕКВ!A:B,2,FALSE)</f>
        <v>#N/A</v>
      </c>
      <c r="C44" s="182"/>
      <c r="D44" s="163">
        <v>0</v>
      </c>
      <c r="E44" s="163">
        <v>0</v>
      </c>
      <c r="F44" s="163">
        <v>0</v>
      </c>
      <c r="G44" s="163">
        <v>0</v>
      </c>
      <c r="H44" s="163">
        <v>0</v>
      </c>
      <c r="I44" s="163">
        <v>0</v>
      </c>
      <c r="J44" s="163">
        <v>0</v>
      </c>
      <c r="K44" s="163">
        <v>0</v>
      </c>
      <c r="L44" s="163">
        <v>0</v>
      </c>
      <c r="M44" s="163">
        <v>0</v>
      </c>
      <c r="N44" s="163">
        <v>0</v>
      </c>
      <c r="O44" s="163">
        <v>0</v>
      </c>
      <c r="P44" s="162">
        <f t="shared" si="1"/>
        <v>0</v>
      </c>
    </row>
    <row r="45" spans="1:16" s="28" customFormat="1" ht="26.25">
      <c r="A45" s="167"/>
      <c r="B45" s="46" t="s">
        <v>3164</v>
      </c>
      <c r="C45" s="182"/>
      <c r="D45" s="163">
        <v>0</v>
      </c>
      <c r="E45" s="163">
        <v>0</v>
      </c>
      <c r="F45" s="163">
        <v>0</v>
      </c>
      <c r="G45" s="163">
        <v>0</v>
      </c>
      <c r="H45" s="163">
        <v>0</v>
      </c>
      <c r="I45" s="163">
        <v>0</v>
      </c>
      <c r="J45" s="163">
        <v>0</v>
      </c>
      <c r="K45" s="163">
        <v>0</v>
      </c>
      <c r="L45" s="163">
        <v>0</v>
      </c>
      <c r="M45" s="163">
        <v>0</v>
      </c>
      <c r="N45" s="163">
        <v>0</v>
      </c>
      <c r="O45" s="163">
        <v>0</v>
      </c>
      <c r="P45" s="162">
        <f t="shared" si="1"/>
        <v>0</v>
      </c>
    </row>
    <row r="46" spans="1:16" s="28" customFormat="1" ht="15" hidden="1">
      <c r="A46" s="160"/>
      <c r="B46" s="46" t="e">
        <f>VLOOKUP(C46,ДовКреди!A:B,2,FALSE)</f>
        <v>#N/A</v>
      </c>
      <c r="C46" s="182"/>
      <c r="D46" s="163">
        <v>0</v>
      </c>
      <c r="E46" s="163">
        <v>0</v>
      </c>
      <c r="F46" s="163">
        <v>0</v>
      </c>
      <c r="G46" s="163">
        <v>0</v>
      </c>
      <c r="H46" s="163">
        <v>0</v>
      </c>
      <c r="I46" s="163">
        <v>0</v>
      </c>
      <c r="J46" s="163">
        <v>0</v>
      </c>
      <c r="K46" s="163">
        <v>0</v>
      </c>
      <c r="L46" s="163">
        <v>0</v>
      </c>
      <c r="M46" s="163">
        <v>0</v>
      </c>
      <c r="N46" s="163">
        <v>0</v>
      </c>
      <c r="O46" s="163">
        <v>0</v>
      </c>
      <c r="P46" s="162">
        <f t="shared" si="1"/>
        <v>0</v>
      </c>
    </row>
    <row r="47" spans="1:16" s="28" customFormat="1" ht="15" hidden="1">
      <c r="A47" s="160"/>
      <c r="B47" s="46" t="e">
        <f>VLOOKUP(C47,ДовКреди!A:B,2,FALSE)</f>
        <v>#N/A</v>
      </c>
      <c r="C47" s="182"/>
      <c r="D47" s="163">
        <v>0</v>
      </c>
      <c r="E47" s="163">
        <v>0</v>
      </c>
      <c r="F47" s="163">
        <v>0</v>
      </c>
      <c r="G47" s="163">
        <v>0</v>
      </c>
      <c r="H47" s="163">
        <v>0</v>
      </c>
      <c r="I47" s="163">
        <v>0</v>
      </c>
      <c r="J47" s="163">
        <v>0</v>
      </c>
      <c r="K47" s="163">
        <v>0</v>
      </c>
      <c r="L47" s="163">
        <v>0</v>
      </c>
      <c r="M47" s="163">
        <v>0</v>
      </c>
      <c r="N47" s="163">
        <v>0</v>
      </c>
      <c r="O47" s="163">
        <v>0</v>
      </c>
      <c r="P47" s="162">
        <f>SUM(D47:O47)</f>
        <v>0</v>
      </c>
    </row>
    <row r="48" spans="1:16" s="8" customFormat="1" ht="15" customHeight="1">
      <c r="A48" s="121"/>
      <c r="B48" s="11"/>
      <c r="C48" s="11"/>
      <c r="D48" s="48"/>
      <c r="E48" s="48"/>
      <c r="F48" s="35"/>
      <c r="G48" s="7"/>
      <c r="H48" s="7"/>
      <c r="I48" s="7"/>
      <c r="J48" s="7"/>
      <c r="K48" s="7"/>
      <c r="L48" s="7"/>
      <c r="M48" s="7"/>
      <c r="N48" s="7"/>
      <c r="O48" s="7"/>
      <c r="P48" s="7"/>
    </row>
    <row r="49" spans="1:6" ht="0.75" customHeight="1">
      <c r="A49" s="42"/>
      <c r="B49" s="11"/>
      <c r="C49" s="11"/>
      <c r="D49" s="48"/>
      <c r="E49" s="48"/>
      <c r="F49" s="35"/>
    </row>
    <row r="50" spans="1:6" ht="12.75" hidden="1">
      <c r="A50" s="42"/>
      <c r="B50" s="11"/>
      <c r="C50" s="11"/>
      <c r="D50" s="48"/>
      <c r="E50" s="48"/>
      <c r="F50" s="35"/>
    </row>
    <row r="51" spans="1:12" ht="15">
      <c r="A51" s="273" t="s">
        <v>121</v>
      </c>
      <c r="B51" s="273"/>
      <c r="C51" s="164"/>
      <c r="E51" s="10"/>
      <c r="F51" s="10"/>
      <c r="G51" s="171"/>
      <c r="H51" s="172"/>
      <c r="I51" s="272" t="str">
        <f>Заполнить!$B$7</f>
        <v>О.В.Малишко</v>
      </c>
      <c r="J51" s="272"/>
      <c r="K51" s="272"/>
      <c r="L51" s="272"/>
    </row>
    <row r="52" spans="1:12" ht="15">
      <c r="A52" s="1"/>
      <c r="B52" s="1"/>
      <c r="C52" s="1"/>
      <c r="D52" s="35"/>
      <c r="E52" s="10"/>
      <c r="F52" s="10"/>
      <c r="G52" s="64" t="s">
        <v>87</v>
      </c>
      <c r="H52" s="271" t="s">
        <v>100</v>
      </c>
      <c r="I52" s="271"/>
      <c r="J52" s="271"/>
      <c r="K52" s="271"/>
      <c r="L52" s="271"/>
    </row>
    <row r="53" spans="1:12" ht="15">
      <c r="A53" s="1"/>
      <c r="B53" s="1"/>
      <c r="C53" s="1"/>
      <c r="D53" s="64"/>
      <c r="E53" s="64"/>
      <c r="F53" s="10"/>
      <c r="G53" s="1"/>
      <c r="H53" s="1"/>
      <c r="I53" s="1"/>
      <c r="J53" s="1"/>
      <c r="K53" s="1"/>
      <c r="L53" s="1"/>
    </row>
    <row r="54" spans="1:12" ht="15">
      <c r="A54" s="76" t="s">
        <v>3138</v>
      </c>
      <c r="B54" s="156"/>
      <c r="C54" s="156"/>
      <c r="D54" s="64"/>
      <c r="E54" s="64"/>
      <c r="F54" s="10"/>
      <c r="G54" s="10"/>
      <c r="H54" s="10"/>
      <c r="I54" s="262" t="str">
        <f>Заполнить!$B$8</f>
        <v>І.Г.Чістякова</v>
      </c>
      <c r="J54" s="262"/>
      <c r="K54" s="262"/>
      <c r="L54" s="262"/>
    </row>
    <row r="55" spans="1:12" ht="15">
      <c r="A55" s="64"/>
      <c r="B55" s="156"/>
      <c r="C55" s="156"/>
      <c r="D55" s="64"/>
      <c r="E55" s="64"/>
      <c r="F55" s="10"/>
      <c r="G55" s="165" t="s">
        <v>87</v>
      </c>
      <c r="H55" s="261" t="s">
        <v>100</v>
      </c>
      <c r="I55" s="261"/>
      <c r="J55" s="261"/>
      <c r="K55" s="261"/>
      <c r="L55" s="261"/>
    </row>
    <row r="56" spans="1:12" ht="15">
      <c r="A56" s="19" t="s">
        <v>3165</v>
      </c>
      <c r="B56" s="49"/>
      <c r="C56" s="49"/>
      <c r="E56" s="49"/>
      <c r="F56" s="49"/>
      <c r="G56" s="252"/>
      <c r="H56" s="252"/>
      <c r="I56" s="10"/>
      <c r="J56" s="1"/>
      <c r="K56" s="1"/>
      <c r="L56" s="1"/>
    </row>
    <row r="57" spans="1:12" ht="15">
      <c r="A57" s="23"/>
      <c r="B57" s="173" t="str">
        <f>Заполнить!$B$13</f>
        <v>14 січня 2019 року</v>
      </c>
      <c r="C57" s="153"/>
      <c r="E57" s="49"/>
      <c r="F57" s="49"/>
      <c r="G57" s="10"/>
      <c r="H57" s="10"/>
      <c r="I57" s="10"/>
      <c r="J57" s="1"/>
      <c r="K57" s="1"/>
      <c r="L57" s="1"/>
    </row>
    <row r="58" spans="2:12" ht="15">
      <c r="B58" s="174" t="s">
        <v>686</v>
      </c>
      <c r="C58" s="154"/>
      <c r="E58" s="18"/>
      <c r="F58" s="18"/>
      <c r="G58" s="18"/>
      <c r="H58" s="18"/>
      <c r="I58" s="18"/>
      <c r="J58" s="18"/>
      <c r="K58" s="18"/>
      <c r="L58" s="18"/>
    </row>
    <row r="59" spans="1:12" ht="16.5">
      <c r="A59" s="1"/>
      <c r="B59" s="206" t="s">
        <v>5192</v>
      </c>
      <c r="E59" s="18"/>
      <c r="F59" s="18"/>
      <c r="G59" s="18"/>
      <c r="H59" s="18"/>
      <c r="I59" s="18"/>
      <c r="J59" s="18"/>
      <c r="K59" s="18"/>
      <c r="L59" s="18"/>
    </row>
    <row r="60" spans="1:12" ht="15">
      <c r="A60" s="166"/>
      <c r="B60" s="29"/>
      <c r="C60" s="29"/>
      <c r="E60" s="52"/>
      <c r="F60" s="52"/>
      <c r="G60" s="52"/>
      <c r="H60" s="52"/>
      <c r="I60" s="52"/>
      <c r="J60" s="52"/>
      <c r="K60" s="52"/>
      <c r="L60" s="52"/>
    </row>
    <row r="61" spans="1:12" ht="15">
      <c r="A61" s="166"/>
      <c r="B61" s="10"/>
      <c r="C61" s="10"/>
      <c r="E61" s="10"/>
      <c r="F61" s="10"/>
      <c r="G61" s="18"/>
      <c r="H61" s="18"/>
      <c r="I61" s="18"/>
      <c r="J61" s="18"/>
      <c r="K61" s="18"/>
      <c r="L61" s="18"/>
    </row>
    <row r="62" ht="12.75">
      <c r="A62" s="166"/>
    </row>
  </sheetData>
  <sheetProtection sheet="1" formatColumns="0" formatRows="0"/>
  <mergeCells count="25">
    <mergeCell ref="K12:N12"/>
    <mergeCell ref="O12:P12"/>
    <mergeCell ref="K1:P3"/>
    <mergeCell ref="K4:P5"/>
    <mergeCell ref="K6:P6"/>
    <mergeCell ref="K7:P7"/>
    <mergeCell ref="M8:P8"/>
    <mergeCell ref="K9:L9"/>
    <mergeCell ref="M9:P9"/>
    <mergeCell ref="K11:N11"/>
    <mergeCell ref="A19:P19"/>
    <mergeCell ref="A14:P14"/>
    <mergeCell ref="A15:P15"/>
    <mergeCell ref="N16:O16"/>
    <mergeCell ref="N17:O17"/>
    <mergeCell ref="A18:P18"/>
    <mergeCell ref="G56:H56"/>
    <mergeCell ref="A20:P20"/>
    <mergeCell ref="A21:P21"/>
    <mergeCell ref="A22:P22"/>
    <mergeCell ref="H55:L55"/>
    <mergeCell ref="H52:L52"/>
    <mergeCell ref="I54:L54"/>
    <mergeCell ref="I51:L51"/>
    <mergeCell ref="A51:B51"/>
  </mergeCells>
  <printOptions/>
  <pageMargins left="0.2" right="0.1968503937007874" top="0.1968503937007874" bottom="0.1968503937007874" header="0.1968503937007874" footer="0.1968503937007874"/>
  <pageSetup fitToHeight="1" fitToWidth="1" horizontalDpi="1200" verticalDpi="1200" orientation="landscape" paperSize="9" scale="76" r:id="rId1"/>
</worksheet>
</file>

<file path=xl/worksheets/sheet9.xml><?xml version="1.0" encoding="utf-8"?>
<worksheet xmlns="http://schemas.openxmlformats.org/spreadsheetml/2006/main" xmlns:r="http://schemas.openxmlformats.org/officeDocument/2006/relationships">
  <sheetPr>
    <pageSetUpPr fitToPage="1"/>
  </sheetPr>
  <dimension ref="A1:R98"/>
  <sheetViews>
    <sheetView tabSelected="1" zoomScalePageLayoutView="0" workbookViewId="0" topLeftCell="A20">
      <selection activeCell="A43" sqref="A43"/>
    </sheetView>
  </sheetViews>
  <sheetFormatPr defaultColWidth="9.00390625" defaultRowHeight="12.75"/>
  <cols>
    <col min="1" max="1" width="58.00390625" style="70" customWidth="1"/>
    <col min="2" max="2" width="6.875" style="70" customWidth="1"/>
    <col min="3" max="16" width="11.75390625" style="70" customWidth="1"/>
    <col min="17" max="16384" width="9.125" style="70" customWidth="1"/>
  </cols>
  <sheetData>
    <row r="1" spans="10:16" ht="12.75">
      <c r="J1" s="290" t="s">
        <v>4166</v>
      </c>
      <c r="K1" s="290"/>
      <c r="L1" s="290"/>
      <c r="M1" s="290"/>
      <c r="N1" s="290"/>
      <c r="O1" s="290"/>
      <c r="P1" s="290"/>
    </row>
    <row r="2" spans="10:16" ht="10.5" customHeight="1">
      <c r="J2" s="290"/>
      <c r="K2" s="290"/>
      <c r="L2" s="290"/>
      <c r="M2" s="290"/>
      <c r="N2" s="290"/>
      <c r="O2" s="290"/>
      <c r="P2" s="290"/>
    </row>
    <row r="3" spans="10:16" ht="36" customHeight="1">
      <c r="J3" s="290"/>
      <c r="K3" s="290"/>
      <c r="L3" s="290"/>
      <c r="M3" s="290"/>
      <c r="N3" s="290"/>
      <c r="O3" s="290"/>
      <c r="P3" s="290"/>
    </row>
    <row r="4" ht="2.25" customHeight="1"/>
    <row r="5" spans="1:16" ht="15.75">
      <c r="A5" s="291" t="s">
        <v>5241</v>
      </c>
      <c r="B5" s="291"/>
      <c r="C5" s="291"/>
      <c r="D5" s="291"/>
      <c r="E5" s="291"/>
      <c r="F5" s="291"/>
      <c r="G5" s="291"/>
      <c r="H5" s="291"/>
      <c r="I5" s="291"/>
      <c r="J5" s="291"/>
      <c r="K5" s="291"/>
      <c r="L5" s="291"/>
      <c r="M5" s="291"/>
      <c r="N5" s="291"/>
      <c r="O5" s="291"/>
      <c r="P5" s="291"/>
    </row>
    <row r="6" spans="1:18" ht="15.75" hidden="1">
      <c r="A6" s="263"/>
      <c r="B6" s="263"/>
      <c r="C6" s="263"/>
      <c r="D6" s="263"/>
      <c r="E6" s="263"/>
      <c r="F6" s="263"/>
      <c r="G6" s="263"/>
      <c r="H6" s="263"/>
      <c r="I6" s="263"/>
      <c r="J6" s="263"/>
      <c r="K6" s="263"/>
      <c r="L6" s="263"/>
      <c r="M6" s="263"/>
      <c r="N6" s="263"/>
      <c r="O6" s="263"/>
      <c r="P6" s="263"/>
      <c r="Q6" s="73"/>
      <c r="R6" s="73"/>
    </row>
    <row r="7" spans="1:18" ht="15.75">
      <c r="A7" s="268" t="str">
        <f>CONCATENATE(Заполнить!$B$3,"  ",Заполнить!$B$2)</f>
        <v>                                                         24951421   Новопетрівська ЗОШ І -ІІІ ступенів                                                                                                                                     </v>
      </c>
      <c r="B7" s="268"/>
      <c r="C7" s="268"/>
      <c r="D7" s="268"/>
      <c r="E7" s="268"/>
      <c r="F7" s="268"/>
      <c r="G7" s="268"/>
      <c r="H7" s="268"/>
      <c r="I7" s="268"/>
      <c r="J7" s="268"/>
      <c r="K7" s="268"/>
      <c r="L7" s="268"/>
      <c r="M7" s="268"/>
      <c r="N7" s="268"/>
      <c r="O7" s="268"/>
      <c r="P7" s="268"/>
      <c r="Q7" s="74"/>
      <c r="R7" s="74"/>
    </row>
    <row r="8" spans="1:18" ht="12.75">
      <c r="A8" s="261" t="s">
        <v>3140</v>
      </c>
      <c r="B8" s="261"/>
      <c r="C8" s="261"/>
      <c r="D8" s="261"/>
      <c r="E8" s="261"/>
      <c r="F8" s="261"/>
      <c r="G8" s="261"/>
      <c r="H8" s="261"/>
      <c r="I8" s="261"/>
      <c r="J8" s="261"/>
      <c r="K8" s="261"/>
      <c r="L8" s="261"/>
      <c r="M8" s="261"/>
      <c r="N8" s="261"/>
      <c r="O8" s="261"/>
      <c r="P8" s="261"/>
      <c r="Q8" s="65"/>
      <c r="R8" s="65"/>
    </row>
    <row r="9" spans="1:18" ht="15.75">
      <c r="A9" s="268" t="str">
        <f>Заполнить!$B$4</f>
        <v>смт Нижні Сірогози, Херсонська область </v>
      </c>
      <c r="B9" s="268"/>
      <c r="C9" s="268"/>
      <c r="D9" s="268"/>
      <c r="E9" s="268"/>
      <c r="F9" s="268"/>
      <c r="G9" s="268"/>
      <c r="H9" s="268"/>
      <c r="I9" s="268"/>
      <c r="J9" s="268"/>
      <c r="K9" s="268"/>
      <c r="L9" s="268"/>
      <c r="M9" s="268"/>
      <c r="N9" s="268"/>
      <c r="O9" s="268"/>
      <c r="P9" s="268"/>
      <c r="Q9" s="74"/>
      <c r="R9" s="74"/>
    </row>
    <row r="10" spans="1:18" ht="12.75">
      <c r="A10" s="261" t="s">
        <v>93</v>
      </c>
      <c r="B10" s="261"/>
      <c r="C10" s="261"/>
      <c r="D10" s="261"/>
      <c r="E10" s="261"/>
      <c r="F10" s="261"/>
      <c r="G10" s="261"/>
      <c r="H10" s="261"/>
      <c r="I10" s="261"/>
      <c r="J10" s="261"/>
      <c r="K10" s="261"/>
      <c r="L10" s="261"/>
      <c r="M10" s="261"/>
      <c r="N10" s="261"/>
      <c r="O10" s="261"/>
      <c r="P10" s="261"/>
      <c r="Q10" s="65"/>
      <c r="R10" s="65"/>
    </row>
    <row r="11" spans="1:18" ht="15.75">
      <c r="A11" s="267" t="str">
        <f>CONCATENATE("Вид бюджету  ",IF(Заполнить!$B$5=1,"ДЕРЖАВНИЙ","МІСЦЕВИЙ"))</f>
        <v>Вид бюджету  МІСЦЕВИЙ</v>
      </c>
      <c r="B11" s="267"/>
      <c r="C11" s="267"/>
      <c r="D11" s="267"/>
      <c r="E11" s="267"/>
      <c r="F11" s="267"/>
      <c r="G11" s="267"/>
      <c r="H11" s="267"/>
      <c r="I11" s="267"/>
      <c r="J11" s="267"/>
      <c r="K11" s="267"/>
      <c r="L11" s="267"/>
      <c r="M11" s="267"/>
      <c r="N11" s="267"/>
      <c r="O11" s="267"/>
      <c r="P11" s="267"/>
      <c r="Q11" s="75"/>
      <c r="R11" s="75"/>
    </row>
    <row r="12" spans="1:18" ht="15">
      <c r="A12" s="266" t="str">
        <f>IF(Заполнить!B5=1,CONCATENATE("код та назва відомчої класифікації видатків та кредитування бюджету   ",Заполнить!$B$16,"  ",Заполнить!$C$16),CONCATENATE("код та назва відомчої класифікації видатків та кредитування бюджету   ",Заполнить!$B$15,"  ",Заполнить!$C$15))</f>
        <v>код та назва відомчої класифікації видатків та кредитування бюджету   06  Відділ освіти, молоді та спорту Нижньосірогозької районної державної адміністрації</v>
      </c>
      <c r="B12" s="266"/>
      <c r="C12" s="266"/>
      <c r="D12" s="266"/>
      <c r="E12" s="266"/>
      <c r="F12" s="266"/>
      <c r="G12" s="266"/>
      <c r="H12" s="266"/>
      <c r="I12" s="266"/>
      <c r="J12" s="266"/>
      <c r="K12" s="266"/>
      <c r="L12" s="266"/>
      <c r="M12" s="266"/>
      <c r="N12" s="266"/>
      <c r="O12" s="266"/>
      <c r="P12" s="266"/>
      <c r="Q12" s="76"/>
      <c r="R12" s="76"/>
    </row>
    <row r="13" spans="1:18" ht="15">
      <c r="A13" s="266" t="str">
        <f>IF(Заполнить!$B$5=1,CONCATENATE("код та назва програмної класифікації видатків та кредитування державного бюджету  ",Заполнить!$B$17,"  ",Заполнить!$C$17),CONCATENATE("код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v>
      </c>
      <c r="B13" s="266"/>
      <c r="C13" s="266"/>
      <c r="D13" s="266"/>
      <c r="E13" s="266"/>
      <c r="F13" s="266"/>
      <c r="G13" s="266"/>
      <c r="H13" s="266"/>
      <c r="I13" s="266"/>
      <c r="J13" s="266"/>
      <c r="K13" s="266"/>
      <c r="L13" s="266"/>
      <c r="M13" s="266"/>
      <c r="N13" s="266"/>
      <c r="O13" s="266"/>
      <c r="P13" s="266"/>
      <c r="Q13" s="76"/>
      <c r="R13" s="76"/>
    </row>
    <row r="14" spans="1:18" ht="30" customHeight="1">
      <c r="A14" s="264" t="str">
        <f>IF(Заполнить!$B$5=2,CONCATENATE("(код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    ",Заполнить!$B$17,"  ",Заполнить!$C$17,")"),CONCATENATE("(код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методу)*___________",")"))</f>
        <v>(код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    0611020  Надання загальної середньої освіти загальноосвітніми навчальними закладами (в т.ч. школою дитячим садком,інтернатом при школі) ,спеціалізованими школами, ліцеями,гімназіями, колегіумами)</v>
      </c>
      <c r="B14" s="264"/>
      <c r="C14" s="264"/>
      <c r="D14" s="264"/>
      <c r="E14" s="264"/>
      <c r="F14" s="264"/>
      <c r="G14" s="264"/>
      <c r="H14" s="264"/>
      <c r="I14" s="264"/>
      <c r="J14" s="264"/>
      <c r="K14" s="264"/>
      <c r="L14" s="264"/>
      <c r="M14" s="264"/>
      <c r="N14" s="264"/>
      <c r="O14" s="264"/>
      <c r="P14" s="264"/>
      <c r="Q14" s="76"/>
      <c r="R14" s="76"/>
    </row>
    <row r="15" ht="12.75">
      <c r="P15" s="70" t="s">
        <v>685</v>
      </c>
    </row>
    <row r="16" spans="1:16" ht="15.75" customHeight="1">
      <c r="A16" s="287" t="s">
        <v>1070</v>
      </c>
      <c r="B16" s="287" t="s">
        <v>668</v>
      </c>
      <c r="C16" s="287" t="s">
        <v>691</v>
      </c>
      <c r="D16" s="283" t="s">
        <v>1470</v>
      </c>
      <c r="E16" s="284"/>
      <c r="F16" s="284"/>
      <c r="G16" s="284"/>
      <c r="H16" s="284"/>
      <c r="I16" s="279" t="s">
        <v>4174</v>
      </c>
      <c r="J16" s="279"/>
      <c r="K16" s="279"/>
      <c r="L16" s="279"/>
      <c r="M16" s="279"/>
      <c r="N16" s="279" t="s">
        <v>4175</v>
      </c>
      <c r="O16" s="279"/>
      <c r="P16" s="279"/>
    </row>
    <row r="17" spans="1:16" ht="15.75" customHeight="1">
      <c r="A17" s="289"/>
      <c r="B17" s="289"/>
      <c r="C17" s="289"/>
      <c r="D17" s="285"/>
      <c r="E17" s="286"/>
      <c r="F17" s="286"/>
      <c r="G17" s="286"/>
      <c r="H17" s="286"/>
      <c r="I17" s="279"/>
      <c r="J17" s="279"/>
      <c r="K17" s="279"/>
      <c r="L17" s="279"/>
      <c r="M17" s="279"/>
      <c r="N17" s="279" t="s">
        <v>676</v>
      </c>
      <c r="O17" s="279"/>
      <c r="P17" s="279"/>
    </row>
    <row r="18" spans="1:16" ht="15.75" customHeight="1">
      <c r="A18" s="289"/>
      <c r="B18" s="289"/>
      <c r="C18" s="289"/>
      <c r="D18" s="287" t="s">
        <v>127</v>
      </c>
      <c r="E18" s="281" t="s">
        <v>5190</v>
      </c>
      <c r="F18" s="282"/>
      <c r="G18" s="282"/>
      <c r="H18" s="282"/>
      <c r="I18" s="279" t="s">
        <v>127</v>
      </c>
      <c r="J18" s="279" t="s">
        <v>5190</v>
      </c>
      <c r="K18" s="279"/>
      <c r="L18" s="279"/>
      <c r="M18" s="279"/>
      <c r="N18" s="279"/>
      <c r="O18" s="279"/>
      <c r="P18" s="279"/>
    </row>
    <row r="19" spans="1:16" ht="15.75">
      <c r="A19" s="288"/>
      <c r="B19" s="288"/>
      <c r="C19" s="288"/>
      <c r="D19" s="288"/>
      <c r="E19" s="71">
        <v>25010100</v>
      </c>
      <c r="F19" s="71">
        <v>25010200</v>
      </c>
      <c r="G19" s="71">
        <v>25010300</v>
      </c>
      <c r="H19" s="118">
        <v>25010400</v>
      </c>
      <c r="I19" s="279"/>
      <c r="J19" s="120">
        <v>25020100</v>
      </c>
      <c r="K19" s="120">
        <v>25020200</v>
      </c>
      <c r="L19" s="120">
        <v>25020300</v>
      </c>
      <c r="M19" s="199">
        <v>25020400</v>
      </c>
      <c r="N19" s="201"/>
      <c r="O19" s="202"/>
      <c r="P19" s="203"/>
    </row>
    <row r="20" spans="1:16" ht="15.75">
      <c r="A20" s="71" t="s">
        <v>669</v>
      </c>
      <c r="B20" s="71" t="s">
        <v>670</v>
      </c>
      <c r="C20" s="71" t="s">
        <v>671</v>
      </c>
      <c r="D20" s="71" t="s">
        <v>672</v>
      </c>
      <c r="E20" s="71" t="s">
        <v>673</v>
      </c>
      <c r="F20" s="71" t="s">
        <v>677</v>
      </c>
      <c r="G20" s="71" t="s">
        <v>678</v>
      </c>
      <c r="H20" s="71" t="s">
        <v>679</v>
      </c>
      <c r="I20" s="119" t="s">
        <v>680</v>
      </c>
      <c r="J20" s="119" t="s">
        <v>681</v>
      </c>
      <c r="K20" s="119">
        <v>11</v>
      </c>
      <c r="L20" s="119">
        <v>12</v>
      </c>
      <c r="M20" s="186">
        <v>13</v>
      </c>
      <c r="N20" s="120">
        <v>14</v>
      </c>
      <c r="O20" s="120">
        <v>15</v>
      </c>
      <c r="P20" s="185">
        <v>16</v>
      </c>
    </row>
    <row r="21" spans="1:16" ht="15.75">
      <c r="A21" s="72" t="s">
        <v>683</v>
      </c>
      <c r="B21" s="71" t="s">
        <v>674</v>
      </c>
      <c r="C21" s="147">
        <f>C22+C23</f>
        <v>5000</v>
      </c>
      <c r="D21" s="147">
        <f>D22+D23</f>
        <v>5000</v>
      </c>
      <c r="E21" s="147">
        <f aca="true" t="shared" si="0" ref="E21:M21">E22</f>
        <v>5000</v>
      </c>
      <c r="F21" s="147">
        <f t="shared" si="0"/>
        <v>0</v>
      </c>
      <c r="G21" s="147">
        <f t="shared" si="0"/>
        <v>0</v>
      </c>
      <c r="H21" s="147">
        <f t="shared" si="0"/>
        <v>0</v>
      </c>
      <c r="I21" s="147">
        <f>I22+I23</f>
        <v>0</v>
      </c>
      <c r="J21" s="147">
        <f t="shared" si="0"/>
        <v>0</v>
      </c>
      <c r="K21" s="147">
        <f t="shared" si="0"/>
        <v>0</v>
      </c>
      <c r="L21" s="147">
        <f t="shared" si="0"/>
        <v>0</v>
      </c>
      <c r="M21" s="147">
        <f t="shared" si="0"/>
        <v>0</v>
      </c>
      <c r="N21" s="200">
        <f>N22+N23</f>
        <v>0</v>
      </c>
      <c r="O21" s="200">
        <f>O22+O23</f>
        <v>0</v>
      </c>
      <c r="P21" s="200">
        <f>P22+P23</f>
        <v>0</v>
      </c>
    </row>
    <row r="22" spans="1:16" ht="15.75">
      <c r="A22" s="192" t="s">
        <v>682</v>
      </c>
      <c r="B22" s="187" t="s">
        <v>674</v>
      </c>
      <c r="C22" s="193">
        <f aca="true" t="shared" si="1" ref="C22:C53">D22+I22+O22+P22</f>
        <v>5000</v>
      </c>
      <c r="D22" s="193">
        <f>SUM(E22:H22)</f>
        <v>5000</v>
      </c>
      <c r="E22" s="194">
        <f>E24</f>
        <v>5000</v>
      </c>
      <c r="F22" s="194">
        <v>0</v>
      </c>
      <c r="G22" s="194">
        <v>0</v>
      </c>
      <c r="H22" s="194">
        <v>0</v>
      </c>
      <c r="I22" s="193">
        <f>SUM(J22:M22)</f>
        <v>0</v>
      </c>
      <c r="J22" s="194">
        <v>0</v>
      </c>
      <c r="K22" s="194">
        <v>0</v>
      </c>
      <c r="L22" s="194">
        <v>0</v>
      </c>
      <c r="M22" s="194">
        <v>0</v>
      </c>
      <c r="N22" s="194">
        <v>0</v>
      </c>
      <c r="O22" s="194">
        <v>0</v>
      </c>
      <c r="P22" s="194">
        <v>0</v>
      </c>
    </row>
    <row r="23" spans="1:16" ht="15.75">
      <c r="A23" s="195" t="s">
        <v>4176</v>
      </c>
      <c r="B23" s="187" t="s">
        <v>674</v>
      </c>
      <c r="C23" s="193">
        <f t="shared" si="1"/>
        <v>0</v>
      </c>
      <c r="D23" s="196">
        <v>0</v>
      </c>
      <c r="E23" s="198" t="s">
        <v>94</v>
      </c>
      <c r="F23" s="198" t="s">
        <v>94</v>
      </c>
      <c r="G23" s="198" t="s">
        <v>94</v>
      </c>
      <c r="H23" s="198" t="s">
        <v>94</v>
      </c>
      <c r="I23" s="196">
        <v>0</v>
      </c>
      <c r="J23" s="198" t="s">
        <v>94</v>
      </c>
      <c r="K23" s="198" t="s">
        <v>94</v>
      </c>
      <c r="L23" s="198" t="s">
        <v>94</v>
      </c>
      <c r="M23" s="198" t="s">
        <v>94</v>
      </c>
      <c r="N23" s="197">
        <v>0</v>
      </c>
      <c r="O23" s="197">
        <v>0</v>
      </c>
      <c r="P23" s="197">
        <v>0</v>
      </c>
    </row>
    <row r="24" spans="1:16" ht="15">
      <c r="A24" s="39" t="s">
        <v>116</v>
      </c>
      <c r="B24" s="37" t="s">
        <v>94</v>
      </c>
      <c r="C24" s="134">
        <f t="shared" si="1"/>
        <v>5000</v>
      </c>
      <c r="D24" s="134">
        <f>SUM(E24:H24)</f>
        <v>5000</v>
      </c>
      <c r="E24" s="134">
        <f aca="true" t="shared" si="2" ref="E24:P24">E25+E60+E80+E81+E85</f>
        <v>5000</v>
      </c>
      <c r="F24" s="134">
        <f t="shared" si="2"/>
        <v>0</v>
      </c>
      <c r="G24" s="134">
        <f t="shared" si="2"/>
        <v>0</v>
      </c>
      <c r="H24" s="134">
        <f t="shared" si="2"/>
        <v>0</v>
      </c>
      <c r="I24" s="134">
        <f aca="true" t="shared" si="3" ref="I24:I55">SUM(J24:M24)</f>
        <v>0</v>
      </c>
      <c r="J24" s="134">
        <f t="shared" si="2"/>
        <v>0</v>
      </c>
      <c r="K24" s="134">
        <f>K25+K60+K80+K81+K85</f>
        <v>0</v>
      </c>
      <c r="L24" s="134">
        <f>L25+L60+L80+L81+L85</f>
        <v>0</v>
      </c>
      <c r="M24" s="134">
        <f t="shared" si="2"/>
        <v>0</v>
      </c>
      <c r="N24" s="134">
        <v>0</v>
      </c>
      <c r="O24" s="134">
        <f t="shared" si="2"/>
        <v>0</v>
      </c>
      <c r="P24" s="134">
        <f t="shared" si="2"/>
        <v>0</v>
      </c>
    </row>
    <row r="25" spans="1:16" s="142" customFormat="1" ht="15">
      <c r="A25" s="140" t="str">
        <f>VLOOKUP(B25,ДовКЕКВ!A:B,2,FALSE)</f>
        <v>Поточні видатки</v>
      </c>
      <c r="B25" s="141">
        <v>2000</v>
      </c>
      <c r="C25" s="134">
        <f t="shared" si="1"/>
        <v>5000</v>
      </c>
      <c r="D25" s="134">
        <f aca="true" t="shared" si="4" ref="D25:D85">SUM(E25:H25)</f>
        <v>5000</v>
      </c>
      <c r="E25" s="134">
        <f aca="true" t="shared" si="5" ref="E25:P25">E26+E31+E48+E51+E55+E59</f>
        <v>5000</v>
      </c>
      <c r="F25" s="134">
        <f t="shared" si="5"/>
        <v>0</v>
      </c>
      <c r="G25" s="134">
        <f t="shared" si="5"/>
        <v>0</v>
      </c>
      <c r="H25" s="134">
        <f t="shared" si="5"/>
        <v>0</v>
      </c>
      <c r="I25" s="134">
        <f t="shared" si="3"/>
        <v>0</v>
      </c>
      <c r="J25" s="134">
        <f t="shared" si="5"/>
        <v>0</v>
      </c>
      <c r="K25" s="134">
        <f>K26+K31+K48+K51+K55+K59</f>
        <v>0</v>
      </c>
      <c r="L25" s="134">
        <f>L26+L31+L48+L51+L55+L59</f>
        <v>0</v>
      </c>
      <c r="M25" s="134">
        <f t="shared" si="5"/>
        <v>0</v>
      </c>
      <c r="N25" s="134">
        <v>0</v>
      </c>
      <c r="O25" s="134">
        <f t="shared" si="5"/>
        <v>0</v>
      </c>
      <c r="P25" s="134">
        <f t="shared" si="5"/>
        <v>0</v>
      </c>
    </row>
    <row r="26" spans="1:16" s="142" customFormat="1" ht="15" hidden="1">
      <c r="A26" s="140" t="s">
        <v>1027</v>
      </c>
      <c r="B26" s="141">
        <v>2100</v>
      </c>
      <c r="C26" s="134">
        <f t="shared" si="1"/>
        <v>0</v>
      </c>
      <c r="D26" s="134">
        <f t="shared" si="4"/>
        <v>0</v>
      </c>
      <c r="E26" s="134">
        <f aca="true" t="shared" si="6" ref="E26:P26">E27+E30</f>
        <v>0</v>
      </c>
      <c r="F26" s="134">
        <f t="shared" si="6"/>
        <v>0</v>
      </c>
      <c r="G26" s="134">
        <f t="shared" si="6"/>
        <v>0</v>
      </c>
      <c r="H26" s="134">
        <f t="shared" si="6"/>
        <v>0</v>
      </c>
      <c r="I26" s="134">
        <f t="shared" si="3"/>
        <v>0</v>
      </c>
      <c r="J26" s="134">
        <f t="shared" si="6"/>
        <v>0</v>
      </c>
      <c r="K26" s="134">
        <f>K27+K30</f>
        <v>0</v>
      </c>
      <c r="L26" s="134">
        <f>L27+L30</f>
        <v>0</v>
      </c>
      <c r="M26" s="134">
        <f t="shared" si="6"/>
        <v>0</v>
      </c>
      <c r="N26" s="134"/>
      <c r="O26" s="134">
        <f t="shared" si="6"/>
        <v>0</v>
      </c>
      <c r="P26" s="134">
        <f t="shared" si="6"/>
        <v>0</v>
      </c>
    </row>
    <row r="27" spans="1:16" s="142" customFormat="1" ht="15">
      <c r="A27" s="140" t="str">
        <f>VLOOKUP(B27,ДовКЕКВ!A:B,2,FALSE)</f>
        <v>Оплата праці</v>
      </c>
      <c r="B27" s="141">
        <v>2110</v>
      </c>
      <c r="C27" s="134">
        <f t="shared" si="1"/>
        <v>0</v>
      </c>
      <c r="D27" s="134">
        <f t="shared" si="4"/>
        <v>0</v>
      </c>
      <c r="E27" s="134">
        <f aca="true" t="shared" si="7" ref="E27:P27">SUM(E28:E29)</f>
        <v>0</v>
      </c>
      <c r="F27" s="134">
        <f t="shared" si="7"/>
        <v>0</v>
      </c>
      <c r="G27" s="134">
        <f t="shared" si="7"/>
        <v>0</v>
      </c>
      <c r="H27" s="134">
        <f t="shared" si="7"/>
        <v>0</v>
      </c>
      <c r="I27" s="134">
        <f t="shared" si="3"/>
        <v>0</v>
      </c>
      <c r="J27" s="134">
        <f t="shared" si="7"/>
        <v>0</v>
      </c>
      <c r="K27" s="134">
        <f>SUM(K28:K29)</f>
        <v>0</v>
      </c>
      <c r="L27" s="134">
        <f>SUM(L28:L29)</f>
        <v>0</v>
      </c>
      <c r="M27" s="134">
        <f t="shared" si="7"/>
        <v>0</v>
      </c>
      <c r="N27" s="134">
        <f t="shared" si="7"/>
        <v>0</v>
      </c>
      <c r="O27" s="134">
        <f t="shared" si="7"/>
        <v>0</v>
      </c>
      <c r="P27" s="134">
        <f t="shared" si="7"/>
        <v>0</v>
      </c>
    </row>
    <row r="28" spans="1:16" ht="15">
      <c r="A28" s="127" t="str">
        <f>VLOOKUP(B28,ДовКЕКВ!A:B,2,FALSE)</f>
        <v>Заробітна плата</v>
      </c>
      <c r="B28" s="126">
        <v>2111</v>
      </c>
      <c r="C28" s="134">
        <f t="shared" si="1"/>
        <v>0</v>
      </c>
      <c r="D28" s="134">
        <f t="shared" si="4"/>
        <v>0</v>
      </c>
      <c r="E28" s="133">
        <v>0</v>
      </c>
      <c r="F28" s="133">
        <v>0</v>
      </c>
      <c r="G28" s="133">
        <v>0</v>
      </c>
      <c r="H28" s="133">
        <v>0</v>
      </c>
      <c r="I28" s="134">
        <f t="shared" si="3"/>
        <v>0</v>
      </c>
      <c r="J28" s="133">
        <v>0</v>
      </c>
      <c r="K28" s="133">
        <v>0</v>
      </c>
      <c r="L28" s="133">
        <v>0</v>
      </c>
      <c r="M28" s="133">
        <v>0</v>
      </c>
      <c r="N28" s="133">
        <v>0</v>
      </c>
      <c r="O28" s="133">
        <v>0</v>
      </c>
      <c r="P28" s="133">
        <v>0</v>
      </c>
    </row>
    <row r="29" spans="1:16" ht="15">
      <c r="A29" s="127" t="str">
        <f>VLOOKUP(B29,ДовКЕКВ!A:B,2,FALSE)</f>
        <v>Грошове забезпечення військовослужбовців</v>
      </c>
      <c r="B29" s="126">
        <v>2112</v>
      </c>
      <c r="C29" s="134">
        <f t="shared" si="1"/>
        <v>0</v>
      </c>
      <c r="D29" s="134">
        <f t="shared" si="4"/>
        <v>0</v>
      </c>
      <c r="E29" s="133">
        <v>0</v>
      </c>
      <c r="F29" s="133">
        <v>0</v>
      </c>
      <c r="G29" s="133">
        <v>0</v>
      </c>
      <c r="H29" s="133">
        <v>0</v>
      </c>
      <c r="I29" s="134">
        <f t="shared" si="3"/>
        <v>0</v>
      </c>
      <c r="J29" s="133">
        <v>0</v>
      </c>
      <c r="K29" s="133">
        <v>0</v>
      </c>
      <c r="L29" s="133">
        <v>0</v>
      </c>
      <c r="M29" s="133">
        <v>0</v>
      </c>
      <c r="N29" s="133">
        <v>0</v>
      </c>
      <c r="O29" s="133">
        <v>0</v>
      </c>
      <c r="P29" s="133">
        <v>0</v>
      </c>
    </row>
    <row r="30" spans="1:16" ht="15">
      <c r="A30" s="127" t="str">
        <f>VLOOKUP(B30,ДовКЕКВ!A:B,2,FALSE)</f>
        <v>Нарахування на оплату праці</v>
      </c>
      <c r="B30" s="126">
        <v>2120</v>
      </c>
      <c r="C30" s="134">
        <f t="shared" si="1"/>
        <v>0</v>
      </c>
      <c r="D30" s="134">
        <f t="shared" si="4"/>
        <v>0</v>
      </c>
      <c r="E30" s="133">
        <v>0</v>
      </c>
      <c r="F30" s="133">
        <v>0</v>
      </c>
      <c r="G30" s="133">
        <v>0</v>
      </c>
      <c r="H30" s="133">
        <v>0</v>
      </c>
      <c r="I30" s="134">
        <f t="shared" si="3"/>
        <v>0</v>
      </c>
      <c r="J30" s="133">
        <v>0</v>
      </c>
      <c r="K30" s="133">
        <v>0</v>
      </c>
      <c r="L30" s="133">
        <v>0</v>
      </c>
      <c r="M30" s="133">
        <v>0</v>
      </c>
      <c r="N30" s="133">
        <v>0</v>
      </c>
      <c r="O30" s="133">
        <v>0</v>
      </c>
      <c r="P30" s="133">
        <v>0</v>
      </c>
    </row>
    <row r="31" spans="1:16" s="142" customFormat="1" ht="15">
      <c r="A31" s="140" t="str">
        <f>VLOOKUP(B31,ДовКЕКВ!A:B,2,FALSE)</f>
        <v>Використання товарів і послуг</v>
      </c>
      <c r="B31" s="141">
        <v>2200</v>
      </c>
      <c r="C31" s="134">
        <f t="shared" si="1"/>
        <v>5000</v>
      </c>
      <c r="D31" s="134">
        <f t="shared" si="4"/>
        <v>5000</v>
      </c>
      <c r="E31" s="134">
        <f aca="true" t="shared" si="8" ref="E31:P31">SUM(E32:E38)+E45</f>
        <v>5000</v>
      </c>
      <c r="F31" s="134">
        <f t="shared" si="8"/>
        <v>0</v>
      </c>
      <c r="G31" s="134">
        <f t="shared" si="8"/>
        <v>0</v>
      </c>
      <c r="H31" s="134">
        <f t="shared" si="8"/>
        <v>0</v>
      </c>
      <c r="I31" s="134">
        <f t="shared" si="3"/>
        <v>0</v>
      </c>
      <c r="J31" s="134">
        <f t="shared" si="8"/>
        <v>0</v>
      </c>
      <c r="K31" s="134">
        <f>SUM(K32:K38)+K45</f>
        <v>0</v>
      </c>
      <c r="L31" s="134">
        <f>SUM(L32:L38)+L45</f>
        <v>0</v>
      </c>
      <c r="M31" s="134">
        <f t="shared" si="8"/>
        <v>0</v>
      </c>
      <c r="N31" s="134">
        <f>SUM(N32:N38)+N45</f>
        <v>0</v>
      </c>
      <c r="O31" s="134">
        <f>SUM(O32:O38)+O45</f>
        <v>0</v>
      </c>
      <c r="P31" s="134">
        <f t="shared" si="8"/>
        <v>0</v>
      </c>
    </row>
    <row r="32" spans="1:16" ht="15">
      <c r="A32" s="127" t="str">
        <f>VLOOKUP(B32,ДовКЕКВ!A:B,2,FALSE)</f>
        <v>Предмети, матеріали, обладнання та інвентар</v>
      </c>
      <c r="B32" s="126">
        <v>2210</v>
      </c>
      <c r="C32" s="134">
        <f t="shared" si="1"/>
        <v>0</v>
      </c>
      <c r="D32" s="134">
        <f t="shared" si="4"/>
        <v>0</v>
      </c>
      <c r="E32" s="133">
        <v>0</v>
      </c>
      <c r="F32" s="133">
        <v>0</v>
      </c>
      <c r="G32" s="133">
        <v>0</v>
      </c>
      <c r="H32" s="133">
        <v>0</v>
      </c>
      <c r="I32" s="134">
        <f t="shared" si="3"/>
        <v>0</v>
      </c>
      <c r="J32" s="133">
        <v>0</v>
      </c>
      <c r="K32" s="133">
        <v>0</v>
      </c>
      <c r="L32" s="133">
        <v>0</v>
      </c>
      <c r="M32" s="133">
        <v>0</v>
      </c>
      <c r="N32" s="133">
        <v>0</v>
      </c>
      <c r="O32" s="133">
        <v>0</v>
      </c>
      <c r="P32" s="133">
        <v>0</v>
      </c>
    </row>
    <row r="33" spans="1:16" ht="15">
      <c r="A33" s="127" t="str">
        <f>VLOOKUP(B33,ДовКЕКВ!A:B,2,FALSE)</f>
        <v>Медикаменти та перев'язувальні матеріали</v>
      </c>
      <c r="B33" s="126">
        <v>2220</v>
      </c>
      <c r="C33" s="134">
        <f t="shared" si="1"/>
        <v>0</v>
      </c>
      <c r="D33" s="134">
        <f t="shared" si="4"/>
        <v>0</v>
      </c>
      <c r="E33" s="133">
        <v>0</v>
      </c>
      <c r="F33" s="133">
        <v>0</v>
      </c>
      <c r="G33" s="133">
        <v>0</v>
      </c>
      <c r="H33" s="133">
        <v>0</v>
      </c>
      <c r="I33" s="134">
        <f t="shared" si="3"/>
        <v>0</v>
      </c>
      <c r="J33" s="133">
        <v>0</v>
      </c>
      <c r="K33" s="133">
        <v>0</v>
      </c>
      <c r="L33" s="133">
        <v>0</v>
      </c>
      <c r="M33" s="133">
        <v>0</v>
      </c>
      <c r="N33" s="133"/>
      <c r="O33" s="133">
        <v>0</v>
      </c>
      <c r="P33" s="133">
        <v>0</v>
      </c>
    </row>
    <row r="34" spans="1:16" ht="15">
      <c r="A34" s="127" t="str">
        <f>VLOOKUP(B34,ДовКЕКВ!A:B,2,FALSE)</f>
        <v>Продукти харчування</v>
      </c>
      <c r="B34" s="126">
        <v>2230</v>
      </c>
      <c r="C34" s="134">
        <f t="shared" si="1"/>
        <v>5000</v>
      </c>
      <c r="D34" s="134">
        <f t="shared" si="4"/>
        <v>5000</v>
      </c>
      <c r="E34" s="133">
        <v>5000</v>
      </c>
      <c r="F34" s="133">
        <v>0</v>
      </c>
      <c r="G34" s="133">
        <v>0</v>
      </c>
      <c r="H34" s="133">
        <v>0</v>
      </c>
      <c r="I34" s="134">
        <f t="shared" si="3"/>
        <v>0</v>
      </c>
      <c r="J34" s="133">
        <v>0</v>
      </c>
      <c r="K34" s="133">
        <v>0</v>
      </c>
      <c r="L34" s="133">
        <v>0</v>
      </c>
      <c r="M34" s="133">
        <v>0</v>
      </c>
      <c r="N34" s="133"/>
      <c r="O34" s="133">
        <v>0</v>
      </c>
      <c r="P34" s="133">
        <v>0</v>
      </c>
    </row>
    <row r="35" spans="1:16" ht="15">
      <c r="A35" s="127" t="str">
        <f>VLOOKUP(B35,ДовКЕКВ!A:B,2,FALSE)</f>
        <v>Оплата послуг (крім комунальних)</v>
      </c>
      <c r="B35" s="126">
        <v>2240</v>
      </c>
      <c r="C35" s="134">
        <f t="shared" si="1"/>
        <v>0</v>
      </c>
      <c r="D35" s="134">
        <f t="shared" si="4"/>
        <v>0</v>
      </c>
      <c r="E35" s="133">
        <v>0</v>
      </c>
      <c r="F35" s="133">
        <v>0</v>
      </c>
      <c r="G35" s="133">
        <v>0</v>
      </c>
      <c r="H35" s="133">
        <v>0</v>
      </c>
      <c r="I35" s="134">
        <f t="shared" si="3"/>
        <v>0</v>
      </c>
      <c r="J35" s="133">
        <v>0</v>
      </c>
      <c r="K35" s="133">
        <v>0</v>
      </c>
      <c r="L35" s="133">
        <v>0</v>
      </c>
      <c r="M35" s="133">
        <v>0</v>
      </c>
      <c r="N35" s="133"/>
      <c r="O35" s="133">
        <v>0</v>
      </c>
      <c r="P35" s="133">
        <v>0</v>
      </c>
    </row>
    <row r="36" spans="1:16" ht="15">
      <c r="A36" s="127" t="str">
        <f>VLOOKUP(B36,ДовКЕКВ!A:B,2,FALSE)</f>
        <v>Видатки на відрядження</v>
      </c>
      <c r="B36" s="126">
        <v>2250</v>
      </c>
      <c r="C36" s="134">
        <f t="shared" si="1"/>
        <v>0</v>
      </c>
      <c r="D36" s="134">
        <f t="shared" si="4"/>
        <v>0</v>
      </c>
      <c r="E36" s="133">
        <v>0</v>
      </c>
      <c r="F36" s="133">
        <v>0</v>
      </c>
      <c r="G36" s="133">
        <v>0</v>
      </c>
      <c r="H36" s="133">
        <v>0</v>
      </c>
      <c r="I36" s="134">
        <f t="shared" si="3"/>
        <v>0</v>
      </c>
      <c r="J36" s="133">
        <v>0</v>
      </c>
      <c r="K36" s="133">
        <v>0</v>
      </c>
      <c r="L36" s="133">
        <v>0</v>
      </c>
      <c r="M36" s="133">
        <v>0</v>
      </c>
      <c r="N36" s="133"/>
      <c r="O36" s="133">
        <v>0</v>
      </c>
      <c r="P36" s="133">
        <v>0</v>
      </c>
    </row>
    <row r="37" spans="1:16" ht="15">
      <c r="A37" s="136" t="str">
        <f>VLOOKUP(B37,ДовКЕКВ!A:B,2,FALSE)</f>
        <v>Видатки та заходи спеціального призначення</v>
      </c>
      <c r="B37" s="126">
        <v>2260</v>
      </c>
      <c r="C37" s="134">
        <f t="shared" si="1"/>
        <v>0</v>
      </c>
      <c r="D37" s="134">
        <f t="shared" si="4"/>
        <v>0</v>
      </c>
      <c r="E37" s="133">
        <v>0</v>
      </c>
      <c r="F37" s="133">
        <v>0</v>
      </c>
      <c r="G37" s="133">
        <v>0</v>
      </c>
      <c r="H37" s="133">
        <v>0</v>
      </c>
      <c r="I37" s="134">
        <f t="shared" si="3"/>
        <v>0</v>
      </c>
      <c r="J37" s="133">
        <v>0</v>
      </c>
      <c r="K37" s="133">
        <v>0</v>
      </c>
      <c r="L37" s="133">
        <v>0</v>
      </c>
      <c r="M37" s="133">
        <v>0</v>
      </c>
      <c r="N37" s="133"/>
      <c r="O37" s="133">
        <v>0</v>
      </c>
      <c r="P37" s="133">
        <v>0</v>
      </c>
    </row>
    <row r="38" spans="1:16" s="142" customFormat="1" ht="15">
      <c r="A38" s="140" t="str">
        <f>VLOOKUP(B38,ДовКЕКВ!A:B,2,FALSE)</f>
        <v>Оплата комунальних послуг та енергоносіїв</v>
      </c>
      <c r="B38" s="141">
        <v>2270</v>
      </c>
      <c r="C38" s="134">
        <f t="shared" si="1"/>
        <v>0</v>
      </c>
      <c r="D38" s="134">
        <f>SUM(E38:H38)</f>
        <v>0</v>
      </c>
      <c r="E38" s="134">
        <f>SUM(E39:E44)</f>
        <v>0</v>
      </c>
      <c r="F38" s="134">
        <f>SUM(F39:F44)</f>
        <v>0</v>
      </c>
      <c r="G38" s="134">
        <f>SUM(G39:G44)</f>
        <v>0</v>
      </c>
      <c r="H38" s="134">
        <f>SUM(H39:H44)</f>
        <v>0</v>
      </c>
      <c r="I38" s="134">
        <f t="shared" si="3"/>
        <v>0</v>
      </c>
      <c r="J38" s="134">
        <f>SUM(J39:J44)</f>
        <v>0</v>
      </c>
      <c r="K38" s="134">
        <f aca="true" t="shared" si="9" ref="K38:P38">SUM(K39:K44)</f>
        <v>0</v>
      </c>
      <c r="L38" s="134">
        <f t="shared" si="9"/>
        <v>0</v>
      </c>
      <c r="M38" s="134">
        <f t="shared" si="9"/>
        <v>0</v>
      </c>
      <c r="N38" s="134">
        <f t="shared" si="9"/>
        <v>0</v>
      </c>
      <c r="O38" s="134">
        <f t="shared" si="9"/>
        <v>0</v>
      </c>
      <c r="P38" s="134">
        <f t="shared" si="9"/>
        <v>0</v>
      </c>
    </row>
    <row r="39" spans="1:16" ht="15">
      <c r="A39" s="127" t="str">
        <f>VLOOKUP(B39,ДовКЕКВ!A:B,2,FALSE)</f>
        <v>Оплата теплопостачання</v>
      </c>
      <c r="B39" s="126">
        <v>2271</v>
      </c>
      <c r="C39" s="134">
        <f t="shared" si="1"/>
        <v>0</v>
      </c>
      <c r="D39" s="134">
        <f t="shared" si="4"/>
        <v>0</v>
      </c>
      <c r="E39" s="133">
        <v>0</v>
      </c>
      <c r="F39" s="133">
        <v>0</v>
      </c>
      <c r="G39" s="133">
        <v>0</v>
      </c>
      <c r="H39" s="133">
        <v>0</v>
      </c>
      <c r="I39" s="134">
        <f t="shared" si="3"/>
        <v>0</v>
      </c>
      <c r="J39" s="133">
        <v>0</v>
      </c>
      <c r="K39" s="133">
        <v>0</v>
      </c>
      <c r="L39" s="133">
        <v>0</v>
      </c>
      <c r="M39" s="133">
        <v>0</v>
      </c>
      <c r="N39" s="133"/>
      <c r="O39" s="133">
        <v>0</v>
      </c>
      <c r="P39" s="133">
        <v>0</v>
      </c>
    </row>
    <row r="40" spans="1:16" ht="15">
      <c r="A40" s="127" t="str">
        <f>VLOOKUP(B40,ДовКЕКВ!A:B,2,FALSE)</f>
        <v>Оплата водопостачання та водовідведення</v>
      </c>
      <c r="B40" s="126">
        <v>2272</v>
      </c>
      <c r="C40" s="134">
        <f t="shared" si="1"/>
        <v>0</v>
      </c>
      <c r="D40" s="134">
        <f t="shared" si="4"/>
        <v>0</v>
      </c>
      <c r="E40" s="133">
        <v>0</v>
      </c>
      <c r="F40" s="133">
        <v>0</v>
      </c>
      <c r="G40" s="133">
        <v>0</v>
      </c>
      <c r="H40" s="133">
        <v>0</v>
      </c>
      <c r="I40" s="134">
        <f t="shared" si="3"/>
        <v>0</v>
      </c>
      <c r="J40" s="133">
        <v>0</v>
      </c>
      <c r="K40" s="133">
        <v>0</v>
      </c>
      <c r="L40" s="133">
        <v>0</v>
      </c>
      <c r="M40" s="133">
        <v>0</v>
      </c>
      <c r="N40" s="133"/>
      <c r="O40" s="133">
        <v>0</v>
      </c>
      <c r="P40" s="133">
        <v>0</v>
      </c>
    </row>
    <row r="41" spans="1:16" ht="15">
      <c r="A41" s="127" t="str">
        <f>VLOOKUP(B41,ДовКЕКВ!A:B,2,FALSE)</f>
        <v>Оплата електроенергії</v>
      </c>
      <c r="B41" s="126">
        <v>2273</v>
      </c>
      <c r="C41" s="134">
        <f t="shared" si="1"/>
        <v>0</v>
      </c>
      <c r="D41" s="134">
        <f t="shared" si="4"/>
        <v>0</v>
      </c>
      <c r="E41" s="133">
        <v>0</v>
      </c>
      <c r="F41" s="133">
        <v>0</v>
      </c>
      <c r="G41" s="133">
        <v>0</v>
      </c>
      <c r="H41" s="133">
        <v>0</v>
      </c>
      <c r="I41" s="134">
        <f t="shared" si="3"/>
        <v>0</v>
      </c>
      <c r="J41" s="133">
        <v>0</v>
      </c>
      <c r="K41" s="133">
        <v>0</v>
      </c>
      <c r="L41" s="133">
        <v>0</v>
      </c>
      <c r="M41" s="133">
        <v>0</v>
      </c>
      <c r="N41" s="133"/>
      <c r="O41" s="133">
        <v>0</v>
      </c>
      <c r="P41" s="133">
        <v>0</v>
      </c>
    </row>
    <row r="42" spans="1:16" ht="15">
      <c r="A42" s="127" t="str">
        <f>VLOOKUP(B42,ДовКЕКВ!A:B,2,FALSE)</f>
        <v>Оплата природного газу</v>
      </c>
      <c r="B42" s="126">
        <v>2274</v>
      </c>
      <c r="C42" s="134">
        <f t="shared" si="1"/>
        <v>0</v>
      </c>
      <c r="D42" s="134">
        <f t="shared" si="4"/>
        <v>0</v>
      </c>
      <c r="E42" s="133">
        <v>0</v>
      </c>
      <c r="F42" s="133">
        <v>0</v>
      </c>
      <c r="G42" s="133">
        <v>0</v>
      </c>
      <c r="H42" s="133">
        <v>0</v>
      </c>
      <c r="I42" s="134">
        <f t="shared" si="3"/>
        <v>0</v>
      </c>
      <c r="J42" s="133">
        <v>0</v>
      </c>
      <c r="K42" s="133">
        <v>0</v>
      </c>
      <c r="L42" s="133">
        <v>0</v>
      </c>
      <c r="M42" s="133">
        <v>0</v>
      </c>
      <c r="N42" s="133"/>
      <c r="O42" s="133">
        <v>0</v>
      </c>
      <c r="P42" s="133">
        <v>0</v>
      </c>
    </row>
    <row r="43" spans="1:16" ht="15">
      <c r="A43" s="215" t="s">
        <v>5246</v>
      </c>
      <c r="B43" s="126">
        <v>2275</v>
      </c>
      <c r="C43" s="134">
        <f t="shared" si="1"/>
        <v>0</v>
      </c>
      <c r="D43" s="134">
        <f t="shared" si="4"/>
        <v>0</v>
      </c>
      <c r="E43" s="133">
        <v>0</v>
      </c>
      <c r="F43" s="133">
        <v>0</v>
      </c>
      <c r="G43" s="133">
        <v>0</v>
      </c>
      <c r="H43" s="133">
        <v>0</v>
      </c>
      <c r="I43" s="134">
        <f t="shared" si="3"/>
        <v>0</v>
      </c>
      <c r="J43" s="133">
        <v>0</v>
      </c>
      <c r="K43" s="133">
        <v>0</v>
      </c>
      <c r="L43" s="133">
        <v>0</v>
      </c>
      <c r="M43" s="133">
        <v>0</v>
      </c>
      <c r="N43" s="133"/>
      <c r="O43" s="133">
        <v>0</v>
      </c>
      <c r="P43" s="133">
        <v>0</v>
      </c>
    </row>
    <row r="44" spans="1:16" ht="15">
      <c r="A44" s="127" t="str">
        <f>VLOOKUP(B44,ДовКЕКВ!A:B,2,FALSE)</f>
        <v>Оплата енергосервісу </v>
      </c>
      <c r="B44" s="126">
        <v>2276</v>
      </c>
      <c r="C44" s="134">
        <f t="shared" si="1"/>
        <v>0</v>
      </c>
      <c r="D44" s="134">
        <f t="shared" si="4"/>
        <v>0</v>
      </c>
      <c r="E44" s="133">
        <v>0</v>
      </c>
      <c r="F44" s="133">
        <v>0</v>
      </c>
      <c r="G44" s="133">
        <v>0</v>
      </c>
      <c r="H44" s="133">
        <v>0</v>
      </c>
      <c r="I44" s="134">
        <f t="shared" si="3"/>
        <v>0</v>
      </c>
      <c r="J44" s="133">
        <v>0</v>
      </c>
      <c r="K44" s="133">
        <v>0</v>
      </c>
      <c r="L44" s="133">
        <v>0</v>
      </c>
      <c r="M44" s="133">
        <v>0</v>
      </c>
      <c r="N44" s="133"/>
      <c r="O44" s="133">
        <v>0</v>
      </c>
      <c r="P44" s="133">
        <v>0</v>
      </c>
    </row>
    <row r="45" spans="1:16" s="142" customFormat="1" ht="30">
      <c r="A45" s="140" t="str">
        <f>VLOOKUP(B45,ДовКЕКВ!A:B,2,FALSE)</f>
        <v>Дослідження і розробки, окремі заходи по реалізації державних (регіональних) програм</v>
      </c>
      <c r="B45" s="141">
        <v>2280</v>
      </c>
      <c r="C45" s="134">
        <f t="shared" si="1"/>
        <v>0</v>
      </c>
      <c r="D45" s="134">
        <f t="shared" si="4"/>
        <v>0</v>
      </c>
      <c r="E45" s="134">
        <f aca="true" t="shared" si="10" ref="E45:P45">SUM(E46:E47)</f>
        <v>0</v>
      </c>
      <c r="F45" s="134">
        <f t="shared" si="10"/>
        <v>0</v>
      </c>
      <c r="G45" s="134">
        <f t="shared" si="10"/>
        <v>0</v>
      </c>
      <c r="H45" s="134">
        <f t="shared" si="10"/>
        <v>0</v>
      </c>
      <c r="I45" s="134">
        <f t="shared" si="3"/>
        <v>0</v>
      </c>
      <c r="J45" s="134">
        <f t="shared" si="10"/>
        <v>0</v>
      </c>
      <c r="K45" s="134">
        <f>SUM(K46:K47)</f>
        <v>0</v>
      </c>
      <c r="L45" s="134">
        <f>SUM(L46:L47)</f>
        <v>0</v>
      </c>
      <c r="M45" s="134">
        <f t="shared" si="10"/>
        <v>0</v>
      </c>
      <c r="N45" s="134">
        <f t="shared" si="10"/>
        <v>0</v>
      </c>
      <c r="O45" s="134">
        <f t="shared" si="10"/>
        <v>0</v>
      </c>
      <c r="P45" s="134">
        <f t="shared" si="10"/>
        <v>0</v>
      </c>
    </row>
    <row r="46" spans="1:16" ht="25.5" customHeight="1">
      <c r="A46" s="136" t="str">
        <f>VLOOKUP(B46,ДовКЕКВ!A:B,2,FALSE)</f>
        <v>Дослідження і розробки, окремі заходи розвитку по реалізації державних (регіональних) програм</v>
      </c>
      <c r="B46" s="126">
        <v>2281</v>
      </c>
      <c r="C46" s="134">
        <f t="shared" si="1"/>
        <v>0</v>
      </c>
      <c r="D46" s="134">
        <f t="shared" si="4"/>
        <v>0</v>
      </c>
      <c r="E46" s="133">
        <v>0</v>
      </c>
      <c r="F46" s="133">
        <v>0</v>
      </c>
      <c r="G46" s="133">
        <v>0</v>
      </c>
      <c r="H46" s="133">
        <v>0</v>
      </c>
      <c r="I46" s="134">
        <f t="shared" si="3"/>
        <v>0</v>
      </c>
      <c r="J46" s="133">
        <v>0</v>
      </c>
      <c r="K46" s="133">
        <v>0</v>
      </c>
      <c r="L46" s="133">
        <v>0</v>
      </c>
      <c r="M46" s="133">
        <v>0</v>
      </c>
      <c r="N46" s="133"/>
      <c r="O46" s="133">
        <v>0</v>
      </c>
      <c r="P46" s="133">
        <v>0</v>
      </c>
    </row>
    <row r="47" spans="1:16" ht="30">
      <c r="A47" s="127" t="str">
        <f>VLOOKUP(B47,ДовКЕКВ!A:B,2,FALSE)</f>
        <v>Окремі заходи по реалізації державних (регіональних) програм, не віднесені до заходів розвитку</v>
      </c>
      <c r="B47" s="126">
        <v>2282</v>
      </c>
      <c r="C47" s="134">
        <f t="shared" si="1"/>
        <v>0</v>
      </c>
      <c r="D47" s="134">
        <f t="shared" si="4"/>
        <v>0</v>
      </c>
      <c r="E47" s="133">
        <v>0</v>
      </c>
      <c r="F47" s="133">
        <v>0</v>
      </c>
      <c r="G47" s="133">
        <v>0</v>
      </c>
      <c r="H47" s="133">
        <v>0</v>
      </c>
      <c r="I47" s="134">
        <f t="shared" si="3"/>
        <v>0</v>
      </c>
      <c r="J47" s="133">
        <v>0</v>
      </c>
      <c r="K47" s="133">
        <v>0</v>
      </c>
      <c r="L47" s="133">
        <v>0</v>
      </c>
      <c r="M47" s="133">
        <v>0</v>
      </c>
      <c r="N47" s="133"/>
      <c r="O47" s="133">
        <v>0</v>
      </c>
      <c r="P47" s="133">
        <v>0</v>
      </c>
    </row>
    <row r="48" spans="1:16" s="142" customFormat="1" ht="15">
      <c r="A48" s="140" t="str">
        <f>VLOOKUP(B48,ДовКЕКВ!A:B,2,FALSE)</f>
        <v>Обслуговування боргових зобов'язань</v>
      </c>
      <c r="B48" s="141">
        <v>2400</v>
      </c>
      <c r="C48" s="134">
        <f t="shared" si="1"/>
        <v>0</v>
      </c>
      <c r="D48" s="134">
        <f t="shared" si="4"/>
        <v>0</v>
      </c>
      <c r="E48" s="134">
        <f aca="true" t="shared" si="11" ref="E48:P48">SUM(E49:E50)</f>
        <v>0</v>
      </c>
      <c r="F48" s="134">
        <f t="shared" si="11"/>
        <v>0</v>
      </c>
      <c r="G48" s="134">
        <f t="shared" si="11"/>
        <v>0</v>
      </c>
      <c r="H48" s="134">
        <f t="shared" si="11"/>
        <v>0</v>
      </c>
      <c r="I48" s="134">
        <f t="shared" si="3"/>
        <v>0</v>
      </c>
      <c r="J48" s="134">
        <f t="shared" si="11"/>
        <v>0</v>
      </c>
      <c r="K48" s="134">
        <f>SUM(K49:K50)</f>
        <v>0</v>
      </c>
      <c r="L48" s="134">
        <f>SUM(L49:L50)</f>
        <v>0</v>
      </c>
      <c r="M48" s="134">
        <f t="shared" si="11"/>
        <v>0</v>
      </c>
      <c r="N48" s="134">
        <f t="shared" si="11"/>
        <v>0</v>
      </c>
      <c r="O48" s="134">
        <f t="shared" si="11"/>
        <v>0</v>
      </c>
      <c r="P48" s="134">
        <f t="shared" si="11"/>
        <v>0</v>
      </c>
    </row>
    <row r="49" spans="1:16" ht="15">
      <c r="A49" s="127" t="str">
        <f>VLOOKUP(B49,ДовКЕКВ!A:B,2,FALSE)</f>
        <v>Обслуговування внутрішніх боргових зобов'язань</v>
      </c>
      <c r="B49" s="126">
        <v>2410</v>
      </c>
      <c r="C49" s="134">
        <f t="shared" si="1"/>
        <v>0</v>
      </c>
      <c r="D49" s="134">
        <f t="shared" si="4"/>
        <v>0</v>
      </c>
      <c r="E49" s="133">
        <v>0</v>
      </c>
      <c r="F49" s="133">
        <v>0</v>
      </c>
      <c r="G49" s="133">
        <v>0</v>
      </c>
      <c r="H49" s="133">
        <v>0</v>
      </c>
      <c r="I49" s="134">
        <f t="shared" si="3"/>
        <v>0</v>
      </c>
      <c r="J49" s="133">
        <v>0</v>
      </c>
      <c r="K49" s="133">
        <v>0</v>
      </c>
      <c r="L49" s="133">
        <v>0</v>
      </c>
      <c r="M49" s="133">
        <v>0</v>
      </c>
      <c r="N49" s="133"/>
      <c r="O49" s="133">
        <v>0</v>
      </c>
      <c r="P49" s="133">
        <v>0</v>
      </c>
    </row>
    <row r="50" spans="1:16" ht="15">
      <c r="A50" s="127" t="str">
        <f>VLOOKUP(B50,ДовКЕКВ!A:B,2,FALSE)</f>
        <v>Обслуговування зовнішніх боргових зобов'язань</v>
      </c>
      <c r="B50" s="126">
        <v>2420</v>
      </c>
      <c r="C50" s="134">
        <f t="shared" si="1"/>
        <v>0</v>
      </c>
      <c r="D50" s="134">
        <f t="shared" si="4"/>
        <v>0</v>
      </c>
      <c r="E50" s="133">
        <v>0</v>
      </c>
      <c r="F50" s="133">
        <v>0</v>
      </c>
      <c r="G50" s="133">
        <v>0</v>
      </c>
      <c r="H50" s="133">
        <v>0</v>
      </c>
      <c r="I50" s="134">
        <f t="shared" si="3"/>
        <v>0</v>
      </c>
      <c r="J50" s="133">
        <v>0</v>
      </c>
      <c r="K50" s="133">
        <v>0</v>
      </c>
      <c r="L50" s="133">
        <v>0</v>
      </c>
      <c r="M50" s="133">
        <v>0</v>
      </c>
      <c r="N50" s="133"/>
      <c r="O50" s="133">
        <v>0</v>
      </c>
      <c r="P50" s="133">
        <v>0</v>
      </c>
    </row>
    <row r="51" spans="1:16" s="142" customFormat="1" ht="15">
      <c r="A51" s="143" t="str">
        <f>VLOOKUP(B51,ДовКЕКВ!A:B,2,FALSE)</f>
        <v>Поточні трансферти</v>
      </c>
      <c r="B51" s="141">
        <v>2600</v>
      </c>
      <c r="C51" s="134">
        <f t="shared" si="1"/>
        <v>0</v>
      </c>
      <c r="D51" s="134">
        <f t="shared" si="4"/>
        <v>0</v>
      </c>
      <c r="E51" s="134">
        <f aca="true" t="shared" si="12" ref="E51:P51">SUM(E52:E54)</f>
        <v>0</v>
      </c>
      <c r="F51" s="134">
        <f t="shared" si="12"/>
        <v>0</v>
      </c>
      <c r="G51" s="134">
        <f t="shared" si="12"/>
        <v>0</v>
      </c>
      <c r="H51" s="134">
        <f t="shared" si="12"/>
        <v>0</v>
      </c>
      <c r="I51" s="134">
        <f t="shared" si="3"/>
        <v>0</v>
      </c>
      <c r="J51" s="134">
        <f t="shared" si="12"/>
        <v>0</v>
      </c>
      <c r="K51" s="134">
        <f>SUM(K52:K54)</f>
        <v>0</v>
      </c>
      <c r="L51" s="134">
        <f>SUM(L52:L54)</f>
        <v>0</v>
      </c>
      <c r="M51" s="134">
        <f t="shared" si="12"/>
        <v>0</v>
      </c>
      <c r="N51" s="134">
        <f t="shared" si="12"/>
        <v>0</v>
      </c>
      <c r="O51" s="134">
        <f t="shared" si="12"/>
        <v>0</v>
      </c>
      <c r="P51" s="134">
        <f t="shared" si="12"/>
        <v>0</v>
      </c>
    </row>
    <row r="52" spans="1:16" ht="25.5">
      <c r="A52" s="137" t="str">
        <f>VLOOKUP(B52,ДовКЕКВ!A:B,2,FALSE)</f>
        <v>Субсидії та поточні трансферти підприємствам (установам, організаціям)</v>
      </c>
      <c r="B52" s="126">
        <v>2610</v>
      </c>
      <c r="C52" s="134">
        <f t="shared" si="1"/>
        <v>0</v>
      </c>
      <c r="D52" s="134">
        <f t="shared" si="4"/>
        <v>0</v>
      </c>
      <c r="E52" s="133">
        <v>0</v>
      </c>
      <c r="F52" s="133">
        <v>0</v>
      </c>
      <c r="G52" s="133">
        <v>0</v>
      </c>
      <c r="H52" s="133">
        <v>0</v>
      </c>
      <c r="I52" s="134">
        <f t="shared" si="3"/>
        <v>0</v>
      </c>
      <c r="J52" s="133">
        <v>0</v>
      </c>
      <c r="K52" s="133">
        <v>0</v>
      </c>
      <c r="L52" s="133">
        <v>0</v>
      </c>
      <c r="M52" s="133">
        <v>0</v>
      </c>
      <c r="N52" s="133"/>
      <c r="O52" s="133">
        <v>0</v>
      </c>
      <c r="P52" s="133">
        <v>0</v>
      </c>
    </row>
    <row r="53" spans="1:16" ht="30">
      <c r="A53" s="127" t="str">
        <f>VLOOKUP(B53,ДовКЕКВ!A:B,2,FALSE)</f>
        <v>Поточні трансферти органам державного управління інших рівнів</v>
      </c>
      <c r="B53" s="126">
        <v>2620</v>
      </c>
      <c r="C53" s="134">
        <f t="shared" si="1"/>
        <v>0</v>
      </c>
      <c r="D53" s="134">
        <f t="shared" si="4"/>
        <v>0</v>
      </c>
      <c r="E53" s="133">
        <v>0</v>
      </c>
      <c r="F53" s="133">
        <v>0</v>
      </c>
      <c r="G53" s="133">
        <v>0</v>
      </c>
      <c r="H53" s="133">
        <v>0</v>
      </c>
      <c r="I53" s="134">
        <f t="shared" si="3"/>
        <v>0</v>
      </c>
      <c r="J53" s="133">
        <v>0</v>
      </c>
      <c r="K53" s="133">
        <v>0</v>
      </c>
      <c r="L53" s="133">
        <v>0</v>
      </c>
      <c r="M53" s="133">
        <v>0</v>
      </c>
      <c r="N53" s="133"/>
      <c r="O53" s="133">
        <v>0</v>
      </c>
      <c r="P53" s="133">
        <v>0</v>
      </c>
    </row>
    <row r="54" spans="1:16" ht="30">
      <c r="A54" s="127" t="str">
        <f>VLOOKUP(B54,ДовКЕКВ!A:B,2,FALSE)</f>
        <v>Поточні трансферти урядам іноземних держав та міжнародним організаціям</v>
      </c>
      <c r="B54" s="126">
        <v>2630</v>
      </c>
      <c r="C54" s="134">
        <f aca="true" t="shared" si="13" ref="C54:C79">D54+I54+O54+P54</f>
        <v>0</v>
      </c>
      <c r="D54" s="134">
        <f t="shared" si="4"/>
        <v>0</v>
      </c>
      <c r="E54" s="133">
        <v>0</v>
      </c>
      <c r="F54" s="133">
        <v>0</v>
      </c>
      <c r="G54" s="133">
        <v>0</v>
      </c>
      <c r="H54" s="133">
        <v>0</v>
      </c>
      <c r="I54" s="134">
        <f t="shared" si="3"/>
        <v>0</v>
      </c>
      <c r="J54" s="133">
        <v>0</v>
      </c>
      <c r="K54" s="133">
        <v>0</v>
      </c>
      <c r="L54" s="133">
        <v>0</v>
      </c>
      <c r="M54" s="133">
        <v>0</v>
      </c>
      <c r="N54" s="133"/>
      <c r="O54" s="133">
        <v>0</v>
      </c>
      <c r="P54" s="133">
        <v>0</v>
      </c>
    </row>
    <row r="55" spans="1:16" s="142" customFormat="1" ht="15">
      <c r="A55" s="140" t="str">
        <f>VLOOKUP(B55,ДовКЕКВ!A:B,2,FALSE)</f>
        <v>Соціальне забезпечення</v>
      </c>
      <c r="B55" s="141">
        <v>2700</v>
      </c>
      <c r="C55" s="134">
        <f t="shared" si="13"/>
        <v>0</v>
      </c>
      <c r="D55" s="134">
        <f t="shared" si="4"/>
        <v>0</v>
      </c>
      <c r="E55" s="134">
        <f aca="true" t="shared" si="14" ref="E55:P55">SUM(E56:E58)</f>
        <v>0</v>
      </c>
      <c r="F55" s="134">
        <f t="shared" si="14"/>
        <v>0</v>
      </c>
      <c r="G55" s="134">
        <f t="shared" si="14"/>
        <v>0</v>
      </c>
      <c r="H55" s="134">
        <f t="shared" si="14"/>
        <v>0</v>
      </c>
      <c r="I55" s="134">
        <f t="shared" si="3"/>
        <v>0</v>
      </c>
      <c r="J55" s="134">
        <f t="shared" si="14"/>
        <v>0</v>
      </c>
      <c r="K55" s="134">
        <f>SUM(K56:K58)</f>
        <v>0</v>
      </c>
      <c r="L55" s="134">
        <f>SUM(L56:L58)</f>
        <v>0</v>
      </c>
      <c r="M55" s="134">
        <f t="shared" si="14"/>
        <v>0</v>
      </c>
      <c r="N55" s="134">
        <f t="shared" si="14"/>
        <v>0</v>
      </c>
      <c r="O55" s="134">
        <f t="shared" si="14"/>
        <v>0</v>
      </c>
      <c r="P55" s="134">
        <f t="shared" si="14"/>
        <v>0</v>
      </c>
    </row>
    <row r="56" spans="1:16" ht="15">
      <c r="A56" s="127" t="str">
        <f>VLOOKUP(B56,ДовКЕКВ!A:B,2,FALSE)</f>
        <v>Виплата пенсій і допомоги</v>
      </c>
      <c r="B56" s="126">
        <v>2710</v>
      </c>
      <c r="C56" s="134">
        <f t="shared" si="13"/>
        <v>0</v>
      </c>
      <c r="D56" s="134">
        <f t="shared" si="4"/>
        <v>0</v>
      </c>
      <c r="E56" s="133">
        <v>0</v>
      </c>
      <c r="F56" s="133">
        <v>0</v>
      </c>
      <c r="G56" s="133">
        <v>0</v>
      </c>
      <c r="H56" s="133">
        <v>0</v>
      </c>
      <c r="I56" s="134">
        <f aca="true" t="shared" si="15" ref="I56:I79">SUM(J56:M56)</f>
        <v>0</v>
      </c>
      <c r="J56" s="133">
        <v>0</v>
      </c>
      <c r="K56" s="133">
        <v>0</v>
      </c>
      <c r="L56" s="133">
        <v>0</v>
      </c>
      <c r="M56" s="133">
        <v>0</v>
      </c>
      <c r="N56" s="133">
        <v>0</v>
      </c>
      <c r="O56" s="133">
        <v>0</v>
      </c>
      <c r="P56" s="133">
        <v>0</v>
      </c>
    </row>
    <row r="57" spans="1:16" ht="15">
      <c r="A57" s="127" t="str">
        <f>VLOOKUP(B57,ДовКЕКВ!A:B,2,FALSE)</f>
        <v>Стипендії</v>
      </c>
      <c r="B57" s="126">
        <v>2720</v>
      </c>
      <c r="C57" s="134">
        <f t="shared" si="13"/>
        <v>0</v>
      </c>
      <c r="D57" s="134">
        <f t="shared" si="4"/>
        <v>0</v>
      </c>
      <c r="E57" s="133">
        <v>0</v>
      </c>
      <c r="F57" s="133">
        <v>0</v>
      </c>
      <c r="G57" s="133">
        <v>0</v>
      </c>
      <c r="H57" s="133">
        <v>0</v>
      </c>
      <c r="I57" s="134">
        <f t="shared" si="15"/>
        <v>0</v>
      </c>
      <c r="J57" s="133">
        <v>0</v>
      </c>
      <c r="K57" s="133">
        <v>0</v>
      </c>
      <c r="L57" s="133">
        <v>0</v>
      </c>
      <c r="M57" s="133">
        <v>0</v>
      </c>
      <c r="N57" s="133">
        <v>0</v>
      </c>
      <c r="O57" s="133">
        <v>0</v>
      </c>
      <c r="P57" s="133">
        <v>0</v>
      </c>
    </row>
    <row r="58" spans="1:16" ht="15">
      <c r="A58" s="127" t="str">
        <f>VLOOKUP(B58,ДовКЕКВ!A:B,2,FALSE)</f>
        <v>Інші виплати населенню</v>
      </c>
      <c r="B58" s="126">
        <v>2730</v>
      </c>
      <c r="C58" s="134">
        <f t="shared" si="13"/>
        <v>0</v>
      </c>
      <c r="D58" s="134">
        <f t="shared" si="4"/>
        <v>0</v>
      </c>
      <c r="E58" s="133">
        <v>0</v>
      </c>
      <c r="F58" s="133">
        <v>0</v>
      </c>
      <c r="G58" s="133">
        <v>0</v>
      </c>
      <c r="H58" s="133">
        <v>0</v>
      </c>
      <c r="I58" s="134">
        <f t="shared" si="15"/>
        <v>0</v>
      </c>
      <c r="J58" s="133">
        <v>0</v>
      </c>
      <c r="K58" s="133">
        <v>0</v>
      </c>
      <c r="L58" s="133">
        <v>0</v>
      </c>
      <c r="M58" s="133">
        <v>0</v>
      </c>
      <c r="N58" s="133">
        <v>0</v>
      </c>
      <c r="O58" s="133">
        <v>0</v>
      </c>
      <c r="P58" s="133">
        <v>0</v>
      </c>
    </row>
    <row r="59" spans="1:16" ht="15">
      <c r="A59" s="127" t="str">
        <f>VLOOKUP(B59,ДовКЕКВ!A:B,2,FALSE)</f>
        <v>Інші поточні видатки</v>
      </c>
      <c r="B59" s="126">
        <v>2800</v>
      </c>
      <c r="C59" s="134">
        <f t="shared" si="13"/>
        <v>0</v>
      </c>
      <c r="D59" s="134">
        <f t="shared" si="4"/>
        <v>0</v>
      </c>
      <c r="E59" s="133">
        <v>0</v>
      </c>
      <c r="F59" s="133">
        <v>0</v>
      </c>
      <c r="G59" s="133">
        <v>0</v>
      </c>
      <c r="H59" s="133">
        <v>0</v>
      </c>
      <c r="I59" s="134">
        <f t="shared" si="15"/>
        <v>0</v>
      </c>
      <c r="J59" s="133">
        <v>0</v>
      </c>
      <c r="K59" s="133">
        <v>0</v>
      </c>
      <c r="L59" s="133">
        <v>0</v>
      </c>
      <c r="M59" s="133">
        <v>0</v>
      </c>
      <c r="N59" s="133">
        <v>0</v>
      </c>
      <c r="O59" s="133">
        <v>0</v>
      </c>
      <c r="P59" s="133">
        <v>0</v>
      </c>
    </row>
    <row r="60" spans="1:16" s="142" customFormat="1" ht="15">
      <c r="A60" s="144" t="str">
        <f>VLOOKUP(B60,ДовКЕКВ!A:B,2,FALSE)</f>
        <v>Капітальні видатки</v>
      </c>
      <c r="B60" s="141">
        <v>3000</v>
      </c>
      <c r="C60" s="134">
        <f t="shared" si="13"/>
        <v>0</v>
      </c>
      <c r="D60" s="134">
        <f t="shared" si="4"/>
        <v>0</v>
      </c>
      <c r="E60" s="134">
        <f aca="true" t="shared" si="16" ref="E60:P60">E61+E75</f>
        <v>0</v>
      </c>
      <c r="F60" s="134">
        <f t="shared" si="16"/>
        <v>0</v>
      </c>
      <c r="G60" s="134">
        <f t="shared" si="16"/>
        <v>0</v>
      </c>
      <c r="H60" s="134">
        <f t="shared" si="16"/>
        <v>0</v>
      </c>
      <c r="I60" s="134">
        <f t="shared" si="15"/>
        <v>0</v>
      </c>
      <c r="J60" s="134">
        <f t="shared" si="16"/>
        <v>0</v>
      </c>
      <c r="K60" s="134">
        <f>K61+K75</f>
        <v>0</v>
      </c>
      <c r="L60" s="134">
        <f>L61+L75</f>
        <v>0</v>
      </c>
      <c r="M60" s="134">
        <f t="shared" si="16"/>
        <v>0</v>
      </c>
      <c r="N60" s="134">
        <f>N61+N75</f>
        <v>0</v>
      </c>
      <c r="O60" s="134">
        <f t="shared" si="16"/>
        <v>0</v>
      </c>
      <c r="P60" s="134">
        <f t="shared" si="16"/>
        <v>0</v>
      </c>
    </row>
    <row r="61" spans="1:16" ht="15">
      <c r="A61" s="127" t="str">
        <f>VLOOKUP(B61,ДовКЕКВ!A:B,2,FALSE)</f>
        <v>Придбання основного капіталу</v>
      </c>
      <c r="B61" s="126">
        <v>3100</v>
      </c>
      <c r="C61" s="134">
        <f t="shared" si="13"/>
        <v>0</v>
      </c>
      <c r="D61" s="134">
        <f t="shared" si="4"/>
        <v>0</v>
      </c>
      <c r="E61" s="133">
        <f aca="true" t="shared" si="17" ref="E61:P61">E62+E63+E66+E69+E73+E74</f>
        <v>0</v>
      </c>
      <c r="F61" s="133">
        <f t="shared" si="17"/>
        <v>0</v>
      </c>
      <c r="G61" s="133">
        <f t="shared" si="17"/>
        <v>0</v>
      </c>
      <c r="H61" s="133">
        <f t="shared" si="17"/>
        <v>0</v>
      </c>
      <c r="I61" s="134">
        <f t="shared" si="15"/>
        <v>0</v>
      </c>
      <c r="J61" s="133">
        <f t="shared" si="17"/>
        <v>0</v>
      </c>
      <c r="K61" s="133">
        <f>K62+K63+K66+K69+K73+K74</f>
        <v>0</v>
      </c>
      <c r="L61" s="133">
        <f>L62+L63+L66+L69+L73+L74</f>
        <v>0</v>
      </c>
      <c r="M61" s="133">
        <f t="shared" si="17"/>
        <v>0</v>
      </c>
      <c r="N61" s="133">
        <f t="shared" si="17"/>
        <v>0</v>
      </c>
      <c r="O61" s="133">
        <f t="shared" si="17"/>
        <v>0</v>
      </c>
      <c r="P61" s="133">
        <f t="shared" si="17"/>
        <v>0</v>
      </c>
    </row>
    <row r="62" spans="1:16" ht="30">
      <c r="A62" s="127" t="str">
        <f>VLOOKUP(B62,ДовКЕКВ!A:B,2,FALSE)</f>
        <v>Придбання обладнання і предметів довгострокового користування</v>
      </c>
      <c r="B62" s="126">
        <v>3110</v>
      </c>
      <c r="C62" s="134">
        <f t="shared" si="13"/>
        <v>0</v>
      </c>
      <c r="D62" s="134">
        <f t="shared" si="4"/>
        <v>0</v>
      </c>
      <c r="E62" s="133">
        <v>0</v>
      </c>
      <c r="F62" s="133">
        <v>0</v>
      </c>
      <c r="G62" s="133">
        <v>0</v>
      </c>
      <c r="H62" s="133">
        <v>0</v>
      </c>
      <c r="I62" s="134">
        <f t="shared" si="15"/>
        <v>0</v>
      </c>
      <c r="J62" s="133">
        <v>0</v>
      </c>
      <c r="K62" s="133">
        <v>0</v>
      </c>
      <c r="L62" s="133">
        <v>0</v>
      </c>
      <c r="M62" s="133">
        <v>0</v>
      </c>
      <c r="N62" s="133">
        <v>0</v>
      </c>
      <c r="O62" s="133">
        <v>0</v>
      </c>
      <c r="P62" s="133">
        <v>0</v>
      </c>
    </row>
    <row r="63" spans="1:16" s="142" customFormat="1" ht="15">
      <c r="A63" s="140" t="str">
        <f>VLOOKUP(B63,ДовКЕКВ!A:B,2,FALSE)</f>
        <v>Капітальне будівництво (придбання)</v>
      </c>
      <c r="B63" s="141">
        <v>3120</v>
      </c>
      <c r="C63" s="134">
        <f t="shared" si="13"/>
        <v>0</v>
      </c>
      <c r="D63" s="134">
        <f t="shared" si="4"/>
        <v>0</v>
      </c>
      <c r="E63" s="134">
        <f aca="true" t="shared" si="18" ref="E63:P63">SUM(E64:E65)</f>
        <v>0</v>
      </c>
      <c r="F63" s="134">
        <f t="shared" si="18"/>
        <v>0</v>
      </c>
      <c r="G63" s="134">
        <f t="shared" si="18"/>
        <v>0</v>
      </c>
      <c r="H63" s="134">
        <f t="shared" si="18"/>
        <v>0</v>
      </c>
      <c r="I63" s="134">
        <f t="shared" si="15"/>
        <v>0</v>
      </c>
      <c r="J63" s="134">
        <f t="shared" si="18"/>
        <v>0</v>
      </c>
      <c r="K63" s="134">
        <f>SUM(K64:K65)</f>
        <v>0</v>
      </c>
      <c r="L63" s="134">
        <f>SUM(L64:L65)</f>
        <v>0</v>
      </c>
      <c r="M63" s="134">
        <f t="shared" si="18"/>
        <v>0</v>
      </c>
      <c r="N63" s="134">
        <f t="shared" si="18"/>
        <v>0</v>
      </c>
      <c r="O63" s="134">
        <f t="shared" si="18"/>
        <v>0</v>
      </c>
      <c r="P63" s="134">
        <f t="shared" si="18"/>
        <v>0</v>
      </c>
    </row>
    <row r="64" spans="1:16" ht="15">
      <c r="A64" s="127" t="str">
        <f>VLOOKUP(B64,ДовКЕКВ!A:B,2,FALSE)</f>
        <v>Капітальне будівництво (придбання) житла</v>
      </c>
      <c r="B64" s="126">
        <v>3121</v>
      </c>
      <c r="C64" s="134">
        <f t="shared" si="13"/>
        <v>0</v>
      </c>
      <c r="D64" s="134">
        <f t="shared" si="4"/>
        <v>0</v>
      </c>
      <c r="E64" s="133">
        <v>0</v>
      </c>
      <c r="F64" s="133">
        <v>0</v>
      </c>
      <c r="G64" s="133">
        <v>0</v>
      </c>
      <c r="H64" s="133">
        <v>0</v>
      </c>
      <c r="I64" s="134">
        <f t="shared" si="15"/>
        <v>0</v>
      </c>
      <c r="J64" s="133">
        <v>0</v>
      </c>
      <c r="K64" s="133">
        <v>0</v>
      </c>
      <c r="L64" s="133">
        <v>0</v>
      </c>
      <c r="M64" s="133">
        <v>0</v>
      </c>
      <c r="N64" s="133">
        <v>0</v>
      </c>
      <c r="O64" s="133">
        <v>0</v>
      </c>
      <c r="P64" s="133">
        <v>0</v>
      </c>
    </row>
    <row r="65" spans="1:16" ht="15">
      <c r="A65" s="127" t="str">
        <f>VLOOKUP(B65,ДовКЕКВ!A:B,2,FALSE)</f>
        <v>Капітальне будівництво (придбання) інших об'єктів</v>
      </c>
      <c r="B65" s="126">
        <v>3122</v>
      </c>
      <c r="C65" s="134">
        <f t="shared" si="13"/>
        <v>0</v>
      </c>
      <c r="D65" s="134">
        <f t="shared" si="4"/>
        <v>0</v>
      </c>
      <c r="E65" s="133">
        <v>0</v>
      </c>
      <c r="F65" s="133">
        <v>0</v>
      </c>
      <c r="G65" s="133">
        <v>0</v>
      </c>
      <c r="H65" s="133">
        <v>0</v>
      </c>
      <c r="I65" s="134">
        <f t="shared" si="15"/>
        <v>0</v>
      </c>
      <c r="J65" s="133">
        <v>0</v>
      </c>
      <c r="K65" s="133">
        <v>0</v>
      </c>
      <c r="L65" s="133">
        <v>0</v>
      </c>
      <c r="M65" s="133">
        <v>0</v>
      </c>
      <c r="N65" s="133">
        <v>0</v>
      </c>
      <c r="O65" s="133">
        <v>0</v>
      </c>
      <c r="P65" s="133">
        <v>0</v>
      </c>
    </row>
    <row r="66" spans="1:16" s="142" customFormat="1" ht="15">
      <c r="A66" s="140" t="str">
        <f>VLOOKUP(B66,ДовКЕКВ!A:B,2,FALSE)</f>
        <v>Капітальний ремонт</v>
      </c>
      <c r="B66" s="141">
        <v>3130</v>
      </c>
      <c r="C66" s="134">
        <f t="shared" si="13"/>
        <v>0</v>
      </c>
      <c r="D66" s="134">
        <f t="shared" si="4"/>
        <v>0</v>
      </c>
      <c r="E66" s="134">
        <f aca="true" t="shared" si="19" ref="E66:P66">SUM(E67:E68)</f>
        <v>0</v>
      </c>
      <c r="F66" s="134">
        <f t="shared" si="19"/>
        <v>0</v>
      </c>
      <c r="G66" s="134">
        <f t="shared" si="19"/>
        <v>0</v>
      </c>
      <c r="H66" s="134">
        <f t="shared" si="19"/>
        <v>0</v>
      </c>
      <c r="I66" s="134">
        <f t="shared" si="15"/>
        <v>0</v>
      </c>
      <c r="J66" s="134">
        <f t="shared" si="19"/>
        <v>0</v>
      </c>
      <c r="K66" s="134">
        <f>SUM(K67:K68)</f>
        <v>0</v>
      </c>
      <c r="L66" s="134">
        <f>SUM(L67:L68)</f>
        <v>0</v>
      </c>
      <c r="M66" s="134">
        <f t="shared" si="19"/>
        <v>0</v>
      </c>
      <c r="N66" s="134">
        <f t="shared" si="19"/>
        <v>0</v>
      </c>
      <c r="O66" s="134">
        <f t="shared" si="19"/>
        <v>0</v>
      </c>
      <c r="P66" s="134">
        <f t="shared" si="19"/>
        <v>0</v>
      </c>
    </row>
    <row r="67" spans="1:16" ht="15">
      <c r="A67" s="127" t="str">
        <f>VLOOKUP(B67,ДовКЕКВ!A:B,2,FALSE)</f>
        <v>Капітальний ремонт житлового фонду (приміщень)</v>
      </c>
      <c r="B67" s="126">
        <v>3131</v>
      </c>
      <c r="C67" s="134">
        <f t="shared" si="13"/>
        <v>0</v>
      </c>
      <c r="D67" s="134">
        <f t="shared" si="4"/>
        <v>0</v>
      </c>
      <c r="E67" s="133">
        <v>0</v>
      </c>
      <c r="F67" s="133">
        <v>0</v>
      </c>
      <c r="G67" s="133">
        <v>0</v>
      </c>
      <c r="H67" s="133">
        <v>0</v>
      </c>
      <c r="I67" s="134">
        <f t="shared" si="15"/>
        <v>0</v>
      </c>
      <c r="J67" s="133">
        <v>0</v>
      </c>
      <c r="K67" s="133">
        <v>0</v>
      </c>
      <c r="L67" s="133">
        <v>0</v>
      </c>
      <c r="M67" s="133">
        <v>0</v>
      </c>
      <c r="N67" s="133">
        <v>0</v>
      </c>
      <c r="O67" s="133">
        <v>0</v>
      </c>
      <c r="P67" s="133">
        <v>0</v>
      </c>
    </row>
    <row r="68" spans="1:16" ht="15">
      <c r="A68" s="127" t="str">
        <f>VLOOKUP(B68,ДовКЕКВ!A:B,2,FALSE)</f>
        <v>Капітальний ремонт інших об'єктів</v>
      </c>
      <c r="B68" s="126">
        <v>3132</v>
      </c>
      <c r="C68" s="134">
        <f t="shared" si="13"/>
        <v>0</v>
      </c>
      <c r="D68" s="134">
        <f t="shared" si="4"/>
        <v>0</v>
      </c>
      <c r="E68" s="133">
        <v>0</v>
      </c>
      <c r="F68" s="133">
        <v>0</v>
      </c>
      <c r="G68" s="133">
        <v>0</v>
      </c>
      <c r="H68" s="133">
        <v>0</v>
      </c>
      <c r="I68" s="134">
        <f t="shared" si="15"/>
        <v>0</v>
      </c>
      <c r="J68" s="133">
        <v>0</v>
      </c>
      <c r="K68" s="133">
        <v>0</v>
      </c>
      <c r="L68" s="133">
        <v>0</v>
      </c>
      <c r="M68" s="133">
        <v>0</v>
      </c>
      <c r="N68" s="133">
        <v>0</v>
      </c>
      <c r="O68" s="133">
        <v>0</v>
      </c>
      <c r="P68" s="133">
        <v>0</v>
      </c>
    </row>
    <row r="69" spans="1:16" s="142" customFormat="1" ht="15">
      <c r="A69" s="140" t="str">
        <f>VLOOKUP(B69,ДовКЕКВ!A:B,2,FALSE)</f>
        <v>Реконструкція та реставрація</v>
      </c>
      <c r="B69" s="141">
        <v>3140</v>
      </c>
      <c r="C69" s="134">
        <f t="shared" si="13"/>
        <v>0</v>
      </c>
      <c r="D69" s="134">
        <f t="shared" si="4"/>
        <v>0</v>
      </c>
      <c r="E69" s="134">
        <f aca="true" t="shared" si="20" ref="E69:P69">SUM(E70:E72)</f>
        <v>0</v>
      </c>
      <c r="F69" s="134">
        <f t="shared" si="20"/>
        <v>0</v>
      </c>
      <c r="G69" s="134">
        <f t="shared" si="20"/>
        <v>0</v>
      </c>
      <c r="H69" s="134">
        <f t="shared" si="20"/>
        <v>0</v>
      </c>
      <c r="I69" s="134">
        <f t="shared" si="15"/>
        <v>0</v>
      </c>
      <c r="J69" s="134">
        <f t="shared" si="20"/>
        <v>0</v>
      </c>
      <c r="K69" s="134">
        <f>SUM(K70:K72)</f>
        <v>0</v>
      </c>
      <c r="L69" s="134">
        <f>SUM(L70:L72)</f>
        <v>0</v>
      </c>
      <c r="M69" s="134">
        <f t="shared" si="20"/>
        <v>0</v>
      </c>
      <c r="N69" s="134">
        <f t="shared" si="20"/>
        <v>0</v>
      </c>
      <c r="O69" s="134">
        <f t="shared" si="20"/>
        <v>0</v>
      </c>
      <c r="P69" s="134">
        <f t="shared" si="20"/>
        <v>0</v>
      </c>
    </row>
    <row r="70" spans="1:16" ht="15">
      <c r="A70" s="127" t="str">
        <f>VLOOKUP(B70,ДовКЕКВ!A:B,2,FALSE)</f>
        <v>Реконструкція житлового фонду (приміщень)</v>
      </c>
      <c r="B70" s="126">
        <v>3141</v>
      </c>
      <c r="C70" s="134">
        <f t="shared" si="13"/>
        <v>0</v>
      </c>
      <c r="D70" s="134">
        <f t="shared" si="4"/>
        <v>0</v>
      </c>
      <c r="E70" s="133">
        <v>0</v>
      </c>
      <c r="F70" s="133">
        <v>0</v>
      </c>
      <c r="G70" s="133">
        <v>0</v>
      </c>
      <c r="H70" s="133">
        <v>0</v>
      </c>
      <c r="I70" s="134">
        <f t="shared" si="15"/>
        <v>0</v>
      </c>
      <c r="J70" s="133">
        <v>0</v>
      </c>
      <c r="K70" s="133">
        <v>0</v>
      </c>
      <c r="L70" s="133">
        <v>0</v>
      </c>
      <c r="M70" s="133">
        <v>0</v>
      </c>
      <c r="N70" s="133">
        <v>0</v>
      </c>
      <c r="O70" s="133">
        <v>0</v>
      </c>
      <c r="P70" s="133">
        <v>0</v>
      </c>
    </row>
    <row r="71" spans="1:16" ht="15">
      <c r="A71" s="127" t="str">
        <f>VLOOKUP(B71,ДовКЕКВ!A:B,2,FALSE)</f>
        <v>Реконструкція та реставрація інших об'єктів</v>
      </c>
      <c r="B71" s="126">
        <v>3142</v>
      </c>
      <c r="C71" s="134">
        <f t="shared" si="13"/>
        <v>0</v>
      </c>
      <c r="D71" s="134">
        <f t="shared" si="4"/>
        <v>0</v>
      </c>
      <c r="E71" s="133">
        <v>0</v>
      </c>
      <c r="F71" s="133">
        <v>0</v>
      </c>
      <c r="G71" s="133">
        <v>0</v>
      </c>
      <c r="H71" s="133">
        <v>0</v>
      </c>
      <c r="I71" s="134">
        <f t="shared" si="15"/>
        <v>0</v>
      </c>
      <c r="J71" s="133">
        <v>0</v>
      </c>
      <c r="K71" s="133">
        <v>0</v>
      </c>
      <c r="L71" s="133">
        <v>0</v>
      </c>
      <c r="M71" s="133">
        <v>0</v>
      </c>
      <c r="N71" s="133">
        <v>0</v>
      </c>
      <c r="O71" s="133">
        <v>0</v>
      </c>
      <c r="P71" s="133">
        <v>0</v>
      </c>
    </row>
    <row r="72" spans="1:16" s="142" customFormat="1" ht="15">
      <c r="A72" s="140" t="str">
        <f>VLOOKUP(B72,ДовКЕКВ!A:B,2,FALSE)</f>
        <v>Реставрація пам'яток культури, історії та архітектури</v>
      </c>
      <c r="B72" s="141">
        <v>3143</v>
      </c>
      <c r="C72" s="134">
        <f t="shared" si="13"/>
        <v>0</v>
      </c>
      <c r="D72" s="134">
        <f t="shared" si="4"/>
        <v>0</v>
      </c>
      <c r="E72" s="134">
        <v>0</v>
      </c>
      <c r="F72" s="134">
        <v>0</v>
      </c>
      <c r="G72" s="134">
        <v>0</v>
      </c>
      <c r="H72" s="134">
        <v>0</v>
      </c>
      <c r="I72" s="134">
        <f t="shared" si="15"/>
        <v>0</v>
      </c>
      <c r="J72" s="134">
        <v>0</v>
      </c>
      <c r="K72" s="134">
        <v>0</v>
      </c>
      <c r="L72" s="134">
        <v>0</v>
      </c>
      <c r="M72" s="134">
        <v>0</v>
      </c>
      <c r="N72" s="134">
        <v>0</v>
      </c>
      <c r="O72" s="134">
        <v>0</v>
      </c>
      <c r="P72" s="134">
        <v>0</v>
      </c>
    </row>
    <row r="73" spans="1:16" s="142" customFormat="1" ht="15">
      <c r="A73" s="140" t="str">
        <f>VLOOKUP(B73,ДовКЕКВ!A:B,2,FALSE)</f>
        <v>Створення державних запасів і резервів</v>
      </c>
      <c r="B73" s="141">
        <v>3150</v>
      </c>
      <c r="C73" s="134">
        <f t="shared" si="13"/>
        <v>0</v>
      </c>
      <c r="D73" s="134">
        <f t="shared" si="4"/>
        <v>0</v>
      </c>
      <c r="E73" s="133">
        <v>0</v>
      </c>
      <c r="F73" s="133">
        <v>0</v>
      </c>
      <c r="G73" s="133">
        <v>0</v>
      </c>
      <c r="H73" s="133">
        <v>0</v>
      </c>
      <c r="I73" s="134">
        <f t="shared" si="15"/>
        <v>0</v>
      </c>
      <c r="J73" s="133">
        <v>0</v>
      </c>
      <c r="K73" s="133">
        <v>0</v>
      </c>
      <c r="L73" s="133">
        <v>0</v>
      </c>
      <c r="M73" s="133">
        <v>0</v>
      </c>
      <c r="N73" s="133">
        <v>0</v>
      </c>
      <c r="O73" s="133">
        <v>0</v>
      </c>
      <c r="P73" s="133">
        <v>0</v>
      </c>
    </row>
    <row r="74" spans="1:16" ht="15">
      <c r="A74" s="137" t="str">
        <f>VLOOKUP(B74,ДовКЕКВ!A:B,2,FALSE)</f>
        <v>Придбання землі та нематеріальних активів</v>
      </c>
      <c r="B74" s="126">
        <v>3160</v>
      </c>
      <c r="C74" s="134">
        <f t="shared" si="13"/>
        <v>0</v>
      </c>
      <c r="D74" s="134">
        <f t="shared" si="4"/>
        <v>0</v>
      </c>
      <c r="E74" s="133">
        <v>0</v>
      </c>
      <c r="F74" s="133">
        <v>0</v>
      </c>
      <c r="G74" s="133">
        <v>0</v>
      </c>
      <c r="H74" s="133">
        <v>0</v>
      </c>
      <c r="I74" s="134">
        <f t="shared" si="15"/>
        <v>0</v>
      </c>
      <c r="J74" s="133">
        <v>0</v>
      </c>
      <c r="K74" s="133">
        <v>0</v>
      </c>
      <c r="L74" s="133">
        <v>0</v>
      </c>
      <c r="M74" s="133">
        <v>0</v>
      </c>
      <c r="N74" s="133">
        <v>0</v>
      </c>
      <c r="O74" s="133">
        <v>0</v>
      </c>
      <c r="P74" s="133">
        <v>0</v>
      </c>
    </row>
    <row r="75" spans="1:16" s="142" customFormat="1" ht="15">
      <c r="A75" s="143" t="str">
        <f>VLOOKUP(B75,ДовКЕКВ!A:B,2,FALSE)</f>
        <v>Капітальні трансферти</v>
      </c>
      <c r="B75" s="141">
        <v>3200</v>
      </c>
      <c r="C75" s="134">
        <f t="shared" si="13"/>
        <v>0</v>
      </c>
      <c r="D75" s="134">
        <f t="shared" si="4"/>
        <v>0</v>
      </c>
      <c r="E75" s="134">
        <f aca="true" t="shared" si="21" ref="E75:P75">SUM(E76:E79)</f>
        <v>0</v>
      </c>
      <c r="F75" s="134">
        <f t="shared" si="21"/>
        <v>0</v>
      </c>
      <c r="G75" s="134">
        <f t="shared" si="21"/>
        <v>0</v>
      </c>
      <c r="H75" s="134">
        <f t="shared" si="21"/>
        <v>0</v>
      </c>
      <c r="I75" s="134">
        <f t="shared" si="15"/>
        <v>0</v>
      </c>
      <c r="J75" s="134">
        <f t="shared" si="21"/>
        <v>0</v>
      </c>
      <c r="K75" s="134">
        <f>SUM(K76:K79)</f>
        <v>0</v>
      </c>
      <c r="L75" s="134">
        <f>SUM(L76:L79)</f>
        <v>0</v>
      </c>
      <c r="M75" s="134">
        <f t="shared" si="21"/>
        <v>0</v>
      </c>
      <c r="N75" s="134">
        <f t="shared" si="21"/>
        <v>0</v>
      </c>
      <c r="O75" s="134">
        <f t="shared" si="21"/>
        <v>0</v>
      </c>
      <c r="P75" s="134">
        <f t="shared" si="21"/>
        <v>0</v>
      </c>
    </row>
    <row r="76" spans="1:16" ht="30">
      <c r="A76" s="127" t="str">
        <f>VLOOKUP(B76,ДовКЕКВ!A:B,2,FALSE)</f>
        <v>Капітальні трансферти підприємствам (установам, організаціям)</v>
      </c>
      <c r="B76" s="126">
        <v>3210</v>
      </c>
      <c r="C76" s="134">
        <f t="shared" si="13"/>
        <v>0</v>
      </c>
      <c r="D76" s="134">
        <f t="shared" si="4"/>
        <v>0</v>
      </c>
      <c r="E76" s="133">
        <v>0</v>
      </c>
      <c r="F76" s="133">
        <v>0</v>
      </c>
      <c r="G76" s="133">
        <v>0</v>
      </c>
      <c r="H76" s="133">
        <v>0</v>
      </c>
      <c r="I76" s="134">
        <f t="shared" si="15"/>
        <v>0</v>
      </c>
      <c r="J76" s="133">
        <v>0</v>
      </c>
      <c r="K76" s="133">
        <v>0</v>
      </c>
      <c r="L76" s="133">
        <v>0</v>
      </c>
      <c r="M76" s="133">
        <v>0</v>
      </c>
      <c r="N76" s="133">
        <v>0</v>
      </c>
      <c r="O76" s="133">
        <v>0</v>
      </c>
      <c r="P76" s="133">
        <v>0</v>
      </c>
    </row>
    <row r="77" spans="1:16" ht="30">
      <c r="A77" s="127" t="str">
        <f>VLOOKUP(B77,ДовКЕКВ!A:B,2,FALSE)</f>
        <v>Капітальні трансферти органам державного управління інших рівнів</v>
      </c>
      <c r="B77" s="126">
        <v>3220</v>
      </c>
      <c r="C77" s="134">
        <f t="shared" si="13"/>
        <v>0</v>
      </c>
      <c r="D77" s="134">
        <f t="shared" si="4"/>
        <v>0</v>
      </c>
      <c r="E77" s="133">
        <v>0</v>
      </c>
      <c r="F77" s="133">
        <v>0</v>
      </c>
      <c r="G77" s="133">
        <v>0</v>
      </c>
      <c r="H77" s="133">
        <v>0</v>
      </c>
      <c r="I77" s="134">
        <f t="shared" si="15"/>
        <v>0</v>
      </c>
      <c r="J77" s="133">
        <v>0</v>
      </c>
      <c r="K77" s="133">
        <v>0</v>
      </c>
      <c r="L77" s="133">
        <v>0</v>
      </c>
      <c r="M77" s="133">
        <v>0</v>
      </c>
      <c r="N77" s="133">
        <v>0</v>
      </c>
      <c r="O77" s="133">
        <v>0</v>
      </c>
      <c r="P77" s="133">
        <v>0</v>
      </c>
    </row>
    <row r="78" spans="1:16" ht="30">
      <c r="A78" s="127" t="str">
        <f>VLOOKUP(B78,ДовКЕКВ!A:B,2,FALSE)</f>
        <v>Капітальні трансферти урядам іноземних держав та міжнародним організаціям</v>
      </c>
      <c r="B78" s="126">
        <v>3230</v>
      </c>
      <c r="C78" s="134">
        <f t="shared" si="13"/>
        <v>0</v>
      </c>
      <c r="D78" s="134">
        <f t="shared" si="4"/>
        <v>0</v>
      </c>
      <c r="E78" s="133">
        <v>0</v>
      </c>
      <c r="F78" s="133">
        <v>0</v>
      </c>
      <c r="G78" s="133">
        <v>0</v>
      </c>
      <c r="H78" s="133">
        <v>0</v>
      </c>
      <c r="I78" s="134">
        <f t="shared" si="15"/>
        <v>0</v>
      </c>
      <c r="J78" s="133">
        <v>0</v>
      </c>
      <c r="K78" s="133">
        <v>0</v>
      </c>
      <c r="L78" s="133">
        <v>0</v>
      </c>
      <c r="M78" s="133">
        <v>0</v>
      </c>
      <c r="N78" s="133">
        <v>0</v>
      </c>
      <c r="O78" s="133">
        <v>0</v>
      </c>
      <c r="P78" s="133">
        <v>0</v>
      </c>
    </row>
    <row r="79" spans="1:16" ht="15">
      <c r="A79" s="127" t="str">
        <f>VLOOKUP(B79,ДовКЕКВ!A:B,2,FALSE)</f>
        <v>Капітальні трансферти населенню</v>
      </c>
      <c r="B79" s="126">
        <v>3240</v>
      </c>
      <c r="C79" s="134">
        <f t="shared" si="13"/>
        <v>0</v>
      </c>
      <c r="D79" s="134">
        <f t="shared" si="4"/>
        <v>0</v>
      </c>
      <c r="E79" s="133">
        <v>0</v>
      </c>
      <c r="F79" s="133">
        <v>0</v>
      </c>
      <c r="G79" s="133">
        <v>0</v>
      </c>
      <c r="H79" s="133">
        <v>0</v>
      </c>
      <c r="I79" s="134">
        <f t="shared" si="15"/>
        <v>0</v>
      </c>
      <c r="J79" s="133">
        <v>0</v>
      </c>
      <c r="K79" s="133">
        <v>0</v>
      </c>
      <c r="L79" s="133">
        <v>0</v>
      </c>
      <c r="M79" s="133">
        <v>0</v>
      </c>
      <c r="N79" s="133">
        <v>0</v>
      </c>
      <c r="O79" s="133">
        <v>0</v>
      </c>
      <c r="P79" s="133">
        <v>0</v>
      </c>
    </row>
    <row r="80" spans="1:16" ht="18" customHeight="1" hidden="1">
      <c r="A80" s="128"/>
      <c r="B80" s="126"/>
      <c r="C80" s="134"/>
      <c r="D80" s="134"/>
      <c r="E80" s="133"/>
      <c r="F80" s="133"/>
      <c r="G80" s="133"/>
      <c r="H80" s="133"/>
      <c r="I80" s="134"/>
      <c r="J80" s="133"/>
      <c r="K80" s="133"/>
      <c r="L80" s="133"/>
      <c r="M80" s="133"/>
      <c r="N80" s="133"/>
      <c r="O80" s="133"/>
      <c r="P80" s="133"/>
    </row>
    <row r="81" spans="1:16" s="142" customFormat="1" ht="15">
      <c r="A81" s="145" t="str">
        <f>VLOOKUP(B81,ДовКреди!A:B,2,FALSE)</f>
        <v>Надання внутрішніх кредитів </v>
      </c>
      <c r="B81" s="146">
        <v>4110</v>
      </c>
      <c r="C81" s="134">
        <f aca="true" t="shared" si="22" ref="C81:C86">D81+I81+O81+P81</f>
        <v>0</v>
      </c>
      <c r="D81" s="134">
        <f t="shared" si="4"/>
        <v>0</v>
      </c>
      <c r="E81" s="134">
        <f aca="true" t="shared" si="23" ref="E81:P81">SUM(E82:E84)</f>
        <v>0</v>
      </c>
      <c r="F81" s="134">
        <f t="shared" si="23"/>
        <v>0</v>
      </c>
      <c r="G81" s="134">
        <f t="shared" si="23"/>
        <v>0</v>
      </c>
      <c r="H81" s="134">
        <f t="shared" si="23"/>
        <v>0</v>
      </c>
      <c r="I81" s="134">
        <f aca="true" t="shared" si="24" ref="I81:I86">SUM(J81:M81)</f>
        <v>0</v>
      </c>
      <c r="J81" s="134">
        <f t="shared" si="23"/>
        <v>0</v>
      </c>
      <c r="K81" s="134">
        <f>SUM(K82:K84)</f>
        <v>0</v>
      </c>
      <c r="L81" s="134">
        <f>SUM(L82:L84)</f>
        <v>0</v>
      </c>
      <c r="M81" s="134">
        <f t="shared" si="23"/>
        <v>0</v>
      </c>
      <c r="N81" s="134">
        <f t="shared" si="23"/>
        <v>0</v>
      </c>
      <c r="O81" s="134">
        <f t="shared" si="23"/>
        <v>0</v>
      </c>
      <c r="P81" s="134">
        <f t="shared" si="23"/>
        <v>0</v>
      </c>
    </row>
    <row r="82" spans="1:16" ht="16.5" customHeight="1">
      <c r="A82" s="40" t="str">
        <f>VLOOKUP(B82,ДовКреди!A:B,2,FALSE)</f>
        <v>Надання кредитів органам державного управління інших рівнів </v>
      </c>
      <c r="B82" s="37">
        <v>4111</v>
      </c>
      <c r="C82" s="134">
        <f t="shared" si="22"/>
        <v>0</v>
      </c>
      <c r="D82" s="134">
        <f t="shared" si="4"/>
        <v>0</v>
      </c>
      <c r="E82" s="133">
        <v>0</v>
      </c>
      <c r="F82" s="133">
        <v>0</v>
      </c>
      <c r="G82" s="133">
        <v>0</v>
      </c>
      <c r="H82" s="133">
        <v>0</v>
      </c>
      <c r="I82" s="134">
        <f t="shared" si="24"/>
        <v>0</v>
      </c>
      <c r="J82" s="133">
        <v>0</v>
      </c>
      <c r="K82" s="133">
        <v>0</v>
      </c>
      <c r="L82" s="133">
        <v>0</v>
      </c>
      <c r="M82" s="133">
        <v>0</v>
      </c>
      <c r="N82" s="133">
        <v>0</v>
      </c>
      <c r="O82" s="133">
        <v>0</v>
      </c>
      <c r="P82" s="133">
        <v>0</v>
      </c>
    </row>
    <row r="83" spans="1:16" ht="15">
      <c r="A83" s="40" t="str">
        <f>VLOOKUP(B83,ДовКреди!A:B,2,FALSE)</f>
        <v>Надання кредитів підприємствам, установам, організаціям </v>
      </c>
      <c r="B83" s="37">
        <v>4112</v>
      </c>
      <c r="C83" s="134">
        <f t="shared" si="22"/>
        <v>0</v>
      </c>
      <c r="D83" s="134">
        <f t="shared" si="4"/>
        <v>0</v>
      </c>
      <c r="E83" s="133">
        <v>0</v>
      </c>
      <c r="F83" s="133">
        <v>0</v>
      </c>
      <c r="G83" s="133">
        <v>0</v>
      </c>
      <c r="H83" s="133">
        <v>0</v>
      </c>
      <c r="I83" s="134">
        <f t="shared" si="24"/>
        <v>0</v>
      </c>
      <c r="J83" s="133">
        <v>0</v>
      </c>
      <c r="K83" s="133">
        <v>0</v>
      </c>
      <c r="L83" s="133">
        <v>0</v>
      </c>
      <c r="M83" s="133">
        <v>0</v>
      </c>
      <c r="N83" s="133">
        <v>0</v>
      </c>
      <c r="O83" s="133">
        <v>0</v>
      </c>
      <c r="P83" s="133">
        <v>0</v>
      </c>
    </row>
    <row r="84" spans="1:16" ht="15">
      <c r="A84" s="40" t="str">
        <f>VLOOKUP(B84,ДовКреди!A:B,2,FALSE)</f>
        <v>Надання інших внутрішніх кредитів </v>
      </c>
      <c r="B84" s="37">
        <v>4113</v>
      </c>
      <c r="C84" s="134">
        <f t="shared" si="22"/>
        <v>0</v>
      </c>
      <c r="D84" s="134">
        <f t="shared" si="4"/>
        <v>0</v>
      </c>
      <c r="E84" s="133">
        <v>0</v>
      </c>
      <c r="F84" s="133">
        <v>0</v>
      </c>
      <c r="G84" s="133">
        <v>0</v>
      </c>
      <c r="H84" s="133">
        <v>0</v>
      </c>
      <c r="I84" s="134">
        <f t="shared" si="24"/>
        <v>0</v>
      </c>
      <c r="J84" s="133">
        <v>0</v>
      </c>
      <c r="K84" s="133">
        <v>0</v>
      </c>
      <c r="L84" s="133">
        <v>0</v>
      </c>
      <c r="M84" s="133">
        <v>0</v>
      </c>
      <c r="N84" s="133">
        <v>0</v>
      </c>
      <c r="O84" s="133">
        <v>0</v>
      </c>
      <c r="P84" s="133">
        <v>0</v>
      </c>
    </row>
    <row r="85" spans="1:16" ht="15">
      <c r="A85" s="138" t="str">
        <f>VLOOKUP(B85,ДовКреди!A:B,2,FALSE)</f>
        <v>Надання зовнішніх кредитів </v>
      </c>
      <c r="B85" s="51">
        <v>4210</v>
      </c>
      <c r="C85" s="134">
        <f t="shared" si="22"/>
        <v>0</v>
      </c>
      <c r="D85" s="134">
        <f t="shared" si="4"/>
        <v>0</v>
      </c>
      <c r="E85" s="133">
        <v>0</v>
      </c>
      <c r="F85" s="133">
        <v>0</v>
      </c>
      <c r="G85" s="133">
        <v>0</v>
      </c>
      <c r="H85" s="133">
        <v>0</v>
      </c>
      <c r="I85" s="134">
        <f t="shared" si="24"/>
        <v>0</v>
      </c>
      <c r="J85" s="133">
        <v>0</v>
      </c>
      <c r="K85" s="133">
        <v>0</v>
      </c>
      <c r="L85" s="133">
        <v>0</v>
      </c>
      <c r="M85" s="133">
        <v>0</v>
      </c>
      <c r="N85" s="133">
        <v>0</v>
      </c>
      <c r="O85" s="133">
        <v>0</v>
      </c>
      <c r="P85" s="133">
        <v>0</v>
      </c>
    </row>
    <row r="86" spans="1:16" ht="15" hidden="1">
      <c r="A86" s="128" t="s">
        <v>1048</v>
      </c>
      <c r="B86" s="126">
        <v>9000</v>
      </c>
      <c r="C86" s="134">
        <f t="shared" si="22"/>
        <v>0</v>
      </c>
      <c r="D86" s="134">
        <f>SUM(E86:H86)</f>
        <v>0</v>
      </c>
      <c r="E86" s="133">
        <v>0</v>
      </c>
      <c r="F86" s="133">
        <v>0</v>
      </c>
      <c r="G86" s="133">
        <v>0</v>
      </c>
      <c r="H86" s="133">
        <v>0</v>
      </c>
      <c r="I86" s="134">
        <f t="shared" si="24"/>
        <v>0</v>
      </c>
      <c r="J86" s="133">
        <v>0</v>
      </c>
      <c r="K86" s="133">
        <v>0</v>
      </c>
      <c r="L86" s="133"/>
      <c r="M86" s="133">
        <v>0</v>
      </c>
      <c r="N86" s="133"/>
      <c r="O86" s="133">
        <v>0</v>
      </c>
      <c r="P86" s="133">
        <v>0</v>
      </c>
    </row>
    <row r="87" ht="12.75">
      <c r="A87" s="139"/>
    </row>
    <row r="88" spans="1:14" ht="15">
      <c r="A88" s="149" t="s">
        <v>121</v>
      </c>
      <c r="B88" s="10"/>
      <c r="C88" s="10"/>
      <c r="D88" s="280"/>
      <c r="E88" s="280"/>
      <c r="F88" s="78"/>
      <c r="G88" s="10"/>
      <c r="H88" s="10"/>
      <c r="I88" s="262" t="str">
        <f>Заполнить!$B$7</f>
        <v>О.В.Малишко</v>
      </c>
      <c r="J88" s="262"/>
      <c r="K88" s="262"/>
      <c r="L88" s="262"/>
      <c r="M88" s="262"/>
      <c r="N88" s="9"/>
    </row>
    <row r="89" spans="1:14" ht="15">
      <c r="A89" s="17"/>
      <c r="B89" s="10"/>
      <c r="C89" s="10"/>
      <c r="D89" s="261" t="s">
        <v>87</v>
      </c>
      <c r="E89" s="261"/>
      <c r="F89" s="64"/>
      <c r="G89" s="64"/>
      <c r="H89" s="64"/>
      <c r="I89" s="261" t="s">
        <v>100</v>
      </c>
      <c r="J89" s="261"/>
      <c r="K89" s="261"/>
      <c r="L89" s="261"/>
      <c r="M89" s="261"/>
      <c r="N89" s="156"/>
    </row>
    <row r="90" spans="1:14" ht="15">
      <c r="A90" s="150" t="s">
        <v>3138</v>
      </c>
      <c r="B90" s="49"/>
      <c r="C90" s="49"/>
      <c r="D90" s="280"/>
      <c r="E90" s="280"/>
      <c r="F90" s="78"/>
      <c r="G90" s="10"/>
      <c r="H90" s="10"/>
      <c r="I90" s="262" t="str">
        <f>Заполнить!$B$8</f>
        <v>І.Г.Чістякова</v>
      </c>
      <c r="J90" s="262"/>
      <c r="K90" s="262"/>
      <c r="L90" s="262"/>
      <c r="M90" s="262"/>
      <c r="N90" s="9"/>
    </row>
    <row r="91" spans="1:14" ht="15">
      <c r="A91" s="23"/>
      <c r="B91" s="10"/>
      <c r="C91" s="10"/>
      <c r="D91" s="261" t="s">
        <v>87</v>
      </c>
      <c r="E91" s="261"/>
      <c r="F91" s="64"/>
      <c r="G91" s="64"/>
      <c r="H91" s="64"/>
      <c r="I91" s="261" t="s">
        <v>100</v>
      </c>
      <c r="J91" s="261"/>
      <c r="K91" s="261"/>
      <c r="L91" s="261"/>
      <c r="M91" s="261"/>
      <c r="N91" s="156"/>
    </row>
    <row r="92" spans="1:14" ht="15">
      <c r="A92" s="77" t="str">
        <f>Заполнить!$B$13</f>
        <v>14 січня 2019 року</v>
      </c>
      <c r="B92" s="12"/>
      <c r="C92" s="10"/>
      <c r="D92" s="18"/>
      <c r="E92" s="18"/>
      <c r="F92" s="18"/>
      <c r="G92" s="18"/>
      <c r="H92" s="18"/>
      <c r="I92" s="18"/>
      <c r="J92" s="18"/>
      <c r="K92" s="18"/>
      <c r="L92" s="18"/>
      <c r="M92" s="18"/>
      <c r="N92" s="18"/>
    </row>
    <row r="93" spans="1:14" ht="15">
      <c r="A93" s="55" t="s">
        <v>686</v>
      </c>
      <c r="B93" s="19"/>
      <c r="C93" s="10"/>
      <c r="D93" s="18"/>
      <c r="E93" s="18"/>
      <c r="F93" s="18"/>
      <c r="G93" s="18"/>
      <c r="H93" s="18"/>
      <c r="I93" s="18"/>
      <c r="J93" s="18"/>
      <c r="K93" s="18"/>
      <c r="L93" s="18"/>
      <c r="M93" s="18"/>
      <c r="N93" s="18"/>
    </row>
    <row r="94" ht="12.75">
      <c r="A94" s="70" t="s">
        <v>3156</v>
      </c>
    </row>
    <row r="95" ht="12.75">
      <c r="A95" s="191" t="s">
        <v>4170</v>
      </c>
    </row>
    <row r="96" ht="12.75">
      <c r="A96" s="191" t="s">
        <v>4171</v>
      </c>
    </row>
    <row r="97" ht="12.75">
      <c r="A97" s="191" t="s">
        <v>4172</v>
      </c>
    </row>
    <row r="98" ht="12.75">
      <c r="A98" s="191" t="s">
        <v>4173</v>
      </c>
    </row>
  </sheetData>
  <sheetProtection formatColumns="0" formatRows="0"/>
  <mergeCells count="30">
    <mergeCell ref="J1:P3"/>
    <mergeCell ref="A13:P13"/>
    <mergeCell ref="A5:P5"/>
    <mergeCell ref="A6:P6"/>
    <mergeCell ref="A7:P7"/>
    <mergeCell ref="A8:P8"/>
    <mergeCell ref="A9:P9"/>
    <mergeCell ref="A10:P10"/>
    <mergeCell ref="A11:P11"/>
    <mergeCell ref="A12:P12"/>
    <mergeCell ref="D91:E91"/>
    <mergeCell ref="A14:P14"/>
    <mergeCell ref="I88:M88"/>
    <mergeCell ref="I89:M89"/>
    <mergeCell ref="I90:M90"/>
    <mergeCell ref="I91:M91"/>
    <mergeCell ref="I16:M17"/>
    <mergeCell ref="A16:A19"/>
    <mergeCell ref="B16:B19"/>
    <mergeCell ref="C16:C19"/>
    <mergeCell ref="N16:P16"/>
    <mergeCell ref="N17:P18"/>
    <mergeCell ref="D90:E90"/>
    <mergeCell ref="E18:H18"/>
    <mergeCell ref="I18:I19"/>
    <mergeCell ref="D88:E88"/>
    <mergeCell ref="D16:H17"/>
    <mergeCell ref="D18:D19"/>
    <mergeCell ref="J18:M18"/>
    <mergeCell ref="D89:E89"/>
  </mergeCells>
  <printOptions/>
  <pageMargins left="0.4" right="0.1968503937007874" top="0.17" bottom="0.17" header="0.17" footer="0.2"/>
  <pageSetup fitToHeight="2" fitToWidth="1" horizontalDpi="600" verticalDpi="600" orientation="landscape"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Фещук</dc:creator>
  <cp:keywords/>
  <dc:description/>
  <cp:lastModifiedBy>User bux</cp:lastModifiedBy>
  <cp:lastPrinted>2019-01-15T11:50:48Z</cp:lastPrinted>
  <dcterms:created xsi:type="dcterms:W3CDTF">1999-07-07T07:42:48Z</dcterms:created>
  <dcterms:modified xsi:type="dcterms:W3CDTF">2019-01-15T11:51:56Z</dcterms:modified>
  <cp:category/>
  <cp:version/>
  <cp:contentType/>
  <cp:contentStatus/>
</cp:coreProperties>
</file>