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1160" activeTab="4"/>
  </bookViews>
  <sheets>
    <sheet name="Диаграмма1" sheetId="5" r:id="rId1"/>
    <sheet name="І тиждень" sheetId="1" r:id="rId2"/>
    <sheet name="ІІ тиждень " sheetId="2" r:id="rId3"/>
    <sheet name="ІІІ тиждень" sheetId="3" r:id="rId4"/>
    <sheet name="ІV тиждень" sheetId="4" r:id="rId5"/>
  </sheets>
  <calcPr calcId="145621"/>
  <extLst>
    <ext uri="GoogleSheetsCustomDataVersion1">
      <go:sheetsCustomData xmlns:go="http://customooxmlschemas.google.com/" r:id="" roundtripDataSignature="AMtx7mi57AfxC+cgrR4iyOjkojw2gA3HWw=="/>
    </ext>
  </extLst>
</workbook>
</file>

<file path=xl/calcChain.xml><?xml version="1.0" encoding="utf-8"?>
<calcChain xmlns="http://schemas.openxmlformats.org/spreadsheetml/2006/main">
  <c r="N44" i="4" l="1"/>
  <c r="I44" i="4"/>
  <c r="H44" i="4"/>
  <c r="B44" i="4"/>
  <c r="P34" i="2" l="1"/>
  <c r="Q27" i="2"/>
  <c r="V19" i="2"/>
  <c r="V12" i="2"/>
  <c r="P12" i="2"/>
  <c r="V11" i="2"/>
  <c r="V8" i="2"/>
  <c r="V41" i="3" l="1"/>
  <c r="V39" i="3"/>
  <c r="V38" i="3"/>
  <c r="V37" i="3"/>
  <c r="V36" i="3"/>
  <c r="V34" i="3"/>
  <c r="V33" i="3"/>
  <c r="V29" i="3"/>
  <c r="V27" i="3"/>
  <c r="V25" i="3"/>
  <c r="V24" i="3"/>
  <c r="V23" i="3"/>
  <c r="V22" i="3"/>
  <c r="O41" i="3"/>
  <c r="O39" i="3"/>
  <c r="O38" i="3"/>
  <c r="O37" i="3"/>
  <c r="O36" i="3"/>
  <c r="H36" i="3"/>
  <c r="H37" i="3"/>
  <c r="H38" i="3"/>
  <c r="H39" i="3"/>
  <c r="H41" i="3"/>
  <c r="O34" i="3"/>
  <c r="O33" i="3"/>
  <c r="O29" i="3"/>
  <c r="O27" i="3"/>
  <c r="O25" i="3"/>
  <c r="O24" i="3"/>
  <c r="O23" i="3"/>
  <c r="O22" i="3"/>
  <c r="V20" i="3"/>
  <c r="V18" i="3"/>
  <c r="V17" i="3"/>
  <c r="V16" i="3"/>
  <c r="V15" i="3"/>
  <c r="O20" i="3"/>
  <c r="O18" i="3"/>
  <c r="O17" i="3"/>
  <c r="O16" i="3"/>
  <c r="O15" i="3"/>
  <c r="U12" i="3"/>
  <c r="N12" i="3"/>
  <c r="H29" i="3"/>
  <c r="H33" i="3"/>
  <c r="H34" i="3"/>
  <c r="H15" i="3" l="1"/>
  <c r="H16" i="3"/>
  <c r="H17" i="3"/>
  <c r="H18" i="3"/>
  <c r="H20" i="3"/>
  <c r="H22" i="3"/>
  <c r="H23" i="3"/>
  <c r="H24" i="3"/>
  <c r="H25" i="3"/>
  <c r="H27" i="3"/>
  <c r="H31" i="2"/>
  <c r="H32" i="2"/>
  <c r="H34" i="2"/>
  <c r="O19" i="2" l="1"/>
  <c r="H19" i="2"/>
  <c r="O12" i="2"/>
  <c r="O11" i="2"/>
  <c r="O8" i="2"/>
  <c r="H8" i="2"/>
  <c r="H11" i="2"/>
  <c r="H12" i="2"/>
  <c r="V24" i="1"/>
  <c r="O24" i="1"/>
  <c r="H24" i="1"/>
  <c r="C19" i="2"/>
  <c r="C34" i="2"/>
  <c r="O35" i="4" l="1"/>
  <c r="Q27" i="3"/>
  <c r="P27" i="3"/>
  <c r="J27" i="3"/>
  <c r="I27" i="3"/>
  <c r="Q12" i="3"/>
  <c r="P12" i="3"/>
  <c r="Q20" i="3"/>
  <c r="P20" i="3"/>
  <c r="J20" i="3"/>
  <c r="I20" i="3"/>
  <c r="B20" i="3"/>
  <c r="J34" i="2"/>
  <c r="I34" i="2"/>
  <c r="J27" i="2"/>
  <c r="I19" i="2"/>
  <c r="I12" i="2"/>
  <c r="Q41" i="1" l="1"/>
  <c r="P34" i="1"/>
  <c r="I41" i="1"/>
  <c r="I34" i="1"/>
  <c r="I26" i="1"/>
  <c r="C35" i="4" l="1"/>
  <c r="I19" i="4"/>
  <c r="C19" i="4"/>
  <c r="Q34" i="3"/>
  <c r="P34" i="3"/>
  <c r="J34" i="3"/>
  <c r="I34" i="3"/>
  <c r="C34" i="3"/>
  <c r="B34" i="3"/>
  <c r="C27" i="3"/>
  <c r="B27" i="3"/>
  <c r="J12" i="3"/>
  <c r="I12" i="3"/>
  <c r="C12" i="3"/>
  <c r="B34" i="2"/>
  <c r="B27" i="2"/>
  <c r="B19" i="2"/>
  <c r="C12" i="2"/>
  <c r="B12" i="2"/>
  <c r="C41" i="1"/>
  <c r="B41" i="1"/>
  <c r="B34" i="1"/>
</calcChain>
</file>

<file path=xl/sharedStrings.xml><?xml version="1.0" encoding="utf-8"?>
<sst xmlns="http://schemas.openxmlformats.org/spreadsheetml/2006/main" count="272" uniqueCount="132">
  <si>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</si>
  <si>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</si>
  <si>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</si>
  <si>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</si>
  <si>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</si>
  <si>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</si>
  <si>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600-720</t>
  </si>
  <si>
    <t>675-810</t>
  </si>
  <si>
    <t>Енерго-цінність, ккал</t>
  </si>
  <si>
    <t>Понеділок</t>
  </si>
  <si>
    <t xml:space="preserve">Какао з молоком </t>
  </si>
  <si>
    <t>Вівторок</t>
  </si>
  <si>
    <t>Середа</t>
  </si>
  <si>
    <t>Четвер</t>
  </si>
  <si>
    <t>П'ятниця</t>
  </si>
  <si>
    <t>Вихід,  г</t>
  </si>
  <si>
    <t>2-й тиждень</t>
  </si>
  <si>
    <t xml:space="preserve">Курячі нагетси </t>
  </si>
  <si>
    <t>3-й тиждень</t>
  </si>
  <si>
    <t>Вартість</t>
  </si>
  <si>
    <t>Картопляне пюре з маслом</t>
  </si>
  <si>
    <t>Чай з лимоном</t>
  </si>
  <si>
    <t>Борщ український з мясом</t>
  </si>
  <si>
    <t>Какао з молоком</t>
  </si>
  <si>
    <t>Суп гречаний з мясом</t>
  </si>
  <si>
    <t>Рис "Паелья"</t>
  </si>
  <si>
    <t xml:space="preserve">Капусняк запорізький з мясом </t>
  </si>
  <si>
    <t>цінність</t>
  </si>
  <si>
    <t>Суп рисовий з мясом</t>
  </si>
  <si>
    <t>Ліниві варенини з сметаною прокипяченою</t>
  </si>
  <si>
    <t>Капусняк запорізький з мясом</t>
  </si>
  <si>
    <t>Салат з солених огірків</t>
  </si>
  <si>
    <t>Сік фруктовий</t>
  </si>
  <si>
    <t>Білки</t>
  </si>
  <si>
    <t>жири</t>
  </si>
  <si>
    <t>Вуллеводи</t>
  </si>
  <si>
    <t xml:space="preserve">                          </t>
  </si>
  <si>
    <t>Компот заморожених фруктів</t>
  </si>
  <si>
    <t>Котлета рибна протушена з овочами</t>
  </si>
  <si>
    <t>Компот з замор ягід</t>
  </si>
  <si>
    <t xml:space="preserve">Суп гречаний з мясом </t>
  </si>
  <si>
    <t>Пшенична каша</t>
  </si>
  <si>
    <t>\</t>
  </si>
  <si>
    <t>Котлета рибна</t>
  </si>
  <si>
    <t>Фрукти 100г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</si>
  <si>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</si>
  <si>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</si>
  <si>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Узвар з сухофр</t>
  </si>
  <si>
    <t>Компот із ягід</t>
  </si>
  <si>
    <t xml:space="preserve">Печеня по-дом з куркою </t>
  </si>
  <si>
    <t>Салат із сол огірків з цибулею</t>
  </si>
  <si>
    <t>Банан       100г</t>
  </si>
  <si>
    <t>Банан 100г</t>
  </si>
  <si>
    <t>Нагетси курячі</t>
  </si>
  <si>
    <t>Йогурт 100г</t>
  </si>
  <si>
    <t>Шніцель  із свинини</t>
  </si>
  <si>
    <t>Рис розсипчатий з маслом</t>
  </si>
  <si>
    <t>Оладки з яблуками-------------</t>
  </si>
  <si>
    <t>Курка тушкована в соусі</t>
  </si>
  <si>
    <t>Сирно-макаронна запіканка</t>
  </si>
  <si>
    <t>Салат  з капусти,моркви</t>
  </si>
  <si>
    <t>Салат з капусти.моркви</t>
  </si>
  <si>
    <t>Салат з капусти,моркви</t>
  </si>
  <si>
    <t>Салат з моркви капусти</t>
  </si>
  <si>
    <t>Львівський сирник з морк,сме</t>
  </si>
  <si>
    <t>Хліб, сир тв 10г</t>
  </si>
  <si>
    <t>Оладки з повидлом ----80г----</t>
  </si>
  <si>
    <t>Гуляш з курятини</t>
  </si>
  <si>
    <t>Суп  вермішельний з фрикад</t>
  </si>
  <si>
    <t>Салат з солон огірківз циб</t>
  </si>
  <si>
    <t>Картопл пюре з маслом                  150</t>
  </si>
  <si>
    <t>Сік фруктовий   -----180г-------</t>
  </si>
  <si>
    <t>Банан  100г</t>
  </si>
  <si>
    <t>1 тиждень</t>
  </si>
  <si>
    <t xml:space="preserve">Фрикадельки мясні </t>
  </si>
  <si>
    <t>4 тиждень</t>
  </si>
  <si>
    <t>Бурякова ікра</t>
  </si>
  <si>
    <t>14-18р.</t>
  </si>
  <si>
    <t xml:space="preserve">Фрукти    100г    </t>
  </si>
  <si>
    <t xml:space="preserve"> </t>
  </si>
  <si>
    <t>Хліб пшеничний</t>
  </si>
  <si>
    <t>йогурт 100г</t>
  </si>
  <si>
    <t>Яблуко------100г--------------100----------</t>
  </si>
  <si>
    <t xml:space="preserve">Хліб пшеничний </t>
  </si>
  <si>
    <t>Енергетична цінність для дітей 14-18р.</t>
  </si>
  <si>
    <t xml:space="preserve">Суп гречаний </t>
  </si>
  <si>
    <t>Борщ український</t>
  </si>
  <si>
    <t>Вінегрет</t>
  </si>
  <si>
    <t xml:space="preserve">Бігос з гречкою 120 </t>
  </si>
  <si>
    <t>Яблуко 100г</t>
  </si>
  <si>
    <t>,,</t>
  </si>
  <si>
    <t xml:space="preserve">Узвар з  сухофруктів </t>
  </si>
  <si>
    <t xml:space="preserve">йогурт---100г----------------------------- </t>
  </si>
  <si>
    <t xml:space="preserve">Чай з лимоном </t>
  </si>
  <si>
    <t>Каша пшенична з маслом</t>
  </si>
  <si>
    <t>120/15</t>
  </si>
  <si>
    <t>кур.80</t>
  </si>
  <si>
    <t>Каша гречана з маслом</t>
  </si>
  <si>
    <t>Каша пшенична  з маслом</t>
  </si>
  <si>
    <t>Буряк з циб. сол огірком</t>
  </si>
  <si>
    <t>80 кур.</t>
  </si>
  <si>
    <t>80кур.</t>
  </si>
  <si>
    <t xml:space="preserve">Котлета мясна </t>
  </si>
  <si>
    <t xml:space="preserve">Каша гречана з маслом </t>
  </si>
  <si>
    <t>Пшоняна каша з мвслом</t>
  </si>
  <si>
    <t>Запіканка сирно-манна з смет.</t>
  </si>
  <si>
    <t>Салат з буряка огірком.цибул.</t>
  </si>
  <si>
    <t>Салат із капусти.моркви</t>
  </si>
  <si>
    <t>Салат із кваш капусти</t>
  </si>
  <si>
    <t>Салат з капусти з сол огір</t>
  </si>
  <si>
    <t>сир тв 7/10г</t>
  </si>
  <si>
    <t>Хліб з тверд сиром 7/10</t>
  </si>
  <si>
    <t>Риба хек з овоч. по-польськи</t>
  </si>
  <si>
    <t xml:space="preserve">                 Середа</t>
  </si>
  <si>
    <t>Суп харчо з фрикад.</t>
  </si>
  <si>
    <t>Суп рисовий</t>
  </si>
  <si>
    <t>Каша булгур</t>
  </si>
  <si>
    <t>Оладок з повидлом</t>
  </si>
  <si>
    <t>801.00</t>
  </si>
  <si>
    <t>Суп булгур</t>
  </si>
  <si>
    <t>Суп пшоняний</t>
  </si>
  <si>
    <t>Капусняк з мясом</t>
  </si>
  <si>
    <t>Макарони відварні</t>
  </si>
  <si>
    <t>Суп гречаний</t>
  </si>
  <si>
    <t>Капусняк запорізький</t>
  </si>
  <si>
    <t>нагетси курячі</t>
  </si>
  <si>
    <t>116.00</t>
  </si>
  <si>
    <t>14.70</t>
  </si>
  <si>
    <t>28.20</t>
  </si>
  <si>
    <t>середа</t>
  </si>
  <si>
    <t>печеня по домашньому</t>
  </si>
  <si>
    <t>вівторок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</si>
</sst>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29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u/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5" fillId="0" borderId="0" xfId="0" applyNumberFormat="1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164" fontId="7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0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4" xfId="0" applyFont="1" applyBorder="1"/>
    <xf numFmtId="0" fontId="0" fillId="0" borderId="0" xfId="0" applyFont="1" applyAlignment="1"/>
    <xf numFmtId="0" fontId="0" fillId="0" borderId="0" xfId="0" applyFont="1" applyAlignment="1"/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0" borderId="0" xfId="0" applyFont="1" applyAlignment="1"/>
    <xf numFmtId="2" fontId="3" fillId="0" borderId="4" xfId="0" applyNumberFormat="1" applyFont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1" fontId="13" fillId="2" borderId="14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4" fillId="2" borderId="1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8" fillId="0" borderId="4" xfId="0" applyFont="1" applyBorder="1"/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2" fontId="1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12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top" wrapText="1"/>
    </xf>
    <xf numFmtId="1" fontId="21" fillId="2" borderId="14" xfId="0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2" fontId="23" fillId="0" borderId="4" xfId="0" applyNumberFormat="1" applyFont="1" applyBorder="1" applyAlignment="1">
      <alignment horizontal="center" wrapText="1"/>
    </xf>
    <xf numFmtId="0" fontId="23" fillId="0" borderId="2" xfId="0" applyFont="1" applyBorder="1" applyAlignment="1">
      <alignment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/>
    </xf>
    <xf numFmtId="2" fontId="23" fillId="0" borderId="8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26" fillId="0" borderId="3" xfId="0" applyFont="1" applyBorder="1"/>
    <xf numFmtId="0" fontId="27" fillId="0" borderId="1" xfId="0" applyFont="1" applyBorder="1" applyAlignment="1">
      <alignment wrapText="1"/>
    </xf>
    <xf numFmtId="0" fontId="1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5" xfId="0" applyFont="1" applyBorder="1"/>
    <xf numFmtId="0" fontId="15" fillId="2" borderId="12" xfId="0" applyFont="1" applyFill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textRotation="90"/>
    </xf>
    <xf numFmtId="0" fontId="16" fillId="0" borderId="14" xfId="0" applyFont="1" applyBorder="1" applyAlignment="1">
      <alignment horizontal="center" textRotation="90"/>
    </xf>
    <xf numFmtId="0" fontId="16" fillId="0" borderId="15" xfId="0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16" fillId="0" borderId="17" xfId="0" applyFont="1" applyBorder="1" applyAlignment="1">
      <alignment horizontal="center" textRotation="90"/>
    </xf>
    <xf numFmtId="0" fontId="15" fillId="0" borderId="9" xfId="0" applyFont="1" applyBorder="1" applyAlignment="1">
      <alignment wrapText="1"/>
    </xf>
    <xf numFmtId="0" fontId="16" fillId="0" borderId="7" xfId="0" applyFont="1" applyBorder="1" applyAlignment="1"/>
    <xf numFmtId="0" fontId="15" fillId="2" borderId="9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5" fillId="2" borderId="9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2" fillId="2" borderId="9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20" fillId="0" borderId="17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2" fillId="2" borderId="15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/>
    <xf numFmtId="0" fontId="23" fillId="2" borderId="9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1" xfId="0" applyFont="1" applyFill="1" applyBorder="1" applyAlignment="1">
      <alignment horizontal="center" vertical="center" textRotation="90"/>
    </xf>
    <xf numFmtId="0" fontId="12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23" fillId="2" borderId="9" xfId="0" applyFont="1" applyFill="1" applyBorder="1" applyAlignment="1">
      <alignment horizontal="center" vertical="center" textRotation="90" wrapText="1"/>
    </xf>
    <xf numFmtId="0" fontId="23" fillId="2" borderId="10" xfId="0" applyFont="1" applyFill="1" applyBorder="1" applyAlignment="1">
      <alignment horizontal="center" vertical="center" textRotation="90" wrapText="1"/>
    </xf>
    <xf numFmtId="0" fontId="12" fillId="2" borderId="20" xfId="0" applyFont="1" applyFill="1" applyBorder="1" applyAlignment="1">
      <alignment horizontal="center" vertical="center" textRotation="90" wrapText="1"/>
    </xf>
    <xf numFmtId="0" fontId="12" fillId="2" borderId="20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2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8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09760"/>
        <c:axId val="37111296"/>
      </c:barChart>
      <c:catAx>
        <c:axId val="37109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37111296"/>
        <c:crosses val="autoZero"/>
        <c:auto val="1"/>
        <c:lblAlgn val="ctr"/>
        <c:lblOffset val="100"/>
        <c:noMultiLvlLbl val="0"/>
      </c:catAx>
      <c:valAx>
        <c:axId val="3711129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37109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ru-RU"/>
          </a:pPr>
          <a:endParaRPr lang="ru-RU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355" cy="60799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999"/>
  <sheetViews>
    <sheetView zoomScale="64" zoomScaleNormal="64" workbookViewId="0">
      <pane ySplit="2" topLeftCell="A3" activePane="bottomLeft" state="frozen"/>
      <selection pane="bottomLeft" activeCell="A29" sqref="A29"/>
    </sheetView>
  </sheetViews>
  <sheetFormatPr defaultColWidth="14.42578125" defaultRowHeight="15" customHeight="1" x14ac:dyDescent="0.2"/>
  <cols>
    <col min="1" max="1" width="35.7109375" customWidth="1"/>
    <col min="2" max="2" width="9" customWidth="1"/>
    <col min="3" max="3" width="11.140625" customWidth="1"/>
    <col min="4" max="4" width="8.7109375" style="74" customWidth="1"/>
    <col min="5" max="5" width="8.5703125" style="74" customWidth="1"/>
    <col min="6" max="6" width="10" style="74" customWidth="1"/>
    <col min="7" max="7" width="7.85546875" customWidth="1"/>
    <col min="8" max="8" width="1.85546875" hidden="1" customWidth="1"/>
    <col min="9" max="9" width="11.7109375" customWidth="1"/>
    <col min="10" max="10" width="10" customWidth="1"/>
    <col min="11" max="11" width="9" style="74" customWidth="1"/>
    <col min="12" max="12" width="8.5703125" style="74" customWidth="1"/>
    <col min="13" max="13" width="8.28515625" style="74" customWidth="1"/>
    <col min="14" max="14" width="8.28515625" customWidth="1"/>
    <col min="15" max="15" width="1" hidden="1" customWidth="1"/>
    <col min="16" max="16" width="11.7109375" customWidth="1"/>
    <col min="17" max="17" width="10.5703125" customWidth="1"/>
    <col min="18" max="18" width="9.5703125" style="74" customWidth="1"/>
    <col min="19" max="20" width="9.7109375" style="74" customWidth="1"/>
    <col min="21" max="21" width="8.5703125" customWidth="1"/>
    <col min="22" max="22" width="1" hidden="1" customWidth="1"/>
    <col min="23" max="42" width="14.42578125" customWidth="1"/>
  </cols>
  <sheetData>
    <row r="1" spans="1:42" ht="45" customHeight="1" x14ac:dyDescent="0.25">
      <c r="A1" s="2" t="s">
        <v>0</v>
      </c>
      <c r="B1" s="186" t="s">
        <v>1</v>
      </c>
      <c r="C1" s="187"/>
      <c r="D1" s="187"/>
      <c r="E1" s="187"/>
      <c r="F1" s="187"/>
      <c r="G1" s="187"/>
      <c r="H1" s="187"/>
      <c r="I1" s="188" t="s">
        <v>2</v>
      </c>
      <c r="J1" s="187"/>
      <c r="K1" s="187"/>
      <c r="L1" s="187"/>
      <c r="M1" s="187"/>
      <c r="N1" s="187"/>
      <c r="O1" s="187"/>
      <c r="P1" s="186" t="s">
        <v>77</v>
      </c>
      <c r="Q1" s="187"/>
      <c r="R1" s="187"/>
      <c r="S1" s="187"/>
      <c r="T1" s="187"/>
      <c r="U1" s="187"/>
      <c r="V1" s="18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72" customHeight="1" x14ac:dyDescent="0.25">
      <c r="A2" s="79"/>
      <c r="B2" s="80" t="s">
        <v>4</v>
      </c>
      <c r="C2" s="80" t="s">
        <v>5</v>
      </c>
      <c r="D2" s="199" t="s">
        <v>33</v>
      </c>
      <c r="E2" s="201" t="s">
        <v>34</v>
      </c>
      <c r="F2" s="81" t="s">
        <v>35</v>
      </c>
      <c r="G2" s="191" t="s">
        <v>19</v>
      </c>
      <c r="H2" s="192"/>
      <c r="I2" s="80" t="s">
        <v>4</v>
      </c>
      <c r="J2" s="80" t="s">
        <v>6</v>
      </c>
      <c r="K2" s="199" t="s">
        <v>33</v>
      </c>
      <c r="L2" s="201" t="s">
        <v>34</v>
      </c>
      <c r="M2" s="81" t="s">
        <v>35</v>
      </c>
      <c r="N2" s="191" t="s">
        <v>19</v>
      </c>
      <c r="O2" s="192"/>
      <c r="P2" s="80" t="s">
        <v>4</v>
      </c>
      <c r="Q2" s="80" t="s">
        <v>7</v>
      </c>
      <c r="R2" s="199" t="s">
        <v>33</v>
      </c>
      <c r="S2" s="201" t="s">
        <v>34</v>
      </c>
      <c r="T2" s="81" t="s">
        <v>35</v>
      </c>
      <c r="U2" s="191" t="s">
        <v>19</v>
      </c>
      <c r="V2" s="19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6" customHeight="1" x14ac:dyDescent="0.25">
      <c r="A3" s="82" t="s">
        <v>75</v>
      </c>
      <c r="B3" s="82"/>
      <c r="C3" s="80" t="s">
        <v>8</v>
      </c>
      <c r="D3" s="200"/>
      <c r="E3" s="202"/>
      <c r="F3" s="83"/>
      <c r="G3" s="193"/>
      <c r="H3" s="194"/>
      <c r="I3" s="80"/>
      <c r="J3" s="80" t="s">
        <v>8</v>
      </c>
      <c r="K3" s="200"/>
      <c r="L3" s="202"/>
      <c r="M3" s="83"/>
      <c r="N3" s="193"/>
      <c r="O3" s="194"/>
      <c r="P3" s="80"/>
      <c r="Q3" s="80" t="s">
        <v>8</v>
      </c>
      <c r="R3" s="200"/>
      <c r="S3" s="202"/>
      <c r="T3" s="83"/>
      <c r="U3" s="193"/>
      <c r="V3" s="19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0.75" customHeight="1" thickBot="1" x14ac:dyDescent="0.3">
      <c r="A4" s="84">
        <v>2</v>
      </c>
      <c r="B4" s="85">
        <v>3</v>
      </c>
      <c r="C4" s="86">
        <v>4</v>
      </c>
      <c r="D4" s="87"/>
      <c r="E4" s="87"/>
      <c r="F4" s="87"/>
      <c r="G4" s="195"/>
      <c r="H4" s="196"/>
      <c r="I4" s="85">
        <v>3</v>
      </c>
      <c r="J4" s="86">
        <v>4</v>
      </c>
      <c r="K4" s="87"/>
      <c r="L4" s="87"/>
      <c r="M4" s="87"/>
      <c r="N4" s="195"/>
      <c r="O4" s="196"/>
      <c r="P4" s="85">
        <v>3</v>
      </c>
      <c r="Q4" s="86" t="s">
        <v>27</v>
      </c>
      <c r="R4" s="87"/>
      <c r="S4" s="87"/>
      <c r="T4" s="87"/>
      <c r="U4" s="195"/>
      <c r="V4" s="19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189" t="s">
        <v>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30.75" customHeight="1" x14ac:dyDescent="0.3">
      <c r="A6" s="88" t="s">
        <v>107</v>
      </c>
      <c r="B6" s="89">
        <v>60</v>
      </c>
      <c r="C6" s="89">
        <v>36.71</v>
      </c>
      <c r="D6" s="90">
        <v>1.2</v>
      </c>
      <c r="E6" s="90">
        <v>2.6</v>
      </c>
      <c r="F6" s="90">
        <v>10.9</v>
      </c>
      <c r="G6" s="175"/>
      <c r="H6" s="176"/>
      <c r="I6" s="89">
        <v>80</v>
      </c>
      <c r="J6" s="89">
        <v>36.71</v>
      </c>
      <c r="K6" s="90">
        <v>1.2</v>
      </c>
      <c r="L6" s="90">
        <v>2.6</v>
      </c>
      <c r="M6" s="90">
        <v>10.9</v>
      </c>
      <c r="N6" s="175"/>
      <c r="O6" s="176"/>
      <c r="P6" s="89">
        <v>80</v>
      </c>
      <c r="Q6" s="89">
        <v>85.06</v>
      </c>
      <c r="R6" s="90">
        <v>1.2</v>
      </c>
      <c r="S6" s="90">
        <v>2.6</v>
      </c>
      <c r="T6" s="90">
        <v>10.9</v>
      </c>
      <c r="U6" s="175"/>
      <c r="V6" s="176"/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7.25" customHeight="1" x14ac:dyDescent="0.3">
      <c r="A7" s="92" t="s">
        <v>28</v>
      </c>
      <c r="B7" s="93">
        <v>250</v>
      </c>
      <c r="C7" s="94">
        <v>152.80000000000001</v>
      </c>
      <c r="D7" s="95">
        <v>2.7</v>
      </c>
      <c r="E7" s="95">
        <v>4.5</v>
      </c>
      <c r="F7" s="95">
        <v>11.5</v>
      </c>
      <c r="G7" s="175"/>
      <c r="H7" s="176"/>
      <c r="I7" s="93">
        <v>250</v>
      </c>
      <c r="J7" s="94">
        <v>152.80000000000001</v>
      </c>
      <c r="K7" s="95">
        <v>2.7</v>
      </c>
      <c r="L7" s="95">
        <v>4.5</v>
      </c>
      <c r="M7" s="95">
        <v>11.5</v>
      </c>
      <c r="N7" s="175"/>
      <c r="O7" s="176"/>
      <c r="P7" s="93">
        <v>250</v>
      </c>
      <c r="Q7" s="94">
        <v>152.80000000000001</v>
      </c>
      <c r="R7" s="95">
        <v>2.7</v>
      </c>
      <c r="S7" s="95">
        <v>4.5</v>
      </c>
      <c r="T7" s="95">
        <v>11.5</v>
      </c>
      <c r="U7" s="175"/>
      <c r="V7" s="176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21" customHeight="1" x14ac:dyDescent="0.3">
      <c r="A8" s="92" t="s">
        <v>94</v>
      </c>
      <c r="B8" s="96">
        <v>150</v>
      </c>
      <c r="C8" s="94">
        <v>190.5</v>
      </c>
      <c r="D8" s="95">
        <v>11.4</v>
      </c>
      <c r="E8" s="95">
        <v>3</v>
      </c>
      <c r="F8" s="95">
        <v>30.6</v>
      </c>
      <c r="G8" s="175"/>
      <c r="H8" s="176"/>
      <c r="I8" s="96">
        <v>180</v>
      </c>
      <c r="J8" s="94">
        <v>228.6</v>
      </c>
      <c r="K8" s="95">
        <v>11.4</v>
      </c>
      <c r="L8" s="95">
        <v>3</v>
      </c>
      <c r="M8" s="95">
        <v>30.6</v>
      </c>
      <c r="N8" s="175"/>
      <c r="O8" s="176"/>
      <c r="P8" s="96">
        <v>180</v>
      </c>
      <c r="Q8" s="94">
        <v>228.6</v>
      </c>
      <c r="R8" s="95">
        <v>11.4</v>
      </c>
      <c r="S8" s="95">
        <v>3</v>
      </c>
      <c r="T8" s="95">
        <v>30.6</v>
      </c>
      <c r="U8" s="175"/>
      <c r="V8" s="176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23.25" customHeight="1" x14ac:dyDescent="0.3">
      <c r="A9" s="92" t="s">
        <v>80</v>
      </c>
      <c r="B9" s="97">
        <v>18</v>
      </c>
      <c r="C9" s="98">
        <v>71</v>
      </c>
      <c r="D9" s="99">
        <v>2.1</v>
      </c>
      <c r="E9" s="99">
        <v>2.4</v>
      </c>
      <c r="F9" s="99">
        <v>9.9</v>
      </c>
      <c r="G9" s="175"/>
      <c r="H9" s="176"/>
      <c r="I9" s="97">
        <v>30</v>
      </c>
      <c r="J9" s="98">
        <v>75</v>
      </c>
      <c r="K9" s="99">
        <v>2.1</v>
      </c>
      <c r="L9" s="99">
        <v>2.4</v>
      </c>
      <c r="M9" s="99">
        <v>9.9</v>
      </c>
      <c r="N9" s="175"/>
      <c r="O9" s="176"/>
      <c r="P9" s="97">
        <v>30</v>
      </c>
      <c r="Q9" s="98">
        <v>75</v>
      </c>
      <c r="R9" s="99">
        <v>2.1</v>
      </c>
      <c r="S9" s="99">
        <v>2.4</v>
      </c>
      <c r="T9" s="99">
        <v>9.9</v>
      </c>
      <c r="U9" s="175"/>
      <c r="V9" s="17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2.5" customHeight="1" x14ac:dyDescent="0.3">
      <c r="A10" s="92" t="s">
        <v>21</v>
      </c>
      <c r="B10" s="89">
        <v>180</v>
      </c>
      <c r="C10" s="94">
        <v>85.5</v>
      </c>
      <c r="D10" s="95"/>
      <c r="E10" s="95"/>
      <c r="F10" s="95"/>
      <c r="G10" s="175"/>
      <c r="H10" s="176"/>
      <c r="I10" s="89">
        <v>200</v>
      </c>
      <c r="J10" s="94">
        <v>95</v>
      </c>
      <c r="K10" s="95"/>
      <c r="L10" s="95"/>
      <c r="M10" s="95"/>
      <c r="N10" s="175"/>
      <c r="O10" s="176"/>
      <c r="P10" s="89">
        <v>200</v>
      </c>
      <c r="Q10" s="94">
        <v>95</v>
      </c>
      <c r="R10" s="95"/>
      <c r="S10" s="95"/>
      <c r="T10" s="95"/>
      <c r="U10" s="175"/>
      <c r="V10" s="17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8.75" customHeight="1" x14ac:dyDescent="0.3">
      <c r="A11" s="100" t="s">
        <v>125</v>
      </c>
      <c r="B11" s="101">
        <v>60</v>
      </c>
      <c r="C11" s="102" t="s">
        <v>126</v>
      </c>
      <c r="D11" s="103" t="s">
        <v>127</v>
      </c>
      <c r="E11" s="103">
        <v>21947</v>
      </c>
      <c r="F11" s="103" t="s">
        <v>128</v>
      </c>
      <c r="G11" s="175"/>
      <c r="H11" s="176"/>
      <c r="I11" s="101">
        <v>80</v>
      </c>
      <c r="J11" s="102" t="s">
        <v>126</v>
      </c>
      <c r="K11" s="103" t="s">
        <v>127</v>
      </c>
      <c r="L11" s="103">
        <v>21947</v>
      </c>
      <c r="M11" s="103" t="s">
        <v>128</v>
      </c>
      <c r="N11" s="175"/>
      <c r="O11" s="176"/>
      <c r="P11" s="101">
        <v>80</v>
      </c>
      <c r="Q11" s="102" t="s">
        <v>126</v>
      </c>
      <c r="R11" s="103" t="s">
        <v>127</v>
      </c>
      <c r="S11" s="103">
        <v>21947</v>
      </c>
      <c r="T11" s="103" t="s">
        <v>128</v>
      </c>
      <c r="U11" s="175"/>
      <c r="V11" s="17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5.75" customHeight="1" x14ac:dyDescent="0.25">
      <c r="A12" s="246" t="s">
        <v>129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0.25" customHeight="1" x14ac:dyDescent="0.3">
      <c r="A13" s="88" t="s">
        <v>108</v>
      </c>
      <c r="B13" s="89">
        <v>60</v>
      </c>
      <c r="C13" s="89">
        <v>36.71</v>
      </c>
      <c r="D13" s="90">
        <v>2.5</v>
      </c>
      <c r="E13" s="90">
        <v>3.2</v>
      </c>
      <c r="F13" s="90">
        <v>10.199999999999999</v>
      </c>
      <c r="G13" s="175"/>
      <c r="H13" s="176"/>
      <c r="I13" s="89">
        <v>80</v>
      </c>
      <c r="J13" s="89">
        <v>66.25</v>
      </c>
      <c r="K13" s="90">
        <v>2.5</v>
      </c>
      <c r="L13" s="90">
        <v>3.2</v>
      </c>
      <c r="M13" s="90">
        <v>10.199999999999999</v>
      </c>
      <c r="N13" s="175"/>
      <c r="O13" s="176"/>
      <c r="P13" s="89">
        <v>100</v>
      </c>
      <c r="Q13" s="89">
        <v>110.85</v>
      </c>
      <c r="R13" s="90">
        <v>2.5</v>
      </c>
      <c r="S13" s="90">
        <v>3.2</v>
      </c>
      <c r="T13" s="90">
        <v>10.199999999999999</v>
      </c>
      <c r="U13" s="175"/>
      <c r="V13" s="176"/>
      <c r="W13" s="24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5" customHeight="1" x14ac:dyDescent="0.3">
      <c r="A14" s="88" t="s">
        <v>86</v>
      </c>
      <c r="B14" s="89">
        <v>250</v>
      </c>
      <c r="C14" s="89">
        <v>177.5</v>
      </c>
      <c r="D14" s="90">
        <v>17.8</v>
      </c>
      <c r="E14" s="90">
        <v>28.8</v>
      </c>
      <c r="F14" s="90">
        <v>65.599999999999994</v>
      </c>
      <c r="G14" s="175"/>
      <c r="H14" s="176"/>
      <c r="I14" s="89">
        <v>250</v>
      </c>
      <c r="J14" s="89">
        <v>177.5</v>
      </c>
      <c r="K14" s="90">
        <v>17.8</v>
      </c>
      <c r="L14" s="90">
        <v>28.8</v>
      </c>
      <c r="M14" s="90">
        <v>65.599999999999994</v>
      </c>
      <c r="N14" s="175"/>
      <c r="O14" s="176"/>
      <c r="P14" s="89">
        <v>250</v>
      </c>
      <c r="Q14" s="89">
        <v>177.5</v>
      </c>
      <c r="R14" s="90">
        <v>17.8</v>
      </c>
      <c r="S14" s="90">
        <v>28.8</v>
      </c>
      <c r="T14" s="90">
        <v>65.599999999999994</v>
      </c>
      <c r="U14" s="175"/>
      <c r="V14" s="176"/>
      <c r="W14" s="2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5.75" customHeight="1" x14ac:dyDescent="0.3">
      <c r="A15" s="88" t="s">
        <v>130</v>
      </c>
      <c r="B15" s="89">
        <v>120</v>
      </c>
      <c r="C15" s="94">
        <v>135.5</v>
      </c>
      <c r="D15" s="95">
        <v>3.1</v>
      </c>
      <c r="E15" s="95">
        <v>2.2999999999999998</v>
      </c>
      <c r="F15" s="95">
        <v>26.8</v>
      </c>
      <c r="G15" s="175"/>
      <c r="H15" s="176"/>
      <c r="I15" s="89">
        <v>150</v>
      </c>
      <c r="J15" s="94">
        <v>135.5</v>
      </c>
      <c r="K15" s="95">
        <v>3.1</v>
      </c>
      <c r="L15" s="95">
        <v>2.2999999999999998</v>
      </c>
      <c r="M15" s="95">
        <v>26.8</v>
      </c>
      <c r="N15" s="175"/>
      <c r="O15" s="176"/>
      <c r="P15" s="89">
        <v>150</v>
      </c>
      <c r="Q15" s="94">
        <v>135.5</v>
      </c>
      <c r="R15" s="95">
        <v>3.1</v>
      </c>
      <c r="S15" s="95">
        <v>2.2999999999999998</v>
      </c>
      <c r="T15" s="95">
        <v>26.8</v>
      </c>
      <c r="U15" s="175"/>
      <c r="V15" s="17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5.75" customHeight="1" x14ac:dyDescent="0.3">
      <c r="A16" s="92" t="s">
        <v>53</v>
      </c>
      <c r="B16" s="89">
        <v>60</v>
      </c>
      <c r="C16" s="94">
        <v>116</v>
      </c>
      <c r="D16" s="95">
        <v>14.7</v>
      </c>
      <c r="E16" s="95">
        <v>2.6</v>
      </c>
      <c r="F16" s="95">
        <v>28.2</v>
      </c>
      <c r="G16" s="175"/>
      <c r="H16" s="176"/>
      <c r="I16" s="89">
        <v>80</v>
      </c>
      <c r="J16" s="94">
        <v>116</v>
      </c>
      <c r="K16" s="95">
        <v>14.7</v>
      </c>
      <c r="L16" s="95">
        <v>2.6</v>
      </c>
      <c r="M16" s="95">
        <v>28.2</v>
      </c>
      <c r="N16" s="175"/>
      <c r="O16" s="176"/>
      <c r="P16" s="89">
        <v>80</v>
      </c>
      <c r="Q16" s="94">
        <v>116</v>
      </c>
      <c r="R16" s="95">
        <v>14.7</v>
      </c>
      <c r="S16" s="95">
        <v>2.6</v>
      </c>
      <c r="T16" s="95">
        <v>28.2</v>
      </c>
      <c r="U16" s="175"/>
      <c r="V16" s="176"/>
      <c r="W16" s="25"/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3">
      <c r="A17" s="92" t="s">
        <v>80</v>
      </c>
      <c r="B17" s="97">
        <v>18</v>
      </c>
      <c r="C17" s="105">
        <v>71</v>
      </c>
      <c r="D17" s="99">
        <v>2.1</v>
      </c>
      <c r="E17" s="99">
        <v>2.4</v>
      </c>
      <c r="F17" s="99">
        <v>9.9</v>
      </c>
      <c r="G17" s="175"/>
      <c r="H17" s="176"/>
      <c r="I17" s="97">
        <v>30</v>
      </c>
      <c r="J17" s="105">
        <v>75</v>
      </c>
      <c r="K17" s="99">
        <v>2.1</v>
      </c>
      <c r="L17" s="99">
        <v>2.4</v>
      </c>
      <c r="M17" s="99">
        <v>9.9</v>
      </c>
      <c r="N17" s="175"/>
      <c r="O17" s="176"/>
      <c r="P17" s="97">
        <v>30</v>
      </c>
      <c r="Q17" s="105">
        <v>75</v>
      </c>
      <c r="R17" s="99">
        <v>2.1</v>
      </c>
      <c r="S17" s="99">
        <v>2.4</v>
      </c>
      <c r="T17" s="99">
        <v>9.9</v>
      </c>
      <c r="U17" s="175"/>
      <c r="V17" s="17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5.75" customHeight="1" x14ac:dyDescent="0.3">
      <c r="A18" s="100" t="s">
        <v>54</v>
      </c>
      <c r="B18" s="106">
        <v>700</v>
      </c>
      <c r="C18" s="107">
        <v>595</v>
      </c>
      <c r="D18" s="108"/>
      <c r="E18" s="108"/>
      <c r="F18" s="108"/>
      <c r="G18" s="175"/>
      <c r="H18" s="176"/>
      <c r="I18" s="106">
        <v>735</v>
      </c>
      <c r="J18" s="107">
        <v>640.5</v>
      </c>
      <c r="K18" s="108"/>
      <c r="L18" s="108"/>
      <c r="M18" s="108"/>
      <c r="N18" s="175"/>
      <c r="O18" s="176"/>
      <c r="P18" s="106">
        <v>735</v>
      </c>
      <c r="Q18" s="107">
        <v>695.7</v>
      </c>
      <c r="R18" s="108"/>
      <c r="S18" s="108"/>
      <c r="T18" s="108"/>
      <c r="U18" s="175"/>
      <c r="V18" s="176"/>
      <c r="W18" s="16"/>
      <c r="X18" s="16"/>
      <c r="Y18" s="16"/>
      <c r="Z18" s="16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5.75" customHeight="1" x14ac:dyDescent="0.3">
      <c r="A19" s="104"/>
      <c r="B19" s="104"/>
      <c r="C19" s="104"/>
      <c r="D19" s="104"/>
      <c r="E19" s="104"/>
      <c r="F19" s="104"/>
      <c r="G19" s="175"/>
      <c r="H19" s="176"/>
      <c r="I19" s="104"/>
      <c r="J19" s="104"/>
      <c r="K19" s="104"/>
      <c r="L19" s="104"/>
      <c r="M19" s="104"/>
      <c r="N19" s="175"/>
      <c r="O19" s="176"/>
      <c r="P19" s="104"/>
      <c r="Q19" s="104"/>
      <c r="R19" s="104"/>
      <c r="S19" s="104"/>
      <c r="T19" s="104"/>
      <c r="U19" s="175"/>
      <c r="V19" s="17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 customHeight="1" x14ac:dyDescent="0.4">
      <c r="A20" s="247" t="s">
        <v>131</v>
      </c>
      <c r="B20" s="89"/>
      <c r="C20" s="89"/>
      <c r="D20" s="90"/>
      <c r="E20" s="90"/>
      <c r="F20" s="90"/>
      <c r="G20" s="175"/>
      <c r="H20" s="176"/>
      <c r="I20" s="89"/>
      <c r="J20" s="89"/>
      <c r="K20" s="90"/>
      <c r="L20" s="90"/>
      <c r="M20" s="90"/>
      <c r="N20" s="175"/>
      <c r="O20" s="176"/>
      <c r="P20" s="89"/>
      <c r="Q20" s="89"/>
      <c r="R20" s="90"/>
      <c r="S20" s="90"/>
      <c r="T20" s="90"/>
      <c r="U20" s="175"/>
      <c r="V20" s="176"/>
      <c r="W20" s="24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24" customHeight="1" x14ac:dyDescent="0.3">
      <c r="A21" s="92" t="s">
        <v>24</v>
      </c>
      <c r="B21" s="96">
        <v>250</v>
      </c>
      <c r="C21" s="94">
        <v>150</v>
      </c>
      <c r="D21" s="95">
        <v>2.7</v>
      </c>
      <c r="E21" s="95">
        <v>4.5</v>
      </c>
      <c r="F21" s="95">
        <v>11.5</v>
      </c>
      <c r="G21" s="175"/>
      <c r="H21" s="176"/>
      <c r="I21" s="96">
        <v>250</v>
      </c>
      <c r="J21" s="94">
        <v>150</v>
      </c>
      <c r="K21" s="95">
        <v>2.7</v>
      </c>
      <c r="L21" s="95">
        <v>4.5</v>
      </c>
      <c r="M21" s="95">
        <v>11.5</v>
      </c>
      <c r="N21" s="175"/>
      <c r="O21" s="176"/>
      <c r="P21" s="96">
        <v>250</v>
      </c>
      <c r="Q21" s="94">
        <v>150</v>
      </c>
      <c r="R21" s="95">
        <v>2.7</v>
      </c>
      <c r="S21" s="95">
        <v>4.5</v>
      </c>
      <c r="T21" s="95">
        <v>11.5</v>
      </c>
      <c r="U21" s="175"/>
      <c r="V21" s="17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68" customFormat="1" ht="15.75" customHeight="1" x14ac:dyDescent="0.3">
      <c r="A22" s="197" t="s">
        <v>64</v>
      </c>
      <c r="B22" s="179" t="s">
        <v>95</v>
      </c>
      <c r="C22" s="181">
        <v>156.30000000000001</v>
      </c>
      <c r="D22" s="109"/>
      <c r="E22" s="109"/>
      <c r="F22" s="109"/>
      <c r="G22" s="182"/>
      <c r="H22" s="183"/>
      <c r="I22" s="179">
        <v>150</v>
      </c>
      <c r="J22" s="181">
        <v>156.30000000000001</v>
      </c>
      <c r="K22" s="109"/>
      <c r="L22" s="109"/>
      <c r="M22" s="109"/>
      <c r="N22" s="182"/>
      <c r="O22" s="183"/>
      <c r="P22" s="179">
        <v>150</v>
      </c>
      <c r="Q22" s="181">
        <v>196.5</v>
      </c>
      <c r="R22" s="109"/>
      <c r="S22" s="109"/>
      <c r="T22" s="109"/>
      <c r="U22" s="182"/>
      <c r="V22" s="18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5.75" customHeight="1" x14ac:dyDescent="0.25">
      <c r="A23" s="198"/>
      <c r="B23" s="180"/>
      <c r="C23" s="180"/>
      <c r="D23" s="110">
        <v>19.100000000000001</v>
      </c>
      <c r="E23" s="110">
        <v>14</v>
      </c>
      <c r="F23" s="110">
        <v>19.8</v>
      </c>
      <c r="G23" s="184"/>
      <c r="H23" s="185"/>
      <c r="I23" s="180"/>
      <c r="J23" s="180"/>
      <c r="K23" s="110">
        <v>19.100000000000001</v>
      </c>
      <c r="L23" s="110">
        <v>14</v>
      </c>
      <c r="M23" s="110">
        <v>19.8</v>
      </c>
      <c r="N23" s="184"/>
      <c r="O23" s="185"/>
      <c r="P23" s="180"/>
      <c r="Q23" s="180"/>
      <c r="R23" s="110">
        <v>19.100000000000001</v>
      </c>
      <c r="S23" s="110">
        <v>14</v>
      </c>
      <c r="T23" s="110">
        <v>19.8</v>
      </c>
      <c r="U23" s="184"/>
      <c r="V23" s="18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68" customFormat="1" ht="18" customHeight="1" x14ac:dyDescent="0.3">
      <c r="A24" s="111" t="s">
        <v>23</v>
      </c>
      <c r="B24" s="112">
        <v>200</v>
      </c>
      <c r="C24" s="112">
        <v>155.12</v>
      </c>
      <c r="D24" s="110">
        <v>6.4</v>
      </c>
      <c r="E24" s="110">
        <v>5.5</v>
      </c>
      <c r="F24" s="110">
        <v>10.4</v>
      </c>
      <c r="G24" s="90"/>
      <c r="H24" s="113">
        <f>SUM(G24)</f>
        <v>0</v>
      </c>
      <c r="I24" s="112">
        <v>200</v>
      </c>
      <c r="J24" s="112">
        <v>155.12</v>
      </c>
      <c r="K24" s="110">
        <v>6.4</v>
      </c>
      <c r="L24" s="110">
        <v>5.5</v>
      </c>
      <c r="M24" s="110">
        <v>10.4</v>
      </c>
      <c r="N24" s="90"/>
      <c r="O24" s="113">
        <f>SUM(N24)</f>
        <v>0</v>
      </c>
      <c r="P24" s="112">
        <v>200</v>
      </c>
      <c r="Q24" s="112">
        <v>155.12</v>
      </c>
      <c r="R24" s="110">
        <v>6.4</v>
      </c>
      <c r="S24" s="110">
        <v>5.5</v>
      </c>
      <c r="T24" s="110">
        <v>10.4</v>
      </c>
      <c r="U24" s="90"/>
      <c r="V24" s="113">
        <f>SUM(U24)</f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5.75" customHeight="1" x14ac:dyDescent="0.3">
      <c r="A25" s="92" t="s">
        <v>65</v>
      </c>
      <c r="B25" s="89">
        <v>18</v>
      </c>
      <c r="C25" s="98">
        <v>71</v>
      </c>
      <c r="D25" s="99">
        <v>2.1</v>
      </c>
      <c r="E25" s="99">
        <v>2.4</v>
      </c>
      <c r="F25" s="99">
        <v>9.9</v>
      </c>
      <c r="G25" s="175"/>
      <c r="H25" s="176"/>
      <c r="I25" s="89">
        <v>30</v>
      </c>
      <c r="J25" s="98">
        <v>75</v>
      </c>
      <c r="K25" s="99">
        <v>2.1</v>
      </c>
      <c r="L25" s="99">
        <v>2.4</v>
      </c>
      <c r="M25" s="99">
        <v>9.9</v>
      </c>
      <c r="N25" s="175"/>
      <c r="O25" s="176"/>
      <c r="P25" s="89">
        <v>30</v>
      </c>
      <c r="Q25" s="98">
        <v>75</v>
      </c>
      <c r="R25" s="99">
        <v>2.1</v>
      </c>
      <c r="S25" s="99">
        <v>2.4</v>
      </c>
      <c r="T25" s="99">
        <v>9.9</v>
      </c>
      <c r="U25" s="175"/>
      <c r="V25" s="17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5" customHeight="1" x14ac:dyDescent="0.3">
      <c r="A26" s="100" t="s">
        <v>44</v>
      </c>
      <c r="B26" s="114">
        <v>568</v>
      </c>
      <c r="C26" s="107">
        <v>550</v>
      </c>
      <c r="D26" s="108"/>
      <c r="E26" s="108"/>
      <c r="F26" s="108"/>
      <c r="G26" s="175"/>
      <c r="H26" s="176"/>
      <c r="I26" s="114">
        <f>SUM(I20:I25)</f>
        <v>630</v>
      </c>
      <c r="J26" s="107">
        <v>600</v>
      </c>
      <c r="K26" s="108"/>
      <c r="L26" s="108"/>
      <c r="M26" s="108"/>
      <c r="N26" s="175"/>
      <c r="O26" s="176"/>
      <c r="P26" s="114">
        <v>670</v>
      </c>
      <c r="Q26" s="107">
        <v>676</v>
      </c>
      <c r="R26" s="108"/>
      <c r="S26" s="108"/>
      <c r="T26" s="108"/>
      <c r="U26" s="175"/>
      <c r="V26" s="176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5.75" customHeight="1" x14ac:dyDescent="0.3">
      <c r="A27" s="104" t="s">
        <v>13</v>
      </c>
      <c r="B27" s="104"/>
      <c r="C27" s="104"/>
      <c r="D27" s="104"/>
      <c r="E27" s="104"/>
      <c r="F27" s="104"/>
      <c r="G27" s="175"/>
      <c r="H27" s="176"/>
      <c r="I27" s="104"/>
      <c r="J27" s="104"/>
      <c r="K27" s="104"/>
      <c r="L27" s="104"/>
      <c r="M27" s="104"/>
      <c r="N27" s="175"/>
      <c r="O27" s="176"/>
      <c r="P27" s="104"/>
      <c r="Q27" s="104"/>
      <c r="R27" s="104"/>
      <c r="S27" s="104"/>
      <c r="T27" s="104"/>
      <c r="U27" s="175"/>
      <c r="V27" s="176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5.75" customHeight="1" x14ac:dyDescent="0.3">
      <c r="A28" s="92" t="s">
        <v>109</v>
      </c>
      <c r="B28" s="89">
        <v>60</v>
      </c>
      <c r="C28" s="94">
        <v>36.71</v>
      </c>
      <c r="D28" s="90">
        <v>1.2</v>
      </c>
      <c r="E28" s="90">
        <v>2.6</v>
      </c>
      <c r="F28" s="90">
        <v>10.9</v>
      </c>
      <c r="G28" s="175"/>
      <c r="H28" s="176"/>
      <c r="I28" s="89">
        <v>80</v>
      </c>
      <c r="J28" s="94">
        <v>36.71</v>
      </c>
      <c r="K28" s="90">
        <v>1.2</v>
      </c>
      <c r="L28" s="90">
        <v>2.6</v>
      </c>
      <c r="M28" s="90">
        <v>10.9</v>
      </c>
      <c r="N28" s="175"/>
      <c r="O28" s="176"/>
      <c r="P28" s="89">
        <v>100</v>
      </c>
      <c r="Q28" s="94">
        <v>86.35</v>
      </c>
      <c r="R28" s="90">
        <v>1.2</v>
      </c>
      <c r="S28" s="90">
        <v>2.6</v>
      </c>
      <c r="T28" s="90">
        <v>10.9</v>
      </c>
      <c r="U28" s="175"/>
      <c r="V28" s="17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22.5" customHeight="1" x14ac:dyDescent="0.3">
      <c r="A29" s="92" t="s">
        <v>119</v>
      </c>
      <c r="B29" s="89">
        <v>250</v>
      </c>
      <c r="C29" s="94">
        <v>169.9</v>
      </c>
      <c r="D29" s="90">
        <v>2.7</v>
      </c>
      <c r="E29" s="90">
        <v>4.5</v>
      </c>
      <c r="F29" s="90">
        <v>11.5</v>
      </c>
      <c r="G29" s="175"/>
      <c r="H29" s="176"/>
      <c r="I29" s="89">
        <v>250</v>
      </c>
      <c r="J29" s="94">
        <v>169.9</v>
      </c>
      <c r="K29" s="90">
        <v>2.7</v>
      </c>
      <c r="L29" s="90">
        <v>4.5</v>
      </c>
      <c r="M29" s="90">
        <v>11.5</v>
      </c>
      <c r="N29" s="175"/>
      <c r="O29" s="176"/>
      <c r="P29" s="89">
        <v>250</v>
      </c>
      <c r="Q29" s="94">
        <v>169.9</v>
      </c>
      <c r="R29" s="90">
        <v>2.7</v>
      </c>
      <c r="S29" s="90">
        <v>4.5</v>
      </c>
      <c r="T29" s="90">
        <v>11.5</v>
      </c>
      <c r="U29" s="175"/>
      <c r="V29" s="176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5.75" customHeight="1" x14ac:dyDescent="0.3">
      <c r="A30" s="92" t="s">
        <v>20</v>
      </c>
      <c r="B30" s="89">
        <v>150</v>
      </c>
      <c r="C30" s="94">
        <v>101.92</v>
      </c>
      <c r="D30" s="95">
        <v>15.5</v>
      </c>
      <c r="E30" s="95">
        <v>10.6</v>
      </c>
      <c r="F30" s="95">
        <v>40.700000000000003</v>
      </c>
      <c r="G30" s="175"/>
      <c r="H30" s="176"/>
      <c r="I30" s="89">
        <v>180</v>
      </c>
      <c r="J30" s="94">
        <v>101.92</v>
      </c>
      <c r="K30" s="95">
        <v>15.5</v>
      </c>
      <c r="L30" s="95">
        <v>10.6</v>
      </c>
      <c r="M30" s="95">
        <v>40.700000000000003</v>
      </c>
      <c r="N30" s="175"/>
      <c r="O30" s="176"/>
      <c r="P30" s="89">
        <v>180</v>
      </c>
      <c r="Q30" s="94">
        <v>101.92</v>
      </c>
      <c r="R30" s="95">
        <v>15.5</v>
      </c>
      <c r="S30" s="95">
        <v>10.6</v>
      </c>
      <c r="T30" s="95">
        <v>40.700000000000003</v>
      </c>
      <c r="U30" s="175"/>
      <c r="V30" s="17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30.75" customHeight="1" x14ac:dyDescent="0.3">
      <c r="A31" s="92" t="s">
        <v>38</v>
      </c>
      <c r="B31" s="89">
        <v>60</v>
      </c>
      <c r="C31" s="94">
        <v>101.5</v>
      </c>
      <c r="D31" s="95">
        <v>15.7</v>
      </c>
      <c r="E31" s="95">
        <v>6.7</v>
      </c>
      <c r="F31" s="95">
        <v>7</v>
      </c>
      <c r="G31" s="175"/>
      <c r="H31" s="176"/>
      <c r="I31" s="89">
        <v>90</v>
      </c>
      <c r="J31" s="94">
        <v>101.5</v>
      </c>
      <c r="K31" s="95">
        <v>15.7</v>
      </c>
      <c r="L31" s="95">
        <v>6.7</v>
      </c>
      <c r="M31" s="95">
        <v>7</v>
      </c>
      <c r="N31" s="175"/>
      <c r="O31" s="176"/>
      <c r="P31" s="89">
        <v>100</v>
      </c>
      <c r="Q31" s="94">
        <v>101.5</v>
      </c>
      <c r="R31" s="95">
        <v>15.7</v>
      </c>
      <c r="S31" s="95">
        <v>6.7</v>
      </c>
      <c r="T31" s="95">
        <v>7</v>
      </c>
      <c r="U31" s="175"/>
      <c r="V31" s="176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 customHeight="1" x14ac:dyDescent="0.3">
      <c r="A32" s="92" t="s">
        <v>83</v>
      </c>
      <c r="B32" s="93">
        <v>18</v>
      </c>
      <c r="C32" s="115">
        <v>71</v>
      </c>
      <c r="D32" s="99">
        <v>2.1</v>
      </c>
      <c r="E32" s="99">
        <v>2.4</v>
      </c>
      <c r="F32" s="99">
        <v>9.9</v>
      </c>
      <c r="G32" s="175"/>
      <c r="H32" s="176"/>
      <c r="I32" s="93">
        <v>30</v>
      </c>
      <c r="J32" s="115">
        <v>75</v>
      </c>
      <c r="K32" s="99">
        <v>2.1</v>
      </c>
      <c r="L32" s="99">
        <v>2.4</v>
      </c>
      <c r="M32" s="99">
        <v>9.9</v>
      </c>
      <c r="N32" s="175"/>
      <c r="O32" s="176"/>
      <c r="P32" s="93">
        <v>30</v>
      </c>
      <c r="Q32" s="115">
        <v>75</v>
      </c>
      <c r="R32" s="99">
        <v>2.1</v>
      </c>
      <c r="S32" s="99">
        <v>2.4</v>
      </c>
      <c r="T32" s="99">
        <v>9.9</v>
      </c>
      <c r="U32" s="175"/>
      <c r="V32" s="17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8" customHeight="1" x14ac:dyDescent="0.3">
      <c r="A33" s="92" t="s">
        <v>39</v>
      </c>
      <c r="B33" s="89">
        <v>200</v>
      </c>
      <c r="C33" s="94">
        <v>52.4</v>
      </c>
      <c r="D33" s="95">
        <v>0.8</v>
      </c>
      <c r="E33" s="95">
        <v>0</v>
      </c>
      <c r="F33" s="95">
        <v>19.600000000000001</v>
      </c>
      <c r="G33" s="175"/>
      <c r="H33" s="176"/>
      <c r="I33" s="89">
        <v>200</v>
      </c>
      <c r="J33" s="94">
        <v>52.4</v>
      </c>
      <c r="K33" s="95">
        <v>0.8</v>
      </c>
      <c r="L33" s="95">
        <v>0</v>
      </c>
      <c r="M33" s="95">
        <v>4.4000000000000004</v>
      </c>
      <c r="N33" s="175"/>
      <c r="O33" s="176"/>
      <c r="P33" s="89">
        <v>200</v>
      </c>
      <c r="Q33" s="94">
        <v>52.4</v>
      </c>
      <c r="R33" s="95">
        <v>0.8</v>
      </c>
      <c r="S33" s="95">
        <v>0</v>
      </c>
      <c r="T33" s="95">
        <v>19.600000000000001</v>
      </c>
      <c r="U33" s="175"/>
      <c r="V33" s="17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6.5" customHeight="1" x14ac:dyDescent="0.3">
      <c r="A34" s="100" t="s">
        <v>52</v>
      </c>
      <c r="B34" s="101">
        <f t="shared" ref="B34" si="0">B28+B29+B30+B31+B32+B33</f>
        <v>738</v>
      </c>
      <c r="C34" s="102">
        <v>588.29999999999995</v>
      </c>
      <c r="D34" s="103"/>
      <c r="E34" s="103"/>
      <c r="F34" s="103"/>
      <c r="G34" s="175"/>
      <c r="H34" s="176"/>
      <c r="I34" s="101">
        <f t="shared" ref="I34" si="1">I28+I29+I30+I31+I32+I33</f>
        <v>830</v>
      </c>
      <c r="J34" s="102">
        <v>600.42999999999995</v>
      </c>
      <c r="K34" s="103"/>
      <c r="L34" s="103"/>
      <c r="M34" s="103"/>
      <c r="N34" s="175"/>
      <c r="O34" s="176"/>
      <c r="P34" s="101">
        <f t="shared" ref="P34" si="2">P28+P29+P30+P31+P32+P33</f>
        <v>860</v>
      </c>
      <c r="Q34" s="102">
        <v>678.2</v>
      </c>
      <c r="R34" s="103"/>
      <c r="S34" s="103"/>
      <c r="T34" s="103"/>
      <c r="U34" s="175"/>
      <c r="V34" s="176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 customHeight="1" x14ac:dyDescent="0.25">
      <c r="A35" s="104" t="s">
        <v>14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4.5" customHeight="1" x14ac:dyDescent="0.3">
      <c r="A36" s="92" t="s">
        <v>87</v>
      </c>
      <c r="B36" s="89">
        <v>60</v>
      </c>
      <c r="C36" s="94">
        <v>56.5</v>
      </c>
      <c r="D36" s="90">
        <v>1.2</v>
      </c>
      <c r="E36" s="90">
        <v>2.6</v>
      </c>
      <c r="F36" s="90">
        <v>10.9</v>
      </c>
      <c r="G36" s="175"/>
      <c r="H36" s="176"/>
      <c r="I36" s="89">
        <v>80</v>
      </c>
      <c r="J36" s="94">
        <v>56.5</v>
      </c>
      <c r="K36" s="90">
        <v>1.2</v>
      </c>
      <c r="L36" s="90">
        <v>2.6</v>
      </c>
      <c r="M36" s="90">
        <v>10.9</v>
      </c>
      <c r="N36" s="175"/>
      <c r="O36" s="176"/>
      <c r="P36" s="89">
        <v>100</v>
      </c>
      <c r="Q36" s="94">
        <v>106.35</v>
      </c>
      <c r="R36" s="90">
        <v>1.2</v>
      </c>
      <c r="S36" s="90">
        <v>2.6</v>
      </c>
      <c r="T36" s="90">
        <v>10.9</v>
      </c>
      <c r="U36" s="175"/>
      <c r="V36" s="176"/>
      <c r="W36" s="25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68" customFormat="1" ht="15" customHeight="1" x14ac:dyDescent="0.3">
      <c r="A37" s="92" t="s">
        <v>26</v>
      </c>
      <c r="B37" s="89">
        <v>250</v>
      </c>
      <c r="C37" s="94">
        <v>185.3</v>
      </c>
      <c r="D37" s="95">
        <v>17.8</v>
      </c>
      <c r="E37" s="95">
        <v>28.8</v>
      </c>
      <c r="F37" s="95">
        <v>65.599999999999994</v>
      </c>
      <c r="G37" s="175"/>
      <c r="H37" s="176"/>
      <c r="I37" s="89">
        <v>250</v>
      </c>
      <c r="J37" s="94">
        <v>185.3</v>
      </c>
      <c r="K37" s="95">
        <v>17.8</v>
      </c>
      <c r="L37" s="95">
        <v>28.8</v>
      </c>
      <c r="M37" s="95">
        <v>65.599999999999994</v>
      </c>
      <c r="N37" s="175"/>
      <c r="O37" s="176"/>
      <c r="P37" s="89">
        <v>250</v>
      </c>
      <c r="Q37" s="94">
        <v>185.3</v>
      </c>
      <c r="R37" s="95">
        <v>17.8</v>
      </c>
      <c r="S37" s="95">
        <v>28.8</v>
      </c>
      <c r="T37" s="95">
        <v>65.599999999999994</v>
      </c>
      <c r="U37" s="175"/>
      <c r="V37" s="176"/>
      <c r="W37" s="25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5" customHeight="1" x14ac:dyDescent="0.3">
      <c r="A38" s="116" t="s">
        <v>88</v>
      </c>
      <c r="B38" s="117">
        <v>120</v>
      </c>
      <c r="C38" s="94">
        <v>230.51</v>
      </c>
      <c r="D38" s="95">
        <v>14.3</v>
      </c>
      <c r="E38" s="95">
        <v>6.26</v>
      </c>
      <c r="F38" s="95">
        <v>14.49</v>
      </c>
      <c r="G38" s="177"/>
      <c r="H38" s="178"/>
      <c r="I38" s="117">
        <v>150</v>
      </c>
      <c r="J38" s="94">
        <v>230.51</v>
      </c>
      <c r="K38" s="95">
        <v>14.3</v>
      </c>
      <c r="L38" s="95">
        <v>6.26</v>
      </c>
      <c r="M38" s="95">
        <v>14.49</v>
      </c>
      <c r="N38" s="177"/>
      <c r="O38" s="178"/>
      <c r="P38" s="117">
        <v>150</v>
      </c>
      <c r="Q38" s="94">
        <v>230.51</v>
      </c>
      <c r="R38" s="95">
        <v>14.3</v>
      </c>
      <c r="S38" s="95">
        <v>6.26</v>
      </c>
      <c r="T38" s="95">
        <v>14.49</v>
      </c>
      <c r="U38" s="177"/>
      <c r="V38" s="178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68" customFormat="1" ht="16.5" customHeight="1" x14ac:dyDescent="0.3">
      <c r="A39" s="92" t="s">
        <v>83</v>
      </c>
      <c r="B39" s="117">
        <v>18</v>
      </c>
      <c r="C39" s="94">
        <v>71</v>
      </c>
      <c r="D39" s="99">
        <v>2.1</v>
      </c>
      <c r="E39" s="99">
        <v>2.4</v>
      </c>
      <c r="F39" s="99">
        <v>9.9</v>
      </c>
      <c r="G39" s="175"/>
      <c r="H39" s="176"/>
      <c r="I39" s="117">
        <v>30</v>
      </c>
      <c r="J39" s="94">
        <v>75</v>
      </c>
      <c r="K39" s="99">
        <v>2.1</v>
      </c>
      <c r="L39" s="99">
        <v>2.4</v>
      </c>
      <c r="M39" s="99">
        <v>9.9</v>
      </c>
      <c r="N39" s="175"/>
      <c r="O39" s="176"/>
      <c r="P39" s="117">
        <v>30</v>
      </c>
      <c r="Q39" s="94">
        <v>75</v>
      </c>
      <c r="R39" s="99">
        <v>2.1</v>
      </c>
      <c r="S39" s="99">
        <v>2.4</v>
      </c>
      <c r="T39" s="99">
        <v>9.9</v>
      </c>
      <c r="U39" s="175"/>
      <c r="V39" s="176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33" customHeight="1" x14ac:dyDescent="0.3">
      <c r="A40" s="92" t="s">
        <v>32</v>
      </c>
      <c r="B40" s="89">
        <v>180</v>
      </c>
      <c r="C40" s="94">
        <v>80.8</v>
      </c>
      <c r="D40" s="95">
        <v>0.8</v>
      </c>
      <c r="E40" s="95">
        <v>0</v>
      </c>
      <c r="F40" s="95">
        <v>19.600000000000001</v>
      </c>
      <c r="G40" s="177"/>
      <c r="H40" s="178"/>
      <c r="I40" s="89">
        <v>180</v>
      </c>
      <c r="J40" s="94">
        <v>80.8</v>
      </c>
      <c r="K40" s="95">
        <v>0.8</v>
      </c>
      <c r="L40" s="95">
        <v>0</v>
      </c>
      <c r="M40" s="95">
        <v>19.600000000000001</v>
      </c>
      <c r="N40" s="177"/>
      <c r="O40" s="178"/>
      <c r="P40" s="89">
        <v>200</v>
      </c>
      <c r="Q40" s="94">
        <v>80.8</v>
      </c>
      <c r="R40" s="95">
        <v>0.8</v>
      </c>
      <c r="S40" s="95">
        <v>0</v>
      </c>
      <c r="T40" s="95">
        <v>19.600000000000001</v>
      </c>
      <c r="U40" s="177"/>
      <c r="V40" s="178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25.5" customHeight="1" x14ac:dyDescent="0.3">
      <c r="A41" s="100" t="s">
        <v>89</v>
      </c>
      <c r="B41" s="118">
        <f t="shared" ref="B41:C41" si="3">SUM(B36:B40)</f>
        <v>628</v>
      </c>
      <c r="C41" s="102">
        <f t="shared" si="3"/>
        <v>624.1099999999999</v>
      </c>
      <c r="D41" s="103"/>
      <c r="E41" s="103"/>
      <c r="F41" s="103"/>
      <c r="G41" s="175"/>
      <c r="H41" s="176"/>
      <c r="I41" s="118">
        <f t="shared" ref="I41" si="4">SUM(I36:I40)</f>
        <v>690</v>
      </c>
      <c r="J41" s="102">
        <v>638.11</v>
      </c>
      <c r="K41" s="103"/>
      <c r="L41" s="103"/>
      <c r="M41" s="103"/>
      <c r="N41" s="175"/>
      <c r="O41" s="176"/>
      <c r="P41" s="118">
        <v>730</v>
      </c>
      <c r="Q41" s="102">
        <f t="shared" ref="Q41" si="5">SUM(Q36:Q40)</f>
        <v>677.95999999999992</v>
      </c>
      <c r="R41" s="103"/>
      <c r="S41" s="103"/>
      <c r="T41" s="103"/>
      <c r="U41" s="175"/>
      <c r="V41" s="176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 customHeight="1" x14ac:dyDescent="0.2">
      <c r="A42" s="29" t="s">
        <v>90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5.75" customHeight="1" x14ac:dyDescent="0.2">
      <c r="A43" s="2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.75" customHeight="1" x14ac:dyDescent="0.2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5.75" customHeight="1" x14ac:dyDescent="0.2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5.75" customHeight="1" x14ac:dyDescent="0.2">
      <c r="A46" s="2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5.75" customHeight="1" x14ac:dyDescent="0.2">
      <c r="A47" s="2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5.75" customHeight="1" x14ac:dyDescent="0.2">
      <c r="A48" s="2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5.75" customHeight="1" x14ac:dyDescent="0.2">
      <c r="A49" s="2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5.75" customHeight="1" x14ac:dyDescent="0.2">
      <c r="A50" s="2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5.75" customHeight="1" x14ac:dyDescent="0.2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5.75" customHeight="1" x14ac:dyDescent="0.2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5.75" customHeight="1" x14ac:dyDescent="0.2">
      <c r="A53" s="2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5.75" customHeight="1" x14ac:dyDescent="0.2">
      <c r="A54" s="2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5.75" customHeight="1" x14ac:dyDescent="0.2">
      <c r="A55" s="2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5.75" customHeight="1" x14ac:dyDescent="0.2">
      <c r="A56" s="2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5.75" customHeight="1" x14ac:dyDescent="0.2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5.75" customHeight="1" x14ac:dyDescent="0.2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5.75" customHeight="1" x14ac:dyDescent="0.2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5.75" customHeight="1" x14ac:dyDescent="0.2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5.75" customHeight="1" x14ac:dyDescent="0.2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5.75" customHeight="1" x14ac:dyDescent="0.2">
      <c r="A62" s="2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5.75" customHeight="1" x14ac:dyDescent="0.2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5.75" customHeight="1" x14ac:dyDescent="0.2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.75" customHeight="1" x14ac:dyDescent="0.2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5.75" customHeight="1" x14ac:dyDescent="0.2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5.75" customHeight="1" x14ac:dyDescent="0.2">
      <c r="A67" s="2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5.75" customHeight="1" x14ac:dyDescent="0.2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5.75" customHeight="1" x14ac:dyDescent="0.2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5.75" customHeight="1" x14ac:dyDescent="0.2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5.75" customHeight="1" x14ac:dyDescent="0.2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5.75" customHeight="1" x14ac:dyDescent="0.2">
      <c r="A72" s="2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5.75" customHeight="1" x14ac:dyDescent="0.2">
      <c r="A73" s="2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5.75" customHeight="1" x14ac:dyDescent="0.2">
      <c r="A74" s="2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5.75" customHeight="1" x14ac:dyDescent="0.2">
      <c r="A75" s="2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5.75" customHeight="1" x14ac:dyDescent="0.2">
      <c r="A76" s="2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5.75" customHeight="1" x14ac:dyDescent="0.2">
      <c r="A77" s="2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5.75" customHeight="1" x14ac:dyDescent="0.2">
      <c r="A78" s="2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5.75" customHeight="1" x14ac:dyDescent="0.2">
      <c r="A79" s="2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customHeight="1" x14ac:dyDescent="0.2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5.75" customHeight="1" x14ac:dyDescent="0.2">
      <c r="A81" s="2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5.75" customHeight="1" x14ac:dyDescent="0.2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5.75" customHeight="1" x14ac:dyDescent="0.2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5.75" customHeight="1" x14ac:dyDescent="0.2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5.75" customHeight="1" x14ac:dyDescent="0.2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5.75" customHeight="1" x14ac:dyDescent="0.2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.75" customHeight="1" x14ac:dyDescent="0.2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.75" customHeight="1" x14ac:dyDescent="0.2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.75" customHeight="1" x14ac:dyDescent="0.2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.75" customHeight="1" x14ac:dyDescent="0.2">
      <c r="A90" s="2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.75" customHeight="1" x14ac:dyDescent="0.2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5.75" customHeight="1" x14ac:dyDescent="0.2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.75" customHeight="1" x14ac:dyDescent="0.2">
      <c r="A93" s="2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.75" customHeight="1" x14ac:dyDescent="0.2">
      <c r="A94" s="2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5.75" customHeight="1" x14ac:dyDescent="0.2">
      <c r="A95" s="2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.75" customHeight="1" x14ac:dyDescent="0.2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5.75" customHeight="1" x14ac:dyDescent="0.2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.75" customHeight="1" x14ac:dyDescent="0.2">
      <c r="A98" s="2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.75" customHeight="1" x14ac:dyDescent="0.2">
      <c r="A99" s="2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.75" customHeight="1" x14ac:dyDescent="0.2">
      <c r="A100" s="2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.75" customHeight="1" x14ac:dyDescent="0.2">
      <c r="A101" s="2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customHeight="1" x14ac:dyDescent="0.2">
      <c r="A102" s="2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 customHeight="1" x14ac:dyDescent="0.2">
      <c r="A103" s="2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.75" customHeight="1" x14ac:dyDescent="0.2">
      <c r="A104" s="2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.75" customHeight="1" x14ac:dyDescent="0.2">
      <c r="A105" s="2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.75" customHeight="1" x14ac:dyDescent="0.2">
      <c r="A106" s="2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5.75" customHeight="1" x14ac:dyDescent="0.2">
      <c r="A107" s="2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5.75" customHeight="1" x14ac:dyDescent="0.2">
      <c r="A108" s="2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5.75" customHeight="1" x14ac:dyDescent="0.2">
      <c r="A109" s="2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5.75" customHeight="1" x14ac:dyDescent="0.2">
      <c r="A110" s="2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5.75" customHeight="1" x14ac:dyDescent="0.2">
      <c r="A111" s="2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5.75" customHeight="1" x14ac:dyDescent="0.2">
      <c r="A112" s="2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5.75" customHeight="1" x14ac:dyDescent="0.2">
      <c r="A113" s="2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5.75" customHeight="1" x14ac:dyDescent="0.2">
      <c r="A114" s="2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.75" customHeight="1" x14ac:dyDescent="0.2">
      <c r="A115" s="2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.75" customHeight="1" x14ac:dyDescent="0.2">
      <c r="A116" s="2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5.75" customHeight="1" x14ac:dyDescent="0.2">
      <c r="A117" s="2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.75" customHeight="1" x14ac:dyDescent="0.2">
      <c r="A118" s="2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.75" customHeight="1" x14ac:dyDescent="0.2">
      <c r="A119" s="2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5.75" customHeight="1" x14ac:dyDescent="0.2">
      <c r="A120" s="2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5.75" customHeight="1" x14ac:dyDescent="0.2">
      <c r="A121" s="2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5.75" customHeight="1" x14ac:dyDescent="0.2">
      <c r="A122" s="2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5.75" customHeight="1" x14ac:dyDescent="0.2">
      <c r="A123" s="2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5.75" customHeight="1" x14ac:dyDescent="0.2">
      <c r="A124" s="2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5.75" customHeight="1" x14ac:dyDescent="0.2">
      <c r="A125" s="2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5.75" customHeight="1" x14ac:dyDescent="0.2">
      <c r="A126" s="2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5.75" customHeight="1" x14ac:dyDescent="0.2">
      <c r="A127" s="2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5.75" customHeight="1" x14ac:dyDescent="0.2">
      <c r="A128" s="2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5.75" customHeight="1" x14ac:dyDescent="0.2">
      <c r="A129" s="2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5.75" customHeight="1" x14ac:dyDescent="0.2">
      <c r="A130" s="2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5.75" customHeight="1" x14ac:dyDescent="0.2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5.75" customHeight="1" x14ac:dyDescent="0.2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5.75" customHeight="1" x14ac:dyDescent="0.2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5.75" customHeight="1" x14ac:dyDescent="0.2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5.75" customHeight="1" x14ac:dyDescent="0.2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5.75" customHeight="1" x14ac:dyDescent="0.2">
      <c r="A136" s="2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5.75" customHeight="1" x14ac:dyDescent="0.2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5.75" customHeight="1" x14ac:dyDescent="0.2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5.75" customHeight="1" x14ac:dyDescent="0.2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5.75" customHeight="1" x14ac:dyDescent="0.2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5.75" customHeight="1" x14ac:dyDescent="0.2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5.75" customHeight="1" x14ac:dyDescent="0.2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5.75" customHeight="1" x14ac:dyDescent="0.2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5.75" customHeight="1" x14ac:dyDescent="0.2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5.75" customHeight="1" x14ac:dyDescent="0.2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5.75" customHeight="1" x14ac:dyDescent="0.2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5.75" customHeight="1" x14ac:dyDescent="0.2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5.75" customHeight="1" x14ac:dyDescent="0.2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5.75" customHeight="1" x14ac:dyDescent="0.2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5.75" customHeight="1" x14ac:dyDescent="0.2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5.75" customHeight="1" x14ac:dyDescent="0.2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5.75" customHeight="1" x14ac:dyDescent="0.2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5.75" customHeight="1" x14ac:dyDescent="0.2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5.75" customHeight="1" x14ac:dyDescent="0.2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5.75" customHeight="1" x14ac:dyDescent="0.2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5.75" customHeight="1" x14ac:dyDescent="0.2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5.75" customHeight="1" x14ac:dyDescent="0.2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5.75" customHeight="1" x14ac:dyDescent="0.2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5.75" customHeight="1" x14ac:dyDescent="0.2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5.75" customHeight="1" x14ac:dyDescent="0.2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5.75" customHeight="1" x14ac:dyDescent="0.2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5.75" customHeight="1" x14ac:dyDescent="0.2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5.75" customHeight="1" x14ac:dyDescent="0.2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5.75" customHeight="1" x14ac:dyDescent="0.2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5.75" customHeight="1" x14ac:dyDescent="0.2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5.75" customHeight="1" x14ac:dyDescent="0.2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5.75" customHeight="1" x14ac:dyDescent="0.2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5.75" customHeight="1" x14ac:dyDescent="0.2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5.75" customHeight="1" x14ac:dyDescent="0.2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5.75" customHeight="1" x14ac:dyDescent="0.2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5.75" customHeight="1" x14ac:dyDescent="0.2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5.75" customHeight="1" x14ac:dyDescent="0.2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5.75" customHeight="1" x14ac:dyDescent="0.2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5.75" customHeight="1" x14ac:dyDescent="0.2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5.75" customHeight="1" x14ac:dyDescent="0.2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5.75" customHeight="1" x14ac:dyDescent="0.2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5.75" customHeight="1" x14ac:dyDescent="0.2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5.75" customHeight="1" x14ac:dyDescent="0.2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5.75" customHeight="1" x14ac:dyDescent="0.2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5.75" customHeight="1" x14ac:dyDescent="0.2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5.75" customHeight="1" x14ac:dyDescent="0.2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5.75" customHeight="1" x14ac:dyDescent="0.2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5.75" customHeight="1" x14ac:dyDescent="0.2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5.75" customHeight="1" x14ac:dyDescent="0.2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5.75" customHeight="1" x14ac:dyDescent="0.2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5.75" customHeight="1" x14ac:dyDescent="0.2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5.75" customHeight="1" x14ac:dyDescent="0.2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5.75" customHeight="1" x14ac:dyDescent="0.2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5.75" customHeight="1" x14ac:dyDescent="0.2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5.75" customHeight="1" x14ac:dyDescent="0.2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5.75" customHeight="1" x14ac:dyDescent="0.2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5.75" customHeight="1" x14ac:dyDescent="0.2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5.75" customHeight="1" x14ac:dyDescent="0.2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5.75" customHeight="1" x14ac:dyDescent="0.2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5.75" customHeight="1" x14ac:dyDescent="0.2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5.75" customHeight="1" x14ac:dyDescent="0.2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5.75" customHeight="1" x14ac:dyDescent="0.2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5.75" customHeight="1" x14ac:dyDescent="0.2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5.75" customHeight="1" x14ac:dyDescent="0.2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5.75" customHeight="1" x14ac:dyDescent="0.2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5.75" customHeight="1" x14ac:dyDescent="0.2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5.75" customHeight="1" x14ac:dyDescent="0.2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5.75" customHeight="1" x14ac:dyDescent="0.2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5.75" customHeight="1" x14ac:dyDescent="0.2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5.75" customHeight="1" x14ac:dyDescent="0.2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5.75" customHeight="1" x14ac:dyDescent="0.2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5.75" customHeight="1" x14ac:dyDescent="0.2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5.75" customHeight="1" x14ac:dyDescent="0.2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5.75" customHeight="1" x14ac:dyDescent="0.2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5.75" customHeight="1" x14ac:dyDescent="0.2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5.75" customHeight="1" x14ac:dyDescent="0.2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5.75" customHeight="1" x14ac:dyDescent="0.2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5.75" customHeight="1" x14ac:dyDescent="0.2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5.75" customHeight="1" x14ac:dyDescent="0.2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5.75" customHeight="1" x14ac:dyDescent="0.2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5.75" customHeight="1" x14ac:dyDescent="0.2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5.75" customHeight="1" x14ac:dyDescent="0.2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5.75" customHeight="1" x14ac:dyDescent="0.2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5.75" customHeight="1" x14ac:dyDescent="0.2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5.75" customHeight="1" x14ac:dyDescent="0.2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5.75" customHeight="1" x14ac:dyDescent="0.2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5.75" customHeight="1" x14ac:dyDescent="0.2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5.75" customHeight="1" x14ac:dyDescent="0.2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5.75" customHeight="1" x14ac:dyDescent="0.2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5.75" customHeight="1" x14ac:dyDescent="0.2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5.75" customHeight="1" x14ac:dyDescent="0.2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5.75" customHeight="1" x14ac:dyDescent="0.2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5.75" customHeight="1" x14ac:dyDescent="0.2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5.75" customHeight="1" x14ac:dyDescent="0.2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5.75" customHeight="1" x14ac:dyDescent="0.2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5.75" customHeight="1" x14ac:dyDescent="0.2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5.75" customHeight="1" x14ac:dyDescent="0.2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5.75" customHeight="1" x14ac:dyDescent="0.2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5.75" customHeight="1" x14ac:dyDescent="0.2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5.75" customHeight="1" x14ac:dyDescent="0.2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5.75" customHeight="1" x14ac:dyDescent="0.2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5.75" customHeight="1" x14ac:dyDescent="0.2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5.75" customHeight="1" x14ac:dyDescent="0.2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</row>
    <row r="627" spans="1:42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</row>
    <row r="628" spans="1:42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</row>
    <row r="629" spans="1:42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</row>
    <row r="630" spans="1:42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</row>
    <row r="631" spans="1:42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</row>
    <row r="632" spans="1:42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</row>
    <row r="633" spans="1:42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</row>
    <row r="634" spans="1:42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</row>
    <row r="635" spans="1:42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</row>
    <row r="636" spans="1:42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</row>
    <row r="637" spans="1:42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</row>
    <row r="638" spans="1:42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</row>
    <row r="639" spans="1:42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</row>
    <row r="640" spans="1:42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</row>
    <row r="641" spans="1:42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</row>
    <row r="642" spans="1:42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</row>
    <row r="643" spans="1:42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</row>
    <row r="644" spans="1:42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</row>
    <row r="645" spans="1:42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</row>
    <row r="646" spans="1:42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</row>
    <row r="647" spans="1:42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</row>
    <row r="648" spans="1:42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</row>
    <row r="649" spans="1:42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</row>
    <row r="650" spans="1:42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</row>
    <row r="651" spans="1:42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</row>
    <row r="652" spans="1:42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</row>
    <row r="653" spans="1:42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</row>
    <row r="654" spans="1:42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</row>
    <row r="655" spans="1:42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</row>
    <row r="656" spans="1:42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</row>
    <row r="657" spans="1:42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</row>
    <row r="658" spans="1:42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</row>
    <row r="659" spans="1:42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</row>
    <row r="660" spans="1:42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</row>
    <row r="661" spans="1:42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</row>
    <row r="662" spans="1:42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</row>
    <row r="663" spans="1:42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</row>
    <row r="664" spans="1:42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</row>
    <row r="665" spans="1:42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</row>
    <row r="666" spans="1:42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</row>
    <row r="667" spans="1:42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</row>
    <row r="668" spans="1:42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</row>
    <row r="669" spans="1:42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</row>
    <row r="670" spans="1:42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</row>
    <row r="671" spans="1:42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</row>
    <row r="672" spans="1:42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</row>
    <row r="673" spans="1:42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</row>
    <row r="674" spans="1:42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</row>
    <row r="675" spans="1:42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</row>
    <row r="676" spans="1:42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</row>
    <row r="677" spans="1:42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</row>
    <row r="678" spans="1:42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</row>
    <row r="679" spans="1:42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</row>
    <row r="680" spans="1:42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</row>
    <row r="681" spans="1:42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</row>
    <row r="682" spans="1:42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</row>
    <row r="683" spans="1:42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</row>
    <row r="684" spans="1:42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</row>
    <row r="685" spans="1:42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</row>
    <row r="686" spans="1:42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</row>
    <row r="687" spans="1:42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</row>
    <row r="688" spans="1:42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</row>
    <row r="689" spans="1:42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</row>
    <row r="690" spans="1:42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</row>
    <row r="691" spans="1:42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</row>
    <row r="692" spans="1:42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</row>
    <row r="693" spans="1:42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</row>
    <row r="694" spans="1:42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</row>
    <row r="695" spans="1:42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</row>
    <row r="696" spans="1:42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</row>
    <row r="697" spans="1:42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</row>
    <row r="698" spans="1:42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</row>
    <row r="699" spans="1:42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</row>
    <row r="700" spans="1:42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</row>
    <row r="701" spans="1:42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</row>
    <row r="702" spans="1:42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</row>
    <row r="703" spans="1:42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</row>
    <row r="704" spans="1:42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</row>
    <row r="705" spans="1:42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</row>
    <row r="706" spans="1:42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</row>
    <row r="707" spans="1:42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</row>
    <row r="708" spans="1:42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</row>
    <row r="709" spans="1:42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</row>
    <row r="710" spans="1:42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</row>
    <row r="711" spans="1:42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</row>
    <row r="712" spans="1:42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</row>
    <row r="713" spans="1:42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</row>
    <row r="714" spans="1:42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</row>
    <row r="715" spans="1:42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</row>
    <row r="716" spans="1:42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</row>
    <row r="717" spans="1:42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</row>
    <row r="718" spans="1:42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</row>
    <row r="719" spans="1:42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</row>
    <row r="720" spans="1:42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</row>
    <row r="721" spans="1:42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</row>
    <row r="722" spans="1:42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</row>
    <row r="723" spans="1:42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</row>
    <row r="724" spans="1:42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</row>
    <row r="725" spans="1:42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</row>
    <row r="726" spans="1:42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</row>
    <row r="727" spans="1:42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</row>
    <row r="728" spans="1:42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</row>
    <row r="729" spans="1:42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</row>
    <row r="730" spans="1:42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</row>
    <row r="731" spans="1:42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</row>
    <row r="732" spans="1:42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</row>
    <row r="733" spans="1:42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</row>
    <row r="734" spans="1:42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</row>
    <row r="735" spans="1:42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</row>
    <row r="736" spans="1:42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</row>
    <row r="737" spans="1:42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</row>
    <row r="738" spans="1:42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</row>
    <row r="739" spans="1:42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</row>
    <row r="740" spans="1:42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</row>
    <row r="741" spans="1:42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</row>
    <row r="742" spans="1:42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</row>
    <row r="743" spans="1:42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</row>
    <row r="744" spans="1:42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</row>
    <row r="745" spans="1:42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</row>
    <row r="746" spans="1:42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</row>
    <row r="747" spans="1:42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</row>
    <row r="748" spans="1:42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</row>
    <row r="749" spans="1:42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</row>
    <row r="750" spans="1:42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</row>
    <row r="751" spans="1:42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</row>
    <row r="752" spans="1:42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</row>
    <row r="753" spans="1:42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</row>
    <row r="754" spans="1:42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</row>
    <row r="755" spans="1:42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</row>
    <row r="756" spans="1:42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</row>
    <row r="757" spans="1:42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</row>
    <row r="758" spans="1:42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</row>
    <row r="759" spans="1:42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</row>
    <row r="760" spans="1:42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</row>
    <row r="761" spans="1:42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</row>
    <row r="762" spans="1:42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</row>
    <row r="763" spans="1:42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</row>
    <row r="764" spans="1:42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</row>
    <row r="765" spans="1:42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</row>
    <row r="766" spans="1:42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</row>
    <row r="767" spans="1:42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</row>
    <row r="768" spans="1:42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</row>
    <row r="769" spans="1:42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</row>
    <row r="770" spans="1:42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</row>
    <row r="771" spans="1:42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</row>
    <row r="772" spans="1:42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</row>
    <row r="773" spans="1:42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</row>
    <row r="774" spans="1:42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</row>
    <row r="775" spans="1:42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</row>
    <row r="776" spans="1:42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</row>
    <row r="777" spans="1:42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</row>
    <row r="778" spans="1:42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</row>
    <row r="779" spans="1:42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</row>
    <row r="780" spans="1:42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</row>
    <row r="781" spans="1:42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</row>
    <row r="782" spans="1:42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</row>
    <row r="783" spans="1:42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</row>
    <row r="784" spans="1:42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</row>
    <row r="785" spans="1:42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</row>
    <row r="786" spans="1:42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</row>
    <row r="787" spans="1:42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</row>
    <row r="788" spans="1:42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</row>
    <row r="789" spans="1:42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</row>
    <row r="790" spans="1:42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</row>
    <row r="791" spans="1:42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</row>
    <row r="792" spans="1:42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</row>
    <row r="793" spans="1:42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</row>
    <row r="794" spans="1:42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</row>
    <row r="795" spans="1:42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</row>
    <row r="796" spans="1:42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</row>
    <row r="797" spans="1:42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</row>
    <row r="798" spans="1:42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</row>
    <row r="799" spans="1:42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</row>
    <row r="800" spans="1:42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</row>
    <row r="801" spans="1:42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</row>
    <row r="802" spans="1:42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</row>
    <row r="803" spans="1:42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</row>
    <row r="804" spans="1:42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</row>
    <row r="805" spans="1:42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</row>
    <row r="806" spans="1:42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</row>
    <row r="807" spans="1:42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</row>
    <row r="808" spans="1:42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</row>
    <row r="809" spans="1:42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</row>
    <row r="810" spans="1:42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</row>
    <row r="811" spans="1:42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</row>
    <row r="812" spans="1:42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</row>
    <row r="813" spans="1:42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</row>
    <row r="814" spans="1:42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</row>
    <row r="815" spans="1:42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</row>
    <row r="816" spans="1:42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</row>
    <row r="817" spans="1:42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</row>
    <row r="818" spans="1:42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</row>
    <row r="819" spans="1:42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</row>
    <row r="820" spans="1:42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</row>
    <row r="821" spans="1:42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</row>
    <row r="822" spans="1:42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</row>
    <row r="823" spans="1:42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</row>
    <row r="824" spans="1:42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</row>
    <row r="825" spans="1:42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</row>
    <row r="826" spans="1:42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</row>
    <row r="827" spans="1:42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</row>
    <row r="828" spans="1:42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</row>
    <row r="829" spans="1:42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</row>
    <row r="830" spans="1:42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</row>
    <row r="831" spans="1:42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</row>
    <row r="832" spans="1:42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</row>
    <row r="833" spans="1:42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</row>
    <row r="834" spans="1:42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</row>
    <row r="835" spans="1:42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</row>
    <row r="836" spans="1:42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</row>
    <row r="837" spans="1:42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</row>
    <row r="838" spans="1:42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</row>
    <row r="839" spans="1:42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</row>
    <row r="840" spans="1:42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</row>
    <row r="841" spans="1:42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</row>
    <row r="842" spans="1:42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</row>
    <row r="843" spans="1:42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</row>
    <row r="844" spans="1:42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</row>
    <row r="845" spans="1:42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</row>
    <row r="846" spans="1:42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</row>
    <row r="847" spans="1:42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</row>
    <row r="848" spans="1:42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</row>
    <row r="849" spans="1:42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</row>
    <row r="850" spans="1:42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</row>
    <row r="851" spans="1:42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</row>
    <row r="852" spans="1:42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</row>
    <row r="853" spans="1:42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</row>
    <row r="854" spans="1:42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</row>
    <row r="855" spans="1:42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</row>
    <row r="856" spans="1:42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</row>
    <row r="857" spans="1:42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</row>
    <row r="858" spans="1:42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</row>
    <row r="859" spans="1:42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</row>
    <row r="860" spans="1:42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</row>
    <row r="861" spans="1:42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</row>
    <row r="862" spans="1:42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</row>
    <row r="863" spans="1:42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</row>
    <row r="864" spans="1:42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</row>
    <row r="865" spans="1:42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</row>
    <row r="866" spans="1:42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</row>
    <row r="867" spans="1:42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</row>
    <row r="868" spans="1:42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</row>
    <row r="869" spans="1:42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</row>
    <row r="870" spans="1:42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</row>
    <row r="871" spans="1:42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</row>
    <row r="872" spans="1:42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</row>
    <row r="873" spans="1:42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</row>
    <row r="874" spans="1:42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</row>
    <row r="875" spans="1:42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</row>
    <row r="876" spans="1:42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</row>
    <row r="877" spans="1:42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</row>
    <row r="878" spans="1:42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</row>
    <row r="879" spans="1:42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</row>
    <row r="880" spans="1:42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</row>
    <row r="881" spans="1:42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</row>
    <row r="882" spans="1:42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</row>
    <row r="883" spans="1:42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</row>
    <row r="884" spans="1:42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</row>
    <row r="885" spans="1:42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</row>
    <row r="886" spans="1:42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</row>
    <row r="887" spans="1:42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</row>
    <row r="888" spans="1:42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</row>
    <row r="889" spans="1:42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</row>
    <row r="890" spans="1:42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</row>
    <row r="891" spans="1:42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</row>
    <row r="892" spans="1:42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</row>
    <row r="893" spans="1:42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</row>
    <row r="894" spans="1:42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</row>
    <row r="895" spans="1:42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</row>
    <row r="896" spans="1:42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</row>
    <row r="897" spans="1:42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</row>
    <row r="898" spans="1:42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</row>
    <row r="899" spans="1:42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</row>
    <row r="900" spans="1:42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</row>
    <row r="901" spans="1:42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</row>
    <row r="902" spans="1:42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</row>
    <row r="903" spans="1:42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</row>
    <row r="904" spans="1:42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</row>
    <row r="905" spans="1:42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</row>
    <row r="906" spans="1:42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</row>
    <row r="907" spans="1:42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</row>
    <row r="908" spans="1:42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</row>
    <row r="909" spans="1:42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</row>
    <row r="910" spans="1:42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</row>
    <row r="911" spans="1:42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</row>
    <row r="912" spans="1:42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</row>
    <row r="913" spans="1:42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</row>
    <row r="914" spans="1:42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</row>
    <row r="915" spans="1:42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</row>
    <row r="916" spans="1:42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</row>
    <row r="917" spans="1:42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</row>
    <row r="918" spans="1:42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</row>
    <row r="919" spans="1:42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</row>
    <row r="920" spans="1:42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</row>
    <row r="921" spans="1:42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</row>
    <row r="922" spans="1:42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</row>
    <row r="923" spans="1:42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</row>
    <row r="924" spans="1:42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</row>
    <row r="925" spans="1:42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</row>
    <row r="926" spans="1:42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</row>
    <row r="927" spans="1:42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</row>
    <row r="928" spans="1:42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</row>
    <row r="929" spans="1:42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</row>
    <row r="930" spans="1:42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</row>
    <row r="931" spans="1:42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</row>
    <row r="932" spans="1:42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</row>
    <row r="933" spans="1:42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</row>
    <row r="934" spans="1:42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</row>
    <row r="935" spans="1:42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</row>
    <row r="936" spans="1:42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</row>
    <row r="937" spans="1:42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</row>
    <row r="938" spans="1:42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</row>
    <row r="939" spans="1:42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</row>
    <row r="940" spans="1:42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</row>
    <row r="941" spans="1:42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</row>
    <row r="942" spans="1:42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</row>
    <row r="943" spans="1:42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</row>
    <row r="944" spans="1:42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</row>
    <row r="945" spans="1:42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</row>
    <row r="946" spans="1:42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</row>
    <row r="947" spans="1:42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</row>
    <row r="948" spans="1:42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</row>
    <row r="949" spans="1:42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</row>
    <row r="950" spans="1:42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</row>
    <row r="951" spans="1:42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</row>
    <row r="952" spans="1:42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</row>
    <row r="953" spans="1:42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</row>
    <row r="954" spans="1:42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</row>
    <row r="955" spans="1:42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</row>
    <row r="956" spans="1:42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</row>
    <row r="957" spans="1:42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</row>
    <row r="958" spans="1:42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</row>
    <row r="959" spans="1:42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</row>
    <row r="960" spans="1:42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</row>
    <row r="961" spans="1:42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</row>
    <row r="962" spans="1:42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</row>
    <row r="963" spans="1:42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</row>
    <row r="964" spans="1:42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</row>
    <row r="965" spans="1:42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</row>
    <row r="966" spans="1:42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</row>
    <row r="967" spans="1:42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</row>
    <row r="968" spans="1:42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</row>
    <row r="969" spans="1:42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</row>
    <row r="970" spans="1:42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</row>
    <row r="971" spans="1:42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</row>
    <row r="972" spans="1:42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</row>
    <row r="973" spans="1:42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</row>
    <row r="974" spans="1:42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</row>
    <row r="975" spans="1:42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</row>
    <row r="976" spans="1:42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</row>
    <row r="977" spans="1:42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</row>
    <row r="978" spans="1:42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</row>
    <row r="979" spans="1:42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</row>
    <row r="980" spans="1:42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</row>
    <row r="981" spans="1:42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</row>
    <row r="982" spans="1:42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</row>
    <row r="983" spans="1:42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</row>
    <row r="984" spans="1:42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</row>
    <row r="985" spans="1:42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</row>
    <row r="986" spans="1:42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</row>
    <row r="987" spans="1:42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</row>
    <row r="988" spans="1:42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</row>
    <row r="989" spans="1:42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</row>
    <row r="990" spans="1:42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</row>
    <row r="991" spans="1:42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</row>
    <row r="992" spans="1:42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</row>
    <row r="993" spans="1:42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</row>
    <row r="994" spans="1:42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</row>
    <row r="995" spans="1:42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</row>
    <row r="996" spans="1:42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</row>
    <row r="997" spans="1:42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</row>
    <row r="998" spans="1:42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</row>
    <row r="999" spans="1:42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</row>
  </sheetData>
  <mergeCells count="116">
    <mergeCell ref="D2:D3"/>
    <mergeCell ref="E2:E3"/>
    <mergeCell ref="K2:K3"/>
    <mergeCell ref="L2:L3"/>
    <mergeCell ref="R2:R3"/>
    <mergeCell ref="S2:S3"/>
    <mergeCell ref="N41:O41"/>
    <mergeCell ref="U22:V23"/>
    <mergeCell ref="G25:H25"/>
    <mergeCell ref="G26:H26"/>
    <mergeCell ref="G27:H27"/>
    <mergeCell ref="G20:H20"/>
    <mergeCell ref="G21:H21"/>
    <mergeCell ref="G22:H23"/>
    <mergeCell ref="G41:H41"/>
    <mergeCell ref="G33:H33"/>
    <mergeCell ref="G34:H34"/>
    <mergeCell ref="G36:H36"/>
    <mergeCell ref="G38:H38"/>
    <mergeCell ref="G40:H40"/>
    <mergeCell ref="G28:H28"/>
    <mergeCell ref="G29:H29"/>
    <mergeCell ref="G32:H32"/>
    <mergeCell ref="G37:H37"/>
    <mergeCell ref="B1:H1"/>
    <mergeCell ref="I1:O1"/>
    <mergeCell ref="P1:V1"/>
    <mergeCell ref="A5:V5"/>
    <mergeCell ref="G2:H4"/>
    <mergeCell ref="A22:A23"/>
    <mergeCell ref="B22:B23"/>
    <mergeCell ref="C22:C23"/>
    <mergeCell ref="G6:H6"/>
    <mergeCell ref="G11:H11"/>
    <mergeCell ref="G13:H13"/>
    <mergeCell ref="G14:H14"/>
    <mergeCell ref="G15:H15"/>
    <mergeCell ref="G16:H16"/>
    <mergeCell ref="G7:H7"/>
    <mergeCell ref="G8:H8"/>
    <mergeCell ref="G9:H9"/>
    <mergeCell ref="G10:H10"/>
    <mergeCell ref="N2:O4"/>
    <mergeCell ref="G17:H17"/>
    <mergeCell ref="G18:H18"/>
    <mergeCell ref="G19:H19"/>
    <mergeCell ref="U2:V4"/>
    <mergeCell ref="N6:O6"/>
    <mergeCell ref="G39:H39"/>
    <mergeCell ref="U40:V40"/>
    <mergeCell ref="N20:O20"/>
    <mergeCell ref="N21:O21"/>
    <mergeCell ref="N25:O25"/>
    <mergeCell ref="N31:O31"/>
    <mergeCell ref="N32:O32"/>
    <mergeCell ref="N33:O33"/>
    <mergeCell ref="U38:V38"/>
    <mergeCell ref="N39:O39"/>
    <mergeCell ref="U39:V39"/>
    <mergeCell ref="N37:O37"/>
    <mergeCell ref="U37:V37"/>
    <mergeCell ref="U20:V20"/>
    <mergeCell ref="U21:V21"/>
    <mergeCell ref="U25:V25"/>
    <mergeCell ref="G30:H30"/>
    <mergeCell ref="G31:H31"/>
    <mergeCell ref="N22:O23"/>
    <mergeCell ref="I22:I23"/>
    <mergeCell ref="J22:J23"/>
    <mergeCell ref="N27:O27"/>
    <mergeCell ref="N28:O28"/>
    <mergeCell ref="N29:O29"/>
    <mergeCell ref="U6:V6"/>
    <mergeCell ref="U7:V7"/>
    <mergeCell ref="U8:V8"/>
    <mergeCell ref="U9:V9"/>
    <mergeCell ref="U10:V10"/>
    <mergeCell ref="U11:V11"/>
    <mergeCell ref="U13:V13"/>
    <mergeCell ref="U14:V14"/>
    <mergeCell ref="N9:O9"/>
    <mergeCell ref="N7:O7"/>
    <mergeCell ref="N8:O8"/>
    <mergeCell ref="N10:O10"/>
    <mergeCell ref="N11:O11"/>
    <mergeCell ref="N13:O13"/>
    <mergeCell ref="N14:O14"/>
    <mergeCell ref="U41:V41"/>
    <mergeCell ref="P22:P23"/>
    <mergeCell ref="Q22:Q23"/>
    <mergeCell ref="U31:V31"/>
    <mergeCell ref="U32:V32"/>
    <mergeCell ref="U33:V33"/>
    <mergeCell ref="U34:V34"/>
    <mergeCell ref="U36:V36"/>
    <mergeCell ref="U26:V26"/>
    <mergeCell ref="U27:V27"/>
    <mergeCell ref="U28:V28"/>
    <mergeCell ref="U29:V29"/>
    <mergeCell ref="U30:V30"/>
    <mergeCell ref="N30:O30"/>
    <mergeCell ref="N38:O38"/>
    <mergeCell ref="N40:O40"/>
    <mergeCell ref="N15:O15"/>
    <mergeCell ref="N16:O16"/>
    <mergeCell ref="N17:O17"/>
    <mergeCell ref="U15:V15"/>
    <mergeCell ref="U16:V16"/>
    <mergeCell ref="U17:V17"/>
    <mergeCell ref="U18:V18"/>
    <mergeCell ref="U19:V19"/>
    <mergeCell ref="N34:O34"/>
    <mergeCell ref="N36:O36"/>
    <mergeCell ref="N26:O26"/>
    <mergeCell ref="N18:O18"/>
    <mergeCell ref="N19:O19"/>
  </mergeCells>
  <pageMargins left="0" right="0.12286774135719902" top="0" bottom="0.4914709654287960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I999"/>
  <sheetViews>
    <sheetView workbookViewId="0">
      <pane ySplit="2" topLeftCell="A3" activePane="bottomLeft" state="frozen"/>
      <selection pane="bottomLeft" activeCell="A37" sqref="A37"/>
    </sheetView>
  </sheetViews>
  <sheetFormatPr defaultColWidth="14.42578125" defaultRowHeight="15" customHeight="1" x14ac:dyDescent="0.2"/>
  <cols>
    <col min="1" max="1" width="31" customWidth="1"/>
    <col min="2" max="2" width="7.7109375" customWidth="1"/>
    <col min="3" max="3" width="8.5703125" customWidth="1"/>
    <col min="4" max="4" width="6.85546875" style="74" customWidth="1"/>
    <col min="5" max="5" width="6.28515625" style="74" customWidth="1"/>
    <col min="6" max="6" width="7" style="74" customWidth="1"/>
    <col min="7" max="7" width="6.7109375" customWidth="1"/>
    <col min="8" max="8" width="0.140625" hidden="1" customWidth="1"/>
    <col min="9" max="9" width="8.42578125" customWidth="1"/>
    <col min="10" max="10" width="10.85546875" customWidth="1"/>
    <col min="11" max="11" width="6.42578125" style="74" customWidth="1"/>
    <col min="12" max="12" width="6" style="74" customWidth="1"/>
    <col min="13" max="13" width="6.140625" style="74" customWidth="1"/>
    <col min="14" max="14" width="7.28515625" customWidth="1"/>
    <col min="15" max="15" width="0.42578125" hidden="1" customWidth="1"/>
    <col min="16" max="35" width="14.42578125" customWidth="1"/>
  </cols>
  <sheetData>
    <row r="1" spans="1:35" s="64" customFormat="1" ht="45" customHeight="1" x14ac:dyDescent="0.25">
      <c r="A1" s="2" t="s">
        <v>0</v>
      </c>
      <c r="B1" s="186" t="s">
        <v>1</v>
      </c>
      <c r="C1" s="187"/>
      <c r="D1" s="187"/>
      <c r="E1" s="187"/>
      <c r="F1" s="187"/>
      <c r="G1" s="187"/>
      <c r="H1" s="187"/>
      <c r="I1" s="188" t="s">
        <v>2</v>
      </c>
      <c r="J1" s="187"/>
      <c r="K1" s="187"/>
      <c r="L1" s="187"/>
      <c r="M1" s="187"/>
      <c r="N1" s="187"/>
      <c r="O1" s="187"/>
      <c r="P1" s="3" t="s">
        <v>84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64" customFormat="1" ht="60.75" customHeight="1" x14ac:dyDescent="0.25">
      <c r="A2" s="2"/>
      <c r="B2" s="4" t="s">
        <v>4</v>
      </c>
      <c r="C2" s="4" t="s">
        <v>5</v>
      </c>
      <c r="D2" s="203" t="s">
        <v>33</v>
      </c>
      <c r="E2" s="205" t="s">
        <v>34</v>
      </c>
      <c r="F2" s="205" t="s">
        <v>35</v>
      </c>
      <c r="G2" s="208" t="s">
        <v>19</v>
      </c>
      <c r="H2" s="209"/>
      <c r="I2" s="4" t="s">
        <v>4</v>
      </c>
      <c r="J2" s="4" t="s">
        <v>6</v>
      </c>
      <c r="K2" s="203" t="s">
        <v>33</v>
      </c>
      <c r="L2" s="205" t="s">
        <v>34</v>
      </c>
      <c r="M2" s="205" t="s">
        <v>35</v>
      </c>
      <c r="N2" s="208" t="s">
        <v>19</v>
      </c>
      <c r="O2" s="209"/>
      <c r="P2" s="4" t="s">
        <v>4</v>
      </c>
      <c r="Q2" s="4" t="s">
        <v>7</v>
      </c>
      <c r="R2" s="203" t="s">
        <v>33</v>
      </c>
      <c r="S2" s="205" t="s">
        <v>34</v>
      </c>
      <c r="T2" s="205" t="s">
        <v>35</v>
      </c>
      <c r="U2" s="208" t="s">
        <v>19</v>
      </c>
      <c r="V2" s="209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64" customFormat="1" ht="36" customHeight="1" x14ac:dyDescent="0.25">
      <c r="A3" s="1" t="s">
        <v>16</v>
      </c>
      <c r="B3" s="1"/>
      <c r="C3" s="5" t="s">
        <v>8</v>
      </c>
      <c r="D3" s="204"/>
      <c r="E3" s="206"/>
      <c r="F3" s="207"/>
      <c r="G3" s="210"/>
      <c r="H3" s="211"/>
      <c r="I3" s="5"/>
      <c r="J3" s="5" t="s">
        <v>8</v>
      </c>
      <c r="K3" s="204"/>
      <c r="L3" s="206"/>
      <c r="M3" s="207"/>
      <c r="N3" s="210"/>
      <c r="O3" s="211"/>
      <c r="P3" s="5"/>
      <c r="Q3" s="5" t="s">
        <v>8</v>
      </c>
      <c r="R3" s="204"/>
      <c r="S3" s="206"/>
      <c r="T3" s="207"/>
      <c r="U3" s="210"/>
      <c r="V3" s="21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7.25" customHeight="1" thickBot="1" x14ac:dyDescent="0.3">
      <c r="A4" s="7">
        <v>2</v>
      </c>
      <c r="B4" s="6">
        <v>3</v>
      </c>
      <c r="C4" s="8">
        <v>4</v>
      </c>
      <c r="D4" s="77"/>
      <c r="E4" s="77"/>
      <c r="F4" s="77"/>
      <c r="G4" s="212"/>
      <c r="H4" s="213"/>
      <c r="I4" s="6">
        <v>3</v>
      </c>
      <c r="J4" s="8">
        <v>4</v>
      </c>
      <c r="K4" s="77"/>
      <c r="L4" s="77"/>
      <c r="M4" s="77"/>
      <c r="N4" s="212"/>
      <c r="O4" s="213"/>
      <c r="P4" s="6">
        <v>3</v>
      </c>
      <c r="Q4" s="8">
        <v>4</v>
      </c>
      <c r="R4" s="77"/>
      <c r="S4" s="77"/>
      <c r="T4" s="77"/>
      <c r="U4" s="212"/>
      <c r="V4" s="2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 customHeight="1" x14ac:dyDescent="0.25">
      <c r="A5" s="30" t="s">
        <v>9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5.75" customHeight="1" x14ac:dyDescent="0.3">
      <c r="A6" s="65" t="s">
        <v>63</v>
      </c>
      <c r="B6" s="89">
        <v>60</v>
      </c>
      <c r="C6" s="89">
        <v>36.71</v>
      </c>
      <c r="D6" s="90">
        <v>1.2</v>
      </c>
      <c r="E6" s="90">
        <v>2.6</v>
      </c>
      <c r="F6" s="90">
        <v>10.9</v>
      </c>
      <c r="G6" s="175"/>
      <c r="H6" s="176"/>
      <c r="I6" s="13">
        <v>80</v>
      </c>
      <c r="J6" s="13">
        <v>71.63</v>
      </c>
      <c r="K6" s="90">
        <v>1.2</v>
      </c>
      <c r="L6" s="90">
        <v>2.6</v>
      </c>
      <c r="M6" s="90">
        <v>10.9</v>
      </c>
      <c r="N6" s="175"/>
      <c r="O6" s="176"/>
      <c r="P6" s="13">
        <v>80</v>
      </c>
      <c r="Q6" s="13">
        <v>71.63</v>
      </c>
      <c r="R6" s="171">
        <v>1.2</v>
      </c>
      <c r="S6" s="171">
        <v>2.6</v>
      </c>
      <c r="T6" s="171">
        <v>10.9</v>
      </c>
      <c r="U6" s="175"/>
      <c r="V6" s="17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4.25" customHeight="1" x14ac:dyDescent="0.25">
      <c r="A7" s="70" t="s">
        <v>85</v>
      </c>
      <c r="B7" s="119">
        <v>250</v>
      </c>
      <c r="C7" s="120">
        <v>177.5</v>
      </c>
      <c r="D7" s="78">
        <v>17.8</v>
      </c>
      <c r="E7" s="78">
        <v>28.8</v>
      </c>
      <c r="F7" s="78">
        <v>65.599999999999994</v>
      </c>
      <c r="G7" s="214"/>
      <c r="H7" s="215"/>
      <c r="I7" s="13">
        <v>250</v>
      </c>
      <c r="J7" s="120">
        <v>177.5</v>
      </c>
      <c r="K7" s="78">
        <v>17.8</v>
      </c>
      <c r="L7" s="78">
        <v>28.8</v>
      </c>
      <c r="M7" s="78">
        <v>65.599999999999994</v>
      </c>
      <c r="N7" s="214"/>
      <c r="O7" s="215"/>
      <c r="P7" s="13">
        <v>250</v>
      </c>
      <c r="Q7" s="120">
        <v>177.5</v>
      </c>
      <c r="R7" s="78">
        <v>17.8</v>
      </c>
      <c r="S7" s="78">
        <v>28.8</v>
      </c>
      <c r="T7" s="78">
        <v>65.599999999999994</v>
      </c>
      <c r="U7" s="214"/>
      <c r="V7" s="21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15.75" customHeight="1" x14ac:dyDescent="0.25">
      <c r="A8" s="70" t="s">
        <v>104</v>
      </c>
      <c r="B8" s="13">
        <v>120</v>
      </c>
      <c r="C8" s="12">
        <v>86</v>
      </c>
      <c r="D8" s="12">
        <v>2.2000000000000002</v>
      </c>
      <c r="E8" s="12">
        <v>2.1</v>
      </c>
      <c r="F8" s="12">
        <v>14.6</v>
      </c>
      <c r="G8" s="12"/>
      <c r="H8" s="12">
        <f>SUM(G8)</f>
        <v>0</v>
      </c>
      <c r="I8" s="13">
        <v>150</v>
      </c>
      <c r="J8" s="12">
        <v>86</v>
      </c>
      <c r="K8" s="12">
        <v>2.2000000000000002</v>
      </c>
      <c r="L8" s="12">
        <v>2.1</v>
      </c>
      <c r="M8" s="12">
        <v>14.6</v>
      </c>
      <c r="N8" s="12"/>
      <c r="O8" s="12">
        <f>SUM(N8)</f>
        <v>0</v>
      </c>
      <c r="P8" s="13">
        <v>150</v>
      </c>
      <c r="Q8" s="12">
        <v>86</v>
      </c>
      <c r="R8" s="12">
        <v>2.2000000000000002</v>
      </c>
      <c r="S8" s="12">
        <v>2.1</v>
      </c>
      <c r="T8" s="12">
        <v>14.6</v>
      </c>
      <c r="U8" s="12"/>
      <c r="V8" s="12">
        <f>SUM(U8)</f>
        <v>0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68" customFormat="1" ht="15.75" customHeight="1" x14ac:dyDescent="0.25">
      <c r="A9" s="70" t="s">
        <v>55</v>
      </c>
      <c r="B9" s="13">
        <v>60</v>
      </c>
      <c r="C9" s="12">
        <v>80.2</v>
      </c>
      <c r="D9" s="12">
        <v>1.3</v>
      </c>
      <c r="E9" s="12">
        <v>1</v>
      </c>
      <c r="F9" s="12">
        <v>18.5</v>
      </c>
      <c r="G9" s="12"/>
      <c r="H9" s="12"/>
      <c r="I9" s="13" t="s">
        <v>96</v>
      </c>
      <c r="J9" s="12">
        <v>80.2</v>
      </c>
      <c r="K9" s="12">
        <v>1.3</v>
      </c>
      <c r="L9" s="12">
        <v>1</v>
      </c>
      <c r="M9" s="12">
        <v>18.5</v>
      </c>
      <c r="N9" s="12"/>
      <c r="O9" s="12"/>
      <c r="P9" s="13" t="s">
        <v>96</v>
      </c>
      <c r="Q9" s="12">
        <v>80.2</v>
      </c>
      <c r="R9" s="12">
        <v>1.3</v>
      </c>
      <c r="S9" s="12">
        <v>1</v>
      </c>
      <c r="T9" s="12">
        <v>18.5</v>
      </c>
      <c r="U9" s="12"/>
      <c r="V9" s="12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15.75" customHeight="1" x14ac:dyDescent="0.3">
      <c r="A10" s="92" t="s">
        <v>111</v>
      </c>
      <c r="B10" s="97">
        <v>18</v>
      </c>
      <c r="C10" s="105">
        <v>75</v>
      </c>
      <c r="D10" s="99">
        <v>6.28</v>
      </c>
      <c r="E10" s="99">
        <v>3.9</v>
      </c>
      <c r="F10" s="99">
        <v>10.3</v>
      </c>
      <c r="G10" s="175"/>
      <c r="H10" s="176"/>
      <c r="I10" s="20">
        <v>30</v>
      </c>
      <c r="J10" s="21">
        <v>75</v>
      </c>
      <c r="K10" s="99">
        <v>6.3</v>
      </c>
      <c r="L10" s="99">
        <v>3.9</v>
      </c>
      <c r="M10" s="99">
        <v>10.3</v>
      </c>
      <c r="N10" s="175"/>
      <c r="O10" s="176"/>
      <c r="P10" s="20">
        <v>30</v>
      </c>
      <c r="Q10" s="21">
        <v>75</v>
      </c>
      <c r="R10" s="99">
        <v>6.3</v>
      </c>
      <c r="S10" s="99">
        <v>3.9</v>
      </c>
      <c r="T10" s="99">
        <v>10.3</v>
      </c>
      <c r="U10" s="175"/>
      <c r="V10" s="17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ht="16.5" customHeight="1" x14ac:dyDescent="0.25">
      <c r="A11" s="70" t="s">
        <v>21</v>
      </c>
      <c r="B11" s="13">
        <v>200</v>
      </c>
      <c r="C11" s="12">
        <v>95</v>
      </c>
      <c r="D11" s="12"/>
      <c r="E11" s="12"/>
      <c r="F11" s="12"/>
      <c r="G11" s="12"/>
      <c r="H11" s="12">
        <f>SUM(G11)</f>
        <v>0</v>
      </c>
      <c r="I11" s="13">
        <v>200</v>
      </c>
      <c r="J11" s="12">
        <v>95</v>
      </c>
      <c r="K11" s="12"/>
      <c r="L11" s="12"/>
      <c r="M11" s="12"/>
      <c r="N11" s="12"/>
      <c r="O11" s="12">
        <f>SUM(N11)</f>
        <v>0</v>
      </c>
      <c r="P11" s="13">
        <v>200</v>
      </c>
      <c r="Q11" s="12">
        <v>95</v>
      </c>
      <c r="R11" s="12"/>
      <c r="S11" s="12"/>
      <c r="T11" s="12"/>
      <c r="U11" s="12"/>
      <c r="V11" s="12">
        <f>SUM(U11)</f>
        <v>0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ht="15.75" customHeight="1" x14ac:dyDescent="0.25">
      <c r="A12" s="67"/>
      <c r="B12" s="28">
        <f>SUM(B6:B11)</f>
        <v>708</v>
      </c>
      <c r="C12" s="22">
        <f>SUM(C6:C11)</f>
        <v>550.41000000000008</v>
      </c>
      <c r="D12" s="22"/>
      <c r="E12" s="22"/>
      <c r="F12" s="22"/>
      <c r="G12" s="22"/>
      <c r="H12" s="22">
        <f>SUM(G12)</f>
        <v>0</v>
      </c>
      <c r="I12" s="28">
        <f>SUM(I6:I11)</f>
        <v>710</v>
      </c>
      <c r="J12" s="22">
        <v>600</v>
      </c>
      <c r="K12" s="22"/>
      <c r="L12" s="22"/>
      <c r="M12" s="22"/>
      <c r="N12" s="22"/>
      <c r="O12" s="22">
        <f>SUM(N12)</f>
        <v>0</v>
      </c>
      <c r="P12" s="28">
        <f>SUM(P6:P11)</f>
        <v>710</v>
      </c>
      <c r="Q12" s="22">
        <v>600</v>
      </c>
      <c r="R12" s="22"/>
      <c r="S12" s="22"/>
      <c r="T12" s="22"/>
      <c r="U12" s="22"/>
      <c r="V12" s="22">
        <f>SUM(U12)</f>
        <v>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15.75" customHeight="1" x14ac:dyDescent="0.25">
      <c r="A13" s="23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 x14ac:dyDescent="0.3">
      <c r="A14" s="65"/>
      <c r="B14" s="89"/>
      <c r="C14" s="89"/>
      <c r="D14" s="90"/>
      <c r="E14" s="90"/>
      <c r="F14" s="90"/>
      <c r="G14" s="175"/>
      <c r="H14" s="176"/>
      <c r="I14" s="13"/>
      <c r="J14" s="12"/>
      <c r="K14" s="90"/>
      <c r="L14" s="90"/>
      <c r="M14" s="90"/>
      <c r="N14" s="175"/>
      <c r="O14" s="176"/>
      <c r="P14" s="13"/>
      <c r="Q14" s="12"/>
      <c r="R14" s="171"/>
      <c r="S14" s="171"/>
      <c r="T14" s="171"/>
      <c r="U14" s="175"/>
      <c r="V14" s="17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68" customFormat="1" ht="15.75" customHeight="1" x14ac:dyDescent="0.3">
      <c r="A15" s="65" t="s">
        <v>68</v>
      </c>
      <c r="B15" s="13">
        <v>250</v>
      </c>
      <c r="C15" s="12">
        <v>152.80000000000001</v>
      </c>
      <c r="D15" s="90">
        <v>2.7</v>
      </c>
      <c r="E15" s="90">
        <v>4.5</v>
      </c>
      <c r="F15" s="90">
        <v>11.5</v>
      </c>
      <c r="G15" s="175"/>
      <c r="H15" s="176"/>
      <c r="I15" s="13">
        <v>250</v>
      </c>
      <c r="J15" s="12">
        <v>152.80000000000001</v>
      </c>
      <c r="K15" s="90">
        <v>2.7</v>
      </c>
      <c r="L15" s="90">
        <v>4.5</v>
      </c>
      <c r="M15" s="90">
        <v>11.5</v>
      </c>
      <c r="N15" s="175"/>
      <c r="O15" s="176"/>
      <c r="P15" s="13">
        <v>250</v>
      </c>
      <c r="Q15" s="12">
        <v>152.80000000000001</v>
      </c>
      <c r="R15" s="171">
        <v>2.7</v>
      </c>
      <c r="S15" s="171">
        <v>4.5</v>
      </c>
      <c r="T15" s="171">
        <v>11.5</v>
      </c>
      <c r="U15" s="175"/>
      <c r="V15" s="17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ht="15.75" customHeight="1" x14ac:dyDescent="0.25">
      <c r="A16" s="18" t="s">
        <v>29</v>
      </c>
      <c r="B16" s="13">
        <v>120</v>
      </c>
      <c r="C16" s="12">
        <v>228.6</v>
      </c>
      <c r="D16" s="12">
        <v>11.4</v>
      </c>
      <c r="E16" s="12">
        <v>3</v>
      </c>
      <c r="F16" s="12">
        <v>30.6</v>
      </c>
      <c r="G16" s="12"/>
      <c r="H16" s="12"/>
      <c r="I16" s="13">
        <v>150</v>
      </c>
      <c r="J16" s="12">
        <v>254</v>
      </c>
      <c r="K16" s="12">
        <v>11.4</v>
      </c>
      <c r="L16" s="12">
        <v>3</v>
      </c>
      <c r="M16" s="12">
        <v>30.6</v>
      </c>
      <c r="N16" s="12"/>
      <c r="O16" s="12"/>
      <c r="P16" s="13">
        <v>150</v>
      </c>
      <c r="Q16" s="12">
        <v>254</v>
      </c>
      <c r="R16" s="12">
        <v>11.4</v>
      </c>
      <c r="S16" s="12">
        <v>3</v>
      </c>
      <c r="T16" s="12">
        <v>30.6</v>
      </c>
      <c r="U16" s="12"/>
      <c r="V16" s="12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5.75" customHeight="1" x14ac:dyDescent="0.25">
      <c r="A17" s="65" t="s">
        <v>10</v>
      </c>
      <c r="B17" s="13">
        <v>180</v>
      </c>
      <c r="C17" s="12">
        <v>98.7</v>
      </c>
      <c r="D17" s="12">
        <v>4.4000000000000004</v>
      </c>
      <c r="E17" s="12">
        <v>2.9</v>
      </c>
      <c r="F17" s="12">
        <v>28</v>
      </c>
      <c r="G17" s="12"/>
      <c r="H17" s="12"/>
      <c r="I17" s="13">
        <v>200</v>
      </c>
      <c r="J17" s="12">
        <v>98.7</v>
      </c>
      <c r="K17" s="12">
        <v>4.4000000000000004</v>
      </c>
      <c r="L17" s="12">
        <v>2.9</v>
      </c>
      <c r="M17" s="12">
        <v>28</v>
      </c>
      <c r="N17" s="12"/>
      <c r="O17" s="12"/>
      <c r="P17" s="13">
        <v>200</v>
      </c>
      <c r="Q17" s="12">
        <v>98.7</v>
      </c>
      <c r="R17" s="12">
        <v>4.4000000000000004</v>
      </c>
      <c r="S17" s="12">
        <v>2.9</v>
      </c>
      <c r="T17" s="12">
        <v>28</v>
      </c>
      <c r="U17" s="12"/>
      <c r="V17" s="12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5.75" customHeight="1" x14ac:dyDescent="0.3">
      <c r="A18" s="92" t="s">
        <v>83</v>
      </c>
      <c r="B18" s="97">
        <v>18</v>
      </c>
      <c r="C18" s="105">
        <v>75</v>
      </c>
      <c r="D18" s="99">
        <v>2.1</v>
      </c>
      <c r="E18" s="99">
        <v>2.4</v>
      </c>
      <c r="F18" s="99">
        <v>9.9</v>
      </c>
      <c r="G18" s="175"/>
      <c r="H18" s="176"/>
      <c r="I18" s="17">
        <v>30</v>
      </c>
      <c r="J18" s="19">
        <v>75</v>
      </c>
      <c r="K18" s="99">
        <v>2.1</v>
      </c>
      <c r="L18" s="99">
        <v>2.4</v>
      </c>
      <c r="M18" s="99">
        <v>9.9</v>
      </c>
      <c r="N18" s="175"/>
      <c r="O18" s="176"/>
      <c r="P18" s="17">
        <v>30</v>
      </c>
      <c r="Q18" s="19">
        <v>75</v>
      </c>
      <c r="R18" s="99">
        <v>2.1</v>
      </c>
      <c r="S18" s="99">
        <v>2.4</v>
      </c>
      <c r="T18" s="99">
        <v>9.9</v>
      </c>
      <c r="U18" s="175"/>
      <c r="V18" s="17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15.75" customHeight="1" x14ac:dyDescent="0.25">
      <c r="A19" s="67" t="s">
        <v>72</v>
      </c>
      <c r="B19" s="28">
        <f>SUM(B14:B18)</f>
        <v>568</v>
      </c>
      <c r="C19" s="22">
        <f>SUM(C14:C18)</f>
        <v>555.09999999999991</v>
      </c>
      <c r="D19" s="22"/>
      <c r="E19" s="22"/>
      <c r="F19" s="22"/>
      <c r="G19" s="22"/>
      <c r="H19" s="22">
        <f>SUM(G19)</f>
        <v>0</v>
      </c>
      <c r="I19" s="28">
        <f>SUM(I14:I18)</f>
        <v>630</v>
      </c>
      <c r="J19" s="22">
        <v>600.5</v>
      </c>
      <c r="K19" s="22"/>
      <c r="L19" s="22"/>
      <c r="M19" s="22"/>
      <c r="N19" s="22"/>
      <c r="O19" s="22">
        <f>SUM(N19)</f>
        <v>0</v>
      </c>
      <c r="P19" s="28">
        <v>630</v>
      </c>
      <c r="Q19" s="22">
        <v>600.5</v>
      </c>
      <c r="R19" s="22"/>
      <c r="S19" s="22"/>
      <c r="T19" s="22"/>
      <c r="U19" s="22"/>
      <c r="V19" s="22">
        <f>SUM(U19)</f>
        <v>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ht="15.75" customHeight="1" x14ac:dyDescent="0.25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.75" customHeight="1" x14ac:dyDescent="0.25">
      <c r="A21" s="65" t="s">
        <v>76</v>
      </c>
      <c r="B21" s="122">
        <v>60</v>
      </c>
      <c r="C21" s="122">
        <v>36.71</v>
      </c>
      <c r="D21" s="121">
        <v>1.2</v>
      </c>
      <c r="E21" s="121">
        <v>2.6</v>
      </c>
      <c r="F21" s="121">
        <v>10.9</v>
      </c>
      <c r="G21" s="214"/>
      <c r="H21" s="215"/>
      <c r="I21" s="13">
        <v>80</v>
      </c>
      <c r="J21" s="13">
        <v>75.42</v>
      </c>
      <c r="K21" s="121">
        <v>1.2</v>
      </c>
      <c r="L21" s="121">
        <v>2.6</v>
      </c>
      <c r="M21" s="121">
        <v>10.9</v>
      </c>
      <c r="N21" s="214"/>
      <c r="O21" s="215"/>
      <c r="P21" s="13">
        <v>80</v>
      </c>
      <c r="Q21" s="13">
        <v>75.42</v>
      </c>
      <c r="R21" s="172">
        <v>1.2</v>
      </c>
      <c r="S21" s="172">
        <v>2.6</v>
      </c>
      <c r="T21" s="172">
        <v>10.9</v>
      </c>
      <c r="U21" s="214"/>
      <c r="V21" s="2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68" customFormat="1" ht="26.25" customHeight="1" x14ac:dyDescent="0.25">
      <c r="A22" s="65" t="s">
        <v>22</v>
      </c>
      <c r="B22" s="122">
        <v>250</v>
      </c>
      <c r="C22" s="122">
        <v>201.9</v>
      </c>
      <c r="D22" s="78">
        <v>17.8</v>
      </c>
      <c r="E22" s="78">
        <v>28.8</v>
      </c>
      <c r="F22" s="78">
        <v>65.599999999999994</v>
      </c>
      <c r="G22" s="214"/>
      <c r="H22" s="215"/>
      <c r="I22" s="13">
        <v>250</v>
      </c>
      <c r="J22" s="13">
        <v>201.9</v>
      </c>
      <c r="K22" s="78">
        <v>17.8</v>
      </c>
      <c r="L22" s="78">
        <v>28.8</v>
      </c>
      <c r="M22" s="78">
        <v>65.599999999999994</v>
      </c>
      <c r="N22" s="214"/>
      <c r="O22" s="215"/>
      <c r="P22" s="13">
        <v>250</v>
      </c>
      <c r="Q22" s="13">
        <v>201.9</v>
      </c>
      <c r="R22" s="78">
        <v>17.8</v>
      </c>
      <c r="S22" s="78">
        <v>28.8</v>
      </c>
      <c r="T22" s="78">
        <v>65.599999999999994</v>
      </c>
      <c r="U22" s="214"/>
      <c r="V22" s="2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9.5" customHeight="1" x14ac:dyDescent="0.25">
      <c r="A23" s="10" t="s">
        <v>17</v>
      </c>
      <c r="B23" s="123">
        <v>60</v>
      </c>
      <c r="C23" s="124">
        <v>109.58</v>
      </c>
      <c r="D23" s="124">
        <v>16</v>
      </c>
      <c r="E23" s="124">
        <v>5.4</v>
      </c>
      <c r="F23" s="124">
        <v>16.5</v>
      </c>
      <c r="G23" s="124"/>
      <c r="H23" s="124"/>
      <c r="I23" s="20">
        <v>80</v>
      </c>
      <c r="J23" s="19">
        <v>109.58</v>
      </c>
      <c r="K23" s="124">
        <v>16</v>
      </c>
      <c r="L23" s="124">
        <v>5.4</v>
      </c>
      <c r="M23" s="124">
        <v>16.5</v>
      </c>
      <c r="N23" s="124"/>
      <c r="O23" s="124"/>
      <c r="P23" s="20">
        <v>80</v>
      </c>
      <c r="Q23" s="19">
        <v>109.58</v>
      </c>
      <c r="R23" s="124">
        <v>16</v>
      </c>
      <c r="S23" s="124">
        <v>5.4</v>
      </c>
      <c r="T23" s="124">
        <v>16.5</v>
      </c>
      <c r="U23" s="124"/>
      <c r="V23" s="124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ht="15.75" customHeight="1" x14ac:dyDescent="0.25">
      <c r="A24" s="10" t="s">
        <v>122</v>
      </c>
      <c r="B24" s="125">
        <v>120</v>
      </c>
      <c r="C24" s="124">
        <v>132.69999999999999</v>
      </c>
      <c r="D24" s="124">
        <v>3.4</v>
      </c>
      <c r="E24" s="124">
        <v>2.2000000000000002</v>
      </c>
      <c r="F24" s="124">
        <v>22.7</v>
      </c>
      <c r="G24" s="124"/>
      <c r="H24" s="124"/>
      <c r="I24" s="17">
        <v>150</v>
      </c>
      <c r="J24" s="19">
        <v>132.69999999999999</v>
      </c>
      <c r="K24" s="124"/>
      <c r="L24" s="124"/>
      <c r="M24" s="124"/>
      <c r="N24" s="124"/>
      <c r="O24" s="124"/>
      <c r="P24" s="17">
        <v>150</v>
      </c>
      <c r="Q24" s="19">
        <v>132.69999999999999</v>
      </c>
      <c r="R24" s="124"/>
      <c r="S24" s="124"/>
      <c r="T24" s="124"/>
      <c r="U24" s="124"/>
      <c r="V24" s="124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ht="15" customHeight="1" x14ac:dyDescent="0.25">
      <c r="A25" s="66" t="s">
        <v>48</v>
      </c>
      <c r="B25" s="122">
        <v>200</v>
      </c>
      <c r="C25" s="120">
        <v>80.8</v>
      </c>
      <c r="D25" s="120">
        <v>0.4</v>
      </c>
      <c r="E25" s="120">
        <v>0.1</v>
      </c>
      <c r="F25" s="120">
        <v>13.3</v>
      </c>
      <c r="G25" s="120"/>
      <c r="H25" s="120"/>
      <c r="I25" s="13">
        <v>200</v>
      </c>
      <c r="J25" s="12">
        <v>80.8</v>
      </c>
      <c r="K25" s="120">
        <v>0.4</v>
      </c>
      <c r="L25" s="120">
        <v>0.1</v>
      </c>
      <c r="M25" s="120">
        <v>13.3</v>
      </c>
      <c r="N25" s="120"/>
      <c r="O25" s="120"/>
      <c r="P25" s="13">
        <v>200</v>
      </c>
      <c r="Q25" s="12">
        <v>80.8</v>
      </c>
      <c r="R25" s="120">
        <v>0.4</v>
      </c>
      <c r="S25" s="120">
        <v>0.1</v>
      </c>
      <c r="T25" s="120">
        <v>13.3</v>
      </c>
      <c r="U25" s="120"/>
      <c r="V25" s="120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ht="15.75" customHeight="1" x14ac:dyDescent="0.25">
      <c r="A26" s="66" t="s">
        <v>83</v>
      </c>
      <c r="B26" s="122">
        <v>18</v>
      </c>
      <c r="C26" s="120">
        <v>75</v>
      </c>
      <c r="D26" s="120"/>
      <c r="E26" s="120"/>
      <c r="F26" s="120"/>
      <c r="G26" s="120"/>
      <c r="H26" s="120"/>
      <c r="I26" s="13">
        <v>30</v>
      </c>
      <c r="J26" s="12">
        <v>75</v>
      </c>
      <c r="K26" s="120"/>
      <c r="L26" s="120"/>
      <c r="M26" s="120"/>
      <c r="N26" s="120"/>
      <c r="O26" s="120"/>
      <c r="P26" s="13">
        <v>30</v>
      </c>
      <c r="Q26" s="12">
        <v>75</v>
      </c>
      <c r="R26" s="120"/>
      <c r="S26" s="120"/>
      <c r="T26" s="120"/>
      <c r="U26" s="120"/>
      <c r="V26" s="120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ht="15.75" customHeight="1" x14ac:dyDescent="0.25">
      <c r="A27" s="36" t="s">
        <v>78</v>
      </c>
      <c r="B27" s="126">
        <f>SUM(B21:B26)</f>
        <v>708</v>
      </c>
      <c r="C27" s="127">
        <v>630</v>
      </c>
      <c r="D27" s="127"/>
      <c r="E27" s="127"/>
      <c r="F27" s="127"/>
      <c r="G27" s="128"/>
      <c r="H27" s="127"/>
      <c r="I27" s="32">
        <v>700</v>
      </c>
      <c r="J27" s="33">
        <f>SUM(J21:J26)</f>
        <v>675.39999999999986</v>
      </c>
      <c r="K27" s="127"/>
      <c r="L27" s="127"/>
      <c r="M27" s="127"/>
      <c r="N27" s="128"/>
      <c r="O27" s="127"/>
      <c r="P27" s="32">
        <v>700</v>
      </c>
      <c r="Q27" s="33">
        <f>SUM(Q21:Q26)</f>
        <v>675.39999999999986</v>
      </c>
      <c r="R27" s="127"/>
      <c r="S27" s="127"/>
      <c r="T27" s="127"/>
      <c r="U27" s="128"/>
      <c r="V27" s="127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5.75" customHeight="1" x14ac:dyDescent="0.25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30.75" customHeight="1" x14ac:dyDescent="0.3">
      <c r="A29" s="66" t="s">
        <v>69</v>
      </c>
      <c r="B29" s="89">
        <v>60</v>
      </c>
      <c r="C29" s="89">
        <v>36.71</v>
      </c>
      <c r="D29" s="90">
        <v>1.2</v>
      </c>
      <c r="E29" s="90">
        <v>2.6</v>
      </c>
      <c r="F29" s="90">
        <v>10.9</v>
      </c>
      <c r="G29" s="175"/>
      <c r="H29" s="176"/>
      <c r="I29" s="48">
        <v>80</v>
      </c>
      <c r="J29" s="48">
        <v>74.25</v>
      </c>
      <c r="K29" s="91">
        <v>1.2</v>
      </c>
      <c r="L29" s="91">
        <v>2.6</v>
      </c>
      <c r="M29" s="91">
        <v>10.9</v>
      </c>
      <c r="N29" s="175"/>
      <c r="O29" s="176"/>
      <c r="P29" s="48">
        <v>80</v>
      </c>
      <c r="Q29" s="48">
        <v>74.25</v>
      </c>
      <c r="R29" s="171">
        <v>1.2</v>
      </c>
      <c r="S29" s="171">
        <v>2.6</v>
      </c>
      <c r="T29" s="171">
        <v>10.9</v>
      </c>
      <c r="U29" s="175"/>
      <c r="V29" s="17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ht="28.5" customHeight="1" x14ac:dyDescent="0.3">
      <c r="A30" s="66" t="s">
        <v>123</v>
      </c>
      <c r="B30" s="31">
        <v>250</v>
      </c>
      <c r="C30" s="37">
        <v>148.63</v>
      </c>
      <c r="D30" s="90">
        <v>2.7</v>
      </c>
      <c r="E30" s="90">
        <v>4.5</v>
      </c>
      <c r="F30" s="90">
        <v>11.5</v>
      </c>
      <c r="G30" s="175"/>
      <c r="H30" s="176"/>
      <c r="I30" s="31">
        <v>250</v>
      </c>
      <c r="J30" s="48">
        <v>148.63</v>
      </c>
      <c r="K30" s="91">
        <v>2.7</v>
      </c>
      <c r="L30" s="91">
        <v>4.5</v>
      </c>
      <c r="M30" s="91">
        <v>11.5</v>
      </c>
      <c r="N30" s="175"/>
      <c r="O30" s="176"/>
      <c r="P30" s="31">
        <v>250</v>
      </c>
      <c r="Q30" s="48">
        <v>148.63</v>
      </c>
      <c r="R30" s="171">
        <v>2.7</v>
      </c>
      <c r="S30" s="171">
        <v>4.5</v>
      </c>
      <c r="T30" s="171">
        <v>11.5</v>
      </c>
      <c r="U30" s="175"/>
      <c r="V30" s="17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18" customHeight="1" x14ac:dyDescent="0.25">
      <c r="A31" s="70" t="s">
        <v>70</v>
      </c>
      <c r="B31" s="17">
        <v>120</v>
      </c>
      <c r="C31" s="12">
        <v>205.92</v>
      </c>
      <c r="D31" s="12">
        <v>19.100000000000001</v>
      </c>
      <c r="E31" s="12">
        <v>14</v>
      </c>
      <c r="F31" s="12">
        <v>19.8</v>
      </c>
      <c r="G31" s="12"/>
      <c r="H31" s="12">
        <f>SUM(G31)</f>
        <v>0</v>
      </c>
      <c r="I31" s="17">
        <v>150</v>
      </c>
      <c r="J31" s="12">
        <v>285.2</v>
      </c>
      <c r="K31" s="12">
        <v>19.100000000000001</v>
      </c>
      <c r="L31" s="12">
        <v>14</v>
      </c>
      <c r="M31" s="12">
        <v>19.8</v>
      </c>
      <c r="N31" s="12"/>
      <c r="O31" s="12"/>
      <c r="P31" s="17">
        <v>150</v>
      </c>
      <c r="Q31" s="12">
        <v>285.2</v>
      </c>
      <c r="R31" s="12">
        <v>19.100000000000001</v>
      </c>
      <c r="S31" s="12">
        <v>14</v>
      </c>
      <c r="T31" s="12">
        <v>19.8</v>
      </c>
      <c r="U31" s="12"/>
      <c r="V31" s="12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5.75" customHeight="1" x14ac:dyDescent="0.25">
      <c r="A32" s="18" t="s">
        <v>43</v>
      </c>
      <c r="B32" s="13">
        <v>60</v>
      </c>
      <c r="C32" s="12">
        <v>109.91</v>
      </c>
      <c r="D32" s="12">
        <v>6.4</v>
      </c>
      <c r="E32" s="12">
        <v>5.5</v>
      </c>
      <c r="F32" s="12">
        <v>10.4</v>
      </c>
      <c r="G32" s="12"/>
      <c r="H32" s="12">
        <f>SUM(G32)</f>
        <v>0</v>
      </c>
      <c r="I32" s="13">
        <v>90</v>
      </c>
      <c r="J32" s="12">
        <v>109.91</v>
      </c>
      <c r="K32" s="12">
        <v>6.4</v>
      </c>
      <c r="L32" s="12">
        <v>5.5</v>
      </c>
      <c r="M32" s="12">
        <v>10.4</v>
      </c>
      <c r="N32" s="12"/>
      <c r="O32" s="12"/>
      <c r="P32" s="13">
        <v>100</v>
      </c>
      <c r="Q32" s="12">
        <v>109.91</v>
      </c>
      <c r="R32" s="12">
        <v>6.4</v>
      </c>
      <c r="S32" s="12">
        <v>5.5</v>
      </c>
      <c r="T32" s="12">
        <v>10.4</v>
      </c>
      <c r="U32" s="12"/>
      <c r="V32" s="12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ht="15.75" customHeight="1" x14ac:dyDescent="0.3">
      <c r="A33" s="92" t="s">
        <v>83</v>
      </c>
      <c r="B33" s="17">
        <v>18</v>
      </c>
      <c r="C33" s="19">
        <v>68</v>
      </c>
      <c r="D33" s="99">
        <v>2.1</v>
      </c>
      <c r="E33" s="99">
        <v>2.4</v>
      </c>
      <c r="F33" s="99">
        <v>9.9</v>
      </c>
      <c r="G33" s="175"/>
      <c r="H33" s="176"/>
      <c r="I33" s="17">
        <v>30</v>
      </c>
      <c r="J33" s="19">
        <v>71</v>
      </c>
      <c r="K33" s="99">
        <v>2.1</v>
      </c>
      <c r="L33" s="99">
        <v>2.4</v>
      </c>
      <c r="M33" s="99">
        <v>9.9</v>
      </c>
      <c r="N33" s="175"/>
      <c r="O33" s="176"/>
      <c r="P33" s="17">
        <v>30</v>
      </c>
      <c r="Q33" s="19">
        <v>71</v>
      </c>
      <c r="R33" s="99">
        <v>2.1</v>
      </c>
      <c r="S33" s="99">
        <v>2.4</v>
      </c>
      <c r="T33" s="99">
        <v>9.9</v>
      </c>
      <c r="U33" s="175"/>
      <c r="V33" s="17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ht="15.75" customHeight="1" x14ac:dyDescent="0.25">
      <c r="A34" s="36" t="s">
        <v>71</v>
      </c>
      <c r="B34" s="33">
        <f>SUM(B29:B33)</f>
        <v>508</v>
      </c>
      <c r="C34" s="33">
        <f>C29+C30+C31+C32+C33</f>
        <v>569.16999999999996</v>
      </c>
      <c r="D34" s="33"/>
      <c r="E34" s="33"/>
      <c r="F34" s="33"/>
      <c r="G34" s="22"/>
      <c r="H34" s="33">
        <f>SUM(G34)</f>
        <v>0</v>
      </c>
      <c r="I34" s="33">
        <f>SUM(I29:I33)</f>
        <v>600</v>
      </c>
      <c r="J34" s="33">
        <f>SUM(J29:J33)</f>
        <v>688.99</v>
      </c>
      <c r="K34" s="33"/>
      <c r="L34" s="33"/>
      <c r="M34" s="33"/>
      <c r="N34" s="22"/>
      <c r="O34" s="33"/>
      <c r="P34" s="33">
        <f>SUM(P29:P33)</f>
        <v>610</v>
      </c>
      <c r="Q34" s="33">
        <v>710.5</v>
      </c>
      <c r="R34" s="33"/>
      <c r="S34" s="33"/>
      <c r="T34" s="33"/>
      <c r="U34" s="22"/>
      <c r="V34" s="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5.75" customHeight="1" x14ac:dyDescent="0.25">
      <c r="A35" s="23" t="s">
        <v>14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9.5" customHeight="1" x14ac:dyDescent="0.25">
      <c r="A36" s="10" t="s">
        <v>62</v>
      </c>
      <c r="B36" s="122">
        <v>60</v>
      </c>
      <c r="C36" s="122">
        <v>36.71</v>
      </c>
      <c r="D36" s="121">
        <v>1.2</v>
      </c>
      <c r="E36" s="121">
        <v>2.6</v>
      </c>
      <c r="F36" s="121">
        <v>10.9</v>
      </c>
      <c r="G36" s="214"/>
      <c r="H36" s="215"/>
      <c r="I36" s="11">
        <v>80</v>
      </c>
      <c r="J36" s="12">
        <v>86.5</v>
      </c>
      <c r="K36" s="121">
        <v>1.2</v>
      </c>
      <c r="L36" s="121">
        <v>2.6</v>
      </c>
      <c r="M36" s="121">
        <v>10.9</v>
      </c>
      <c r="N36" s="214"/>
      <c r="O36" s="215"/>
      <c r="P36" s="11">
        <v>80</v>
      </c>
      <c r="Q36" s="12">
        <v>86.5</v>
      </c>
      <c r="R36" s="172">
        <v>1.2</v>
      </c>
      <c r="S36" s="172">
        <v>2.6</v>
      </c>
      <c r="T36" s="172">
        <v>10.9</v>
      </c>
      <c r="U36" s="214"/>
      <c r="V36" s="21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9.5" customHeight="1" x14ac:dyDescent="0.25">
      <c r="A37" s="66" t="s">
        <v>124</v>
      </c>
      <c r="B37" s="119">
        <v>250</v>
      </c>
      <c r="C37" s="120">
        <v>201.9</v>
      </c>
      <c r="D37" s="78">
        <v>17.8</v>
      </c>
      <c r="E37" s="78">
        <v>28.8</v>
      </c>
      <c r="F37" s="78">
        <v>65.599999999999994</v>
      </c>
      <c r="G37" s="214"/>
      <c r="H37" s="215"/>
      <c r="I37" s="11">
        <v>250</v>
      </c>
      <c r="J37" s="12">
        <v>201.9</v>
      </c>
      <c r="K37" s="78">
        <v>17.8</v>
      </c>
      <c r="L37" s="78">
        <v>28.8</v>
      </c>
      <c r="M37" s="78">
        <v>65.599999999999994</v>
      </c>
      <c r="N37" s="214"/>
      <c r="O37" s="215"/>
      <c r="P37" s="11">
        <v>250</v>
      </c>
      <c r="Q37" s="12">
        <v>201.9</v>
      </c>
      <c r="R37" s="78">
        <v>17.8</v>
      </c>
      <c r="S37" s="78">
        <v>28.8</v>
      </c>
      <c r="T37" s="78">
        <v>65.599999999999994</v>
      </c>
      <c r="U37" s="214"/>
      <c r="V37" s="21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ht="15.75" customHeight="1" x14ac:dyDescent="0.25">
      <c r="A38" s="66" t="s">
        <v>67</v>
      </c>
      <c r="B38" s="132">
        <v>60</v>
      </c>
      <c r="C38" s="133">
        <v>85</v>
      </c>
      <c r="D38" s="133">
        <v>2.1</v>
      </c>
      <c r="E38" s="133">
        <v>2.4</v>
      </c>
      <c r="F38" s="133">
        <v>9.9</v>
      </c>
      <c r="G38" s="120"/>
      <c r="H38" s="120"/>
      <c r="I38" s="31">
        <v>80</v>
      </c>
      <c r="J38" s="48">
        <v>85</v>
      </c>
      <c r="K38" s="133">
        <v>2.1</v>
      </c>
      <c r="L38" s="133">
        <v>2.4</v>
      </c>
      <c r="M38" s="133">
        <v>9.9</v>
      </c>
      <c r="N38" s="120"/>
      <c r="O38" s="120"/>
      <c r="P38" s="31">
        <v>80</v>
      </c>
      <c r="Q38" s="48">
        <v>85</v>
      </c>
      <c r="R38" s="133">
        <v>2.1</v>
      </c>
      <c r="S38" s="133">
        <v>2.4</v>
      </c>
      <c r="T38" s="133">
        <v>9.9</v>
      </c>
      <c r="U38" s="120"/>
      <c r="V38" s="120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ht="15.75" customHeight="1" x14ac:dyDescent="0.25">
      <c r="A39" s="70" t="s">
        <v>56</v>
      </c>
      <c r="B39" s="125">
        <v>120</v>
      </c>
      <c r="C39" s="120">
        <v>151.91999999999999</v>
      </c>
      <c r="D39" s="120">
        <v>6.3</v>
      </c>
      <c r="E39" s="120">
        <v>4.9000000000000004</v>
      </c>
      <c r="F39" s="120">
        <v>5.2</v>
      </c>
      <c r="G39" s="133"/>
      <c r="H39" s="133"/>
      <c r="I39" s="17">
        <v>150</v>
      </c>
      <c r="J39" s="12">
        <v>151.91999999999999</v>
      </c>
      <c r="K39" s="120">
        <v>6.3</v>
      </c>
      <c r="L39" s="120">
        <v>4.9000000000000004</v>
      </c>
      <c r="M39" s="120">
        <v>5.2</v>
      </c>
      <c r="N39" s="133"/>
      <c r="O39" s="133"/>
      <c r="P39" s="17">
        <v>150</v>
      </c>
      <c r="Q39" s="12">
        <v>151.91999999999999</v>
      </c>
      <c r="R39" s="120">
        <v>6.3</v>
      </c>
      <c r="S39" s="120">
        <v>4.9000000000000004</v>
      </c>
      <c r="T39" s="120">
        <v>5.2</v>
      </c>
      <c r="U39" s="133"/>
      <c r="V39" s="13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ht="20.25" customHeight="1" x14ac:dyDescent="0.3">
      <c r="A40" s="92" t="s">
        <v>83</v>
      </c>
      <c r="B40" s="123">
        <v>18</v>
      </c>
      <c r="C40" s="124">
        <v>75</v>
      </c>
      <c r="D40" s="134">
        <v>2.1</v>
      </c>
      <c r="E40" s="134">
        <v>2.4</v>
      </c>
      <c r="F40" s="134">
        <v>9.9</v>
      </c>
      <c r="G40" s="214"/>
      <c r="H40" s="215"/>
      <c r="I40" s="13">
        <v>30</v>
      </c>
      <c r="J40" s="12">
        <v>80.8</v>
      </c>
      <c r="K40" s="134">
        <v>2.1</v>
      </c>
      <c r="L40" s="134">
        <v>2.4</v>
      </c>
      <c r="M40" s="134">
        <v>9.9</v>
      </c>
      <c r="N40" s="214"/>
      <c r="O40" s="215"/>
      <c r="P40" s="13">
        <v>30</v>
      </c>
      <c r="Q40" s="12">
        <v>80.8</v>
      </c>
      <c r="R40" s="134">
        <v>2.1</v>
      </c>
      <c r="S40" s="134">
        <v>2.4</v>
      </c>
      <c r="T40" s="134">
        <v>9.9</v>
      </c>
      <c r="U40" s="214"/>
      <c r="V40" s="21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ht="15.75" customHeight="1" x14ac:dyDescent="0.25">
      <c r="A41" s="36" t="s">
        <v>57</v>
      </c>
      <c r="B41" s="38">
        <v>60</v>
      </c>
      <c r="C41" s="33">
        <v>80</v>
      </c>
      <c r="D41" s="33"/>
      <c r="E41" s="33"/>
      <c r="F41" s="33"/>
      <c r="G41" s="22"/>
      <c r="H41" s="33"/>
      <c r="I41" s="38">
        <v>200</v>
      </c>
      <c r="J41" s="33">
        <v>80</v>
      </c>
      <c r="K41" s="33"/>
      <c r="L41" s="33"/>
      <c r="M41" s="33"/>
      <c r="N41" s="22"/>
      <c r="O41" s="33"/>
      <c r="P41" s="38">
        <v>200</v>
      </c>
      <c r="Q41" s="33">
        <v>80</v>
      </c>
      <c r="R41" s="33"/>
      <c r="S41" s="33"/>
      <c r="T41" s="33"/>
      <c r="U41" s="22"/>
      <c r="V41" s="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ht="15.75" customHeight="1" x14ac:dyDescent="0.25">
      <c r="A42" s="26" t="s">
        <v>48</v>
      </c>
      <c r="B42" s="39">
        <v>555</v>
      </c>
      <c r="C42" s="39">
        <v>630.5</v>
      </c>
      <c r="D42" s="75"/>
      <c r="E42" s="75"/>
      <c r="F42" s="75"/>
      <c r="G42" s="39"/>
      <c r="H42" s="39"/>
      <c r="I42" s="26"/>
      <c r="J42" s="26">
        <v>686.12</v>
      </c>
      <c r="K42" s="26"/>
      <c r="L42" s="26"/>
      <c r="M42" s="26"/>
      <c r="N42" s="26"/>
      <c r="O42" s="26"/>
      <c r="P42" s="26"/>
      <c r="Q42" s="26">
        <v>686.12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15.75" customHeight="1" x14ac:dyDescent="0.25">
      <c r="A43" s="26"/>
      <c r="B43" s="39"/>
      <c r="C43" s="39"/>
      <c r="D43" s="75"/>
      <c r="E43" s="75"/>
      <c r="F43" s="75"/>
      <c r="G43" s="39"/>
      <c r="H43" s="3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ht="15.75" customHeight="1" x14ac:dyDescent="0.25">
      <c r="A44" s="26"/>
      <c r="B44" s="39"/>
      <c r="C44" s="39"/>
      <c r="D44" s="75"/>
      <c r="E44" s="75"/>
      <c r="F44" s="75"/>
      <c r="G44" s="39"/>
      <c r="H44" s="3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ht="15.75" customHeight="1" x14ac:dyDescent="0.25">
      <c r="A45" s="26"/>
      <c r="B45" s="39"/>
      <c r="C45" s="39"/>
      <c r="D45" s="75"/>
      <c r="E45" s="75"/>
      <c r="F45" s="75"/>
      <c r="G45" s="39"/>
      <c r="H45" s="39"/>
      <c r="I45" s="39"/>
      <c r="J45" s="39"/>
      <c r="K45" s="75"/>
      <c r="L45" s="75"/>
      <c r="M45" s="75"/>
      <c r="N45" s="39"/>
      <c r="O45" s="39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5.75" customHeight="1" x14ac:dyDescent="0.25">
      <c r="A46" s="26"/>
      <c r="B46" s="39"/>
      <c r="C46" s="39"/>
      <c r="D46" s="75"/>
      <c r="E46" s="75"/>
      <c r="F46" s="75"/>
      <c r="G46" s="39"/>
      <c r="H46" s="3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ht="15.75" customHeight="1" x14ac:dyDescent="0.25">
      <c r="A47" s="26"/>
      <c r="B47" s="39"/>
      <c r="C47" s="39"/>
      <c r="D47" s="75"/>
      <c r="E47" s="75"/>
      <c r="F47" s="75"/>
      <c r="G47" s="39"/>
      <c r="H47" s="3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5.75" customHeight="1" x14ac:dyDescent="0.25">
      <c r="A48" s="26"/>
      <c r="B48" s="39"/>
      <c r="C48" s="39"/>
      <c r="D48" s="75"/>
      <c r="E48" s="75"/>
      <c r="F48" s="75"/>
      <c r="G48" s="39"/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5.75" customHeight="1" x14ac:dyDescent="0.25">
      <c r="A49" s="26"/>
      <c r="B49" s="39"/>
      <c r="C49" s="39"/>
      <c r="D49" s="75"/>
      <c r="E49" s="75"/>
      <c r="F49" s="75"/>
      <c r="G49" s="39"/>
      <c r="H49" s="3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5.75" customHeight="1" x14ac:dyDescent="0.25">
      <c r="A50" s="26"/>
      <c r="B50" s="39"/>
      <c r="C50" s="39"/>
      <c r="D50" s="75"/>
      <c r="E50" s="75"/>
      <c r="F50" s="75"/>
      <c r="G50" s="39"/>
      <c r="H50" s="3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15.75" customHeight="1" x14ac:dyDescent="0.25">
      <c r="A51" s="26"/>
      <c r="B51" s="39"/>
      <c r="C51" s="39"/>
      <c r="D51" s="75"/>
      <c r="E51" s="75"/>
      <c r="F51" s="75"/>
      <c r="G51" s="39"/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 x14ac:dyDescent="0.25">
      <c r="A52" s="26"/>
      <c r="B52" s="39"/>
      <c r="C52" s="39"/>
      <c r="D52" s="75"/>
      <c r="E52" s="75"/>
      <c r="F52" s="75"/>
      <c r="G52" s="39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 x14ac:dyDescent="0.25">
      <c r="A53" s="26"/>
      <c r="B53" s="39"/>
      <c r="C53" s="39"/>
      <c r="D53" s="75"/>
      <c r="E53" s="75"/>
      <c r="F53" s="75"/>
      <c r="G53" s="39"/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 x14ac:dyDescent="0.25">
      <c r="A54" s="26"/>
      <c r="B54" s="39"/>
      <c r="C54" s="39"/>
      <c r="D54" s="75"/>
      <c r="E54" s="75"/>
      <c r="F54" s="75"/>
      <c r="G54" s="39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 x14ac:dyDescent="0.25">
      <c r="A55" s="26"/>
      <c r="B55" s="39"/>
      <c r="C55" s="39"/>
      <c r="D55" s="75"/>
      <c r="E55" s="75"/>
      <c r="F55" s="75"/>
      <c r="G55" s="39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 x14ac:dyDescent="0.25">
      <c r="A56" s="26"/>
      <c r="B56" s="39"/>
      <c r="C56" s="39"/>
      <c r="D56" s="75"/>
      <c r="E56" s="75"/>
      <c r="F56" s="75"/>
      <c r="G56" s="39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 x14ac:dyDescent="0.25">
      <c r="A57" s="26"/>
      <c r="B57" s="39"/>
      <c r="C57" s="39"/>
      <c r="D57" s="75"/>
      <c r="E57" s="75"/>
      <c r="F57" s="75"/>
      <c r="G57" s="39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 x14ac:dyDescent="0.25">
      <c r="A58" s="26"/>
      <c r="B58" s="39"/>
      <c r="C58" s="39"/>
      <c r="D58" s="75"/>
      <c r="E58" s="75"/>
      <c r="F58" s="75"/>
      <c r="G58" s="39"/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 x14ac:dyDescent="0.25">
      <c r="A59" s="26"/>
      <c r="B59" s="39"/>
      <c r="C59" s="39"/>
      <c r="D59" s="75"/>
      <c r="E59" s="75"/>
      <c r="F59" s="75"/>
      <c r="G59" s="39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ht="15.75" customHeight="1" x14ac:dyDescent="0.25">
      <c r="A60" s="26"/>
      <c r="B60" s="39"/>
      <c r="C60" s="39"/>
      <c r="D60" s="75"/>
      <c r="E60" s="75"/>
      <c r="F60" s="75"/>
      <c r="G60" s="39"/>
      <c r="H60" s="3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ht="15.75" customHeight="1" x14ac:dyDescent="0.25">
      <c r="A61" s="26"/>
      <c r="B61" s="39"/>
      <c r="C61" s="39"/>
      <c r="D61" s="75"/>
      <c r="E61" s="75"/>
      <c r="F61" s="75"/>
      <c r="G61" s="39"/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ht="15.75" customHeight="1" x14ac:dyDescent="0.25">
      <c r="A62" s="26"/>
      <c r="B62" s="39"/>
      <c r="C62" s="39"/>
      <c r="D62" s="75"/>
      <c r="E62" s="75"/>
      <c r="F62" s="75"/>
      <c r="G62" s="39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15.75" customHeight="1" x14ac:dyDescent="0.25">
      <c r="A63" s="26"/>
      <c r="B63" s="39"/>
      <c r="C63" s="39"/>
      <c r="D63" s="75"/>
      <c r="E63" s="75"/>
      <c r="F63" s="75"/>
      <c r="G63" s="39"/>
      <c r="H63" s="3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5.75" customHeight="1" x14ac:dyDescent="0.25">
      <c r="A64" s="26"/>
      <c r="B64" s="39"/>
      <c r="C64" s="39"/>
      <c r="D64" s="75"/>
      <c r="E64" s="75"/>
      <c r="F64" s="75"/>
      <c r="G64" s="39"/>
      <c r="H64" s="3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5.75" customHeight="1" x14ac:dyDescent="0.25">
      <c r="A65" s="26"/>
      <c r="B65" s="39"/>
      <c r="C65" s="39"/>
      <c r="D65" s="75"/>
      <c r="E65" s="75"/>
      <c r="F65" s="75"/>
      <c r="G65" s="39"/>
      <c r="H65" s="3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5.75" customHeight="1" x14ac:dyDescent="0.25">
      <c r="A66" s="26"/>
      <c r="B66" s="39"/>
      <c r="C66" s="39"/>
      <c r="D66" s="75"/>
      <c r="E66" s="75"/>
      <c r="F66" s="75"/>
      <c r="G66" s="39"/>
      <c r="H66" s="3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.75" customHeight="1" x14ac:dyDescent="0.25">
      <c r="A67" s="26"/>
      <c r="B67" s="39"/>
      <c r="C67" s="39"/>
      <c r="D67" s="75"/>
      <c r="E67" s="75"/>
      <c r="F67" s="75"/>
      <c r="G67" s="39"/>
      <c r="H67" s="3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ht="15.75" customHeight="1" x14ac:dyDescent="0.25">
      <c r="A68" s="26"/>
      <c r="B68" s="39"/>
      <c r="C68" s="39"/>
      <c r="D68" s="75"/>
      <c r="E68" s="75"/>
      <c r="F68" s="75"/>
      <c r="G68" s="39"/>
      <c r="H68" s="3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5.75" customHeight="1" x14ac:dyDescent="0.25">
      <c r="A69" s="26"/>
      <c r="B69" s="39"/>
      <c r="C69" s="39"/>
      <c r="D69" s="75"/>
      <c r="E69" s="75"/>
      <c r="F69" s="75"/>
      <c r="G69" s="39"/>
      <c r="H69" s="39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ht="15.75" customHeight="1" x14ac:dyDescent="0.25">
      <c r="A70" s="26"/>
      <c r="B70" s="39"/>
      <c r="C70" s="39"/>
      <c r="D70" s="75"/>
      <c r="E70" s="75"/>
      <c r="F70" s="75"/>
      <c r="G70" s="39"/>
      <c r="H70" s="3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ht="15.75" customHeight="1" x14ac:dyDescent="0.25">
      <c r="A71" s="26"/>
      <c r="B71" s="39"/>
      <c r="C71" s="39"/>
      <c r="D71" s="75"/>
      <c r="E71" s="75"/>
      <c r="F71" s="75"/>
      <c r="G71" s="39"/>
      <c r="H71" s="3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ht="15.75" customHeight="1" x14ac:dyDescent="0.25">
      <c r="A72" s="26"/>
      <c r="B72" s="39"/>
      <c r="C72" s="39"/>
      <c r="D72" s="75"/>
      <c r="E72" s="75"/>
      <c r="F72" s="75"/>
      <c r="G72" s="39"/>
      <c r="H72" s="39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5.75" customHeight="1" x14ac:dyDescent="0.25">
      <c r="A73" s="26"/>
      <c r="B73" s="39"/>
      <c r="C73" s="39"/>
      <c r="D73" s="75"/>
      <c r="E73" s="75"/>
      <c r="F73" s="75"/>
      <c r="G73" s="39"/>
      <c r="H73" s="39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15.75" customHeight="1" x14ac:dyDescent="0.25">
      <c r="A74" s="26"/>
      <c r="B74" s="39"/>
      <c r="C74" s="39"/>
      <c r="D74" s="75"/>
      <c r="E74" s="75"/>
      <c r="F74" s="75"/>
      <c r="G74" s="39"/>
      <c r="H74" s="39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15.75" customHeight="1" x14ac:dyDescent="0.25">
      <c r="A75" s="26"/>
      <c r="B75" s="39"/>
      <c r="C75" s="39"/>
      <c r="D75" s="75"/>
      <c r="E75" s="75"/>
      <c r="F75" s="75"/>
      <c r="G75" s="39"/>
      <c r="H75" s="3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15.75" customHeight="1" x14ac:dyDescent="0.25">
      <c r="A76" s="26"/>
      <c r="B76" s="39"/>
      <c r="C76" s="39"/>
      <c r="D76" s="75"/>
      <c r="E76" s="75"/>
      <c r="F76" s="75"/>
      <c r="G76" s="39"/>
      <c r="H76" s="3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15.75" customHeight="1" x14ac:dyDescent="0.25">
      <c r="A77" s="26"/>
      <c r="B77" s="39"/>
      <c r="C77" s="39"/>
      <c r="D77" s="75"/>
      <c r="E77" s="75"/>
      <c r="F77" s="75"/>
      <c r="G77" s="39"/>
      <c r="H77" s="3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15.75" customHeight="1" x14ac:dyDescent="0.25">
      <c r="A78" s="26"/>
      <c r="B78" s="39"/>
      <c r="C78" s="39"/>
      <c r="D78" s="75"/>
      <c r="E78" s="75"/>
      <c r="F78" s="75"/>
      <c r="G78" s="39"/>
      <c r="H78" s="3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15.75" customHeight="1" x14ac:dyDescent="0.25">
      <c r="A79" s="26"/>
      <c r="B79" s="39"/>
      <c r="C79" s="39"/>
      <c r="D79" s="75"/>
      <c r="E79" s="75"/>
      <c r="F79" s="75"/>
      <c r="G79" s="39"/>
      <c r="H79" s="3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15.75" customHeight="1" x14ac:dyDescent="0.25">
      <c r="A80" s="26"/>
      <c r="B80" s="39"/>
      <c r="C80" s="39"/>
      <c r="D80" s="75"/>
      <c r="E80" s="75"/>
      <c r="F80" s="75"/>
      <c r="G80" s="39"/>
      <c r="H80" s="39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15.75" customHeight="1" x14ac:dyDescent="0.25">
      <c r="A81" s="26"/>
      <c r="B81" s="39"/>
      <c r="C81" s="39"/>
      <c r="D81" s="75"/>
      <c r="E81" s="75"/>
      <c r="F81" s="75"/>
      <c r="G81" s="39"/>
      <c r="H81" s="39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15.75" customHeight="1" x14ac:dyDescent="0.25">
      <c r="A82" s="26"/>
      <c r="B82" s="39"/>
      <c r="C82" s="39"/>
      <c r="D82" s="75"/>
      <c r="E82" s="75"/>
      <c r="F82" s="75"/>
      <c r="G82" s="39"/>
      <c r="H82" s="39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ht="15.75" customHeight="1" x14ac:dyDescent="0.25">
      <c r="A83" s="26"/>
      <c r="B83" s="39"/>
      <c r="C83" s="39"/>
      <c r="D83" s="75"/>
      <c r="E83" s="75"/>
      <c r="F83" s="75"/>
      <c r="G83" s="39"/>
      <c r="H83" s="3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ht="15.75" customHeight="1" x14ac:dyDescent="0.25">
      <c r="A84" s="26"/>
      <c r="B84" s="39"/>
      <c r="C84" s="39"/>
      <c r="D84" s="75"/>
      <c r="E84" s="75"/>
      <c r="F84" s="75"/>
      <c r="G84" s="39"/>
      <c r="H84" s="39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ht="15.75" customHeight="1" x14ac:dyDescent="0.25">
      <c r="A85" s="26"/>
      <c r="B85" s="39"/>
      <c r="C85" s="39"/>
      <c r="D85" s="75"/>
      <c r="E85" s="75"/>
      <c r="F85" s="75"/>
      <c r="G85" s="39"/>
      <c r="H85" s="39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ht="15.75" customHeight="1" x14ac:dyDescent="0.25">
      <c r="A86" s="26"/>
      <c r="B86" s="39"/>
      <c r="C86" s="39"/>
      <c r="D86" s="75"/>
      <c r="E86" s="75"/>
      <c r="F86" s="75"/>
      <c r="G86" s="39"/>
      <c r="H86" s="39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ht="15.75" customHeight="1" x14ac:dyDescent="0.25">
      <c r="A87" s="26"/>
      <c r="B87" s="39"/>
      <c r="C87" s="39"/>
      <c r="D87" s="75"/>
      <c r="E87" s="75"/>
      <c r="F87" s="75"/>
      <c r="G87" s="39"/>
      <c r="H87" s="3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ht="15.75" customHeight="1" x14ac:dyDescent="0.25">
      <c r="A88" s="26"/>
      <c r="B88" s="39"/>
      <c r="C88" s="39"/>
      <c r="D88" s="75"/>
      <c r="E88" s="75"/>
      <c r="F88" s="75"/>
      <c r="G88" s="39"/>
      <c r="H88" s="3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ht="15.75" customHeight="1" x14ac:dyDescent="0.25">
      <c r="A89" s="26"/>
      <c r="B89" s="39"/>
      <c r="C89" s="39"/>
      <c r="D89" s="75"/>
      <c r="E89" s="75"/>
      <c r="F89" s="75"/>
      <c r="G89" s="39"/>
      <c r="H89" s="3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ht="15.75" customHeight="1" x14ac:dyDescent="0.25">
      <c r="A90" s="26"/>
      <c r="B90" s="39"/>
      <c r="C90" s="39"/>
      <c r="D90" s="75"/>
      <c r="E90" s="75"/>
      <c r="F90" s="75"/>
      <c r="G90" s="39"/>
      <c r="H90" s="39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ht="15.75" customHeight="1" x14ac:dyDescent="0.25">
      <c r="A91" s="26"/>
      <c r="B91" s="39"/>
      <c r="C91" s="39"/>
      <c r="D91" s="75"/>
      <c r="E91" s="75"/>
      <c r="F91" s="75"/>
      <c r="G91" s="39"/>
      <c r="H91" s="39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ht="15.75" customHeight="1" x14ac:dyDescent="0.25">
      <c r="A92" s="26"/>
      <c r="B92" s="39"/>
      <c r="C92" s="39"/>
      <c r="D92" s="75"/>
      <c r="E92" s="75"/>
      <c r="F92" s="75"/>
      <c r="G92" s="39"/>
      <c r="H92" s="39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ht="15.75" customHeight="1" x14ac:dyDescent="0.25">
      <c r="A93" s="26"/>
      <c r="B93" s="39"/>
      <c r="C93" s="39"/>
      <c r="D93" s="75"/>
      <c r="E93" s="75"/>
      <c r="F93" s="75"/>
      <c r="G93" s="39"/>
      <c r="H93" s="39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ht="15.75" customHeight="1" x14ac:dyDescent="0.25">
      <c r="A94" s="26"/>
      <c r="B94" s="39"/>
      <c r="C94" s="39"/>
      <c r="D94" s="75"/>
      <c r="E94" s="75"/>
      <c r="F94" s="75"/>
      <c r="G94" s="39"/>
      <c r="H94" s="39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ht="15.75" customHeight="1" x14ac:dyDescent="0.25">
      <c r="A95" s="26"/>
      <c r="B95" s="39"/>
      <c r="C95" s="39"/>
      <c r="D95" s="75"/>
      <c r="E95" s="75"/>
      <c r="F95" s="75"/>
      <c r="G95" s="39"/>
      <c r="H95" s="39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ht="15.75" customHeight="1" x14ac:dyDescent="0.25">
      <c r="A96" s="26"/>
      <c r="B96" s="39"/>
      <c r="C96" s="39"/>
      <c r="D96" s="75"/>
      <c r="E96" s="75"/>
      <c r="F96" s="75"/>
      <c r="G96" s="39"/>
      <c r="H96" s="39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ht="15.75" customHeight="1" x14ac:dyDescent="0.25">
      <c r="A97" s="26"/>
      <c r="B97" s="39"/>
      <c r="C97" s="39"/>
      <c r="D97" s="75"/>
      <c r="E97" s="75"/>
      <c r="F97" s="75"/>
      <c r="G97" s="39"/>
      <c r="H97" s="39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ht="15.75" customHeight="1" x14ac:dyDescent="0.25">
      <c r="A98" s="26"/>
      <c r="B98" s="39"/>
      <c r="C98" s="39"/>
      <c r="D98" s="75"/>
      <c r="E98" s="75"/>
      <c r="F98" s="75"/>
      <c r="G98" s="39"/>
      <c r="H98" s="39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ht="15.75" customHeight="1" x14ac:dyDescent="0.25">
      <c r="A99" s="26"/>
      <c r="B99" s="39"/>
      <c r="C99" s="39"/>
      <c r="D99" s="75"/>
      <c r="E99" s="75"/>
      <c r="F99" s="75"/>
      <c r="G99" s="39"/>
      <c r="H99" s="3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ht="15.75" customHeight="1" x14ac:dyDescent="0.25">
      <c r="A100" s="26"/>
      <c r="B100" s="39"/>
      <c r="C100" s="39"/>
      <c r="D100" s="75"/>
      <c r="E100" s="75"/>
      <c r="F100" s="75"/>
      <c r="G100" s="39"/>
      <c r="H100" s="39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ht="15.75" customHeight="1" x14ac:dyDescent="0.25">
      <c r="A101" s="26"/>
      <c r="B101" s="39"/>
      <c r="C101" s="39"/>
      <c r="D101" s="75"/>
      <c r="E101" s="75"/>
      <c r="F101" s="75"/>
      <c r="G101" s="39"/>
      <c r="H101" s="39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ht="15.75" customHeight="1" x14ac:dyDescent="0.25">
      <c r="A102" s="26"/>
      <c r="B102" s="39"/>
      <c r="C102" s="39"/>
      <c r="D102" s="75"/>
      <c r="E102" s="75"/>
      <c r="F102" s="75"/>
      <c r="G102" s="39"/>
      <c r="H102" s="39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ht="15.75" customHeight="1" x14ac:dyDescent="0.25">
      <c r="A103" s="26"/>
      <c r="B103" s="39"/>
      <c r="C103" s="39"/>
      <c r="D103" s="75"/>
      <c r="E103" s="75"/>
      <c r="F103" s="75"/>
      <c r="G103" s="39"/>
      <c r="H103" s="39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ht="15.75" customHeight="1" x14ac:dyDescent="0.25">
      <c r="A104" s="26"/>
      <c r="B104" s="39"/>
      <c r="C104" s="39"/>
      <c r="D104" s="75"/>
      <c r="E104" s="75"/>
      <c r="F104" s="75"/>
      <c r="G104" s="39"/>
      <c r="H104" s="39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ht="15.75" customHeight="1" x14ac:dyDescent="0.25">
      <c r="A105" s="26"/>
      <c r="B105" s="39"/>
      <c r="C105" s="39"/>
      <c r="D105" s="75"/>
      <c r="E105" s="75"/>
      <c r="F105" s="75"/>
      <c r="G105" s="39"/>
      <c r="H105" s="39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ht="15.75" customHeight="1" x14ac:dyDescent="0.25">
      <c r="A106" s="26"/>
      <c r="B106" s="39"/>
      <c r="C106" s="39"/>
      <c r="D106" s="75"/>
      <c r="E106" s="75"/>
      <c r="F106" s="75"/>
      <c r="G106" s="39"/>
      <c r="H106" s="39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ht="15.75" customHeight="1" x14ac:dyDescent="0.25">
      <c r="A107" s="26"/>
      <c r="B107" s="39"/>
      <c r="C107" s="39"/>
      <c r="D107" s="75"/>
      <c r="E107" s="75"/>
      <c r="F107" s="75"/>
      <c r="G107" s="39"/>
      <c r="H107" s="39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ht="15.75" customHeight="1" x14ac:dyDescent="0.25">
      <c r="A108" s="26"/>
      <c r="B108" s="39"/>
      <c r="C108" s="39"/>
      <c r="D108" s="75"/>
      <c r="E108" s="75"/>
      <c r="F108" s="75"/>
      <c r="G108" s="39"/>
      <c r="H108" s="39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ht="15.75" customHeight="1" x14ac:dyDescent="0.25">
      <c r="A109" s="26"/>
      <c r="B109" s="39"/>
      <c r="C109" s="39"/>
      <c r="D109" s="75"/>
      <c r="E109" s="75"/>
      <c r="F109" s="75"/>
      <c r="G109" s="39"/>
      <c r="H109" s="39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ht="15.75" customHeight="1" x14ac:dyDescent="0.25">
      <c r="A110" s="26"/>
      <c r="B110" s="39"/>
      <c r="C110" s="39"/>
      <c r="D110" s="75"/>
      <c r="E110" s="75"/>
      <c r="F110" s="75"/>
      <c r="G110" s="39"/>
      <c r="H110" s="39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ht="15.75" customHeight="1" x14ac:dyDescent="0.25">
      <c r="A111" s="26"/>
      <c r="B111" s="39"/>
      <c r="C111" s="39"/>
      <c r="D111" s="75"/>
      <c r="E111" s="75"/>
      <c r="F111" s="75"/>
      <c r="G111" s="39"/>
      <c r="H111" s="39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ht="15.75" customHeight="1" x14ac:dyDescent="0.25">
      <c r="A112" s="26"/>
      <c r="B112" s="39"/>
      <c r="C112" s="39"/>
      <c r="D112" s="75"/>
      <c r="E112" s="75"/>
      <c r="F112" s="75"/>
      <c r="G112" s="39"/>
      <c r="H112" s="39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ht="15.75" customHeight="1" x14ac:dyDescent="0.25">
      <c r="A113" s="26"/>
      <c r="B113" s="39"/>
      <c r="C113" s="39"/>
      <c r="D113" s="75"/>
      <c r="E113" s="75"/>
      <c r="F113" s="75"/>
      <c r="G113" s="39"/>
      <c r="H113" s="39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ht="15.75" customHeight="1" x14ac:dyDescent="0.25">
      <c r="A114" s="26"/>
      <c r="B114" s="39"/>
      <c r="C114" s="39"/>
      <c r="D114" s="75"/>
      <c r="E114" s="75"/>
      <c r="F114" s="75"/>
      <c r="G114" s="39"/>
      <c r="H114" s="39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ht="15.75" customHeight="1" x14ac:dyDescent="0.25">
      <c r="A115" s="26"/>
      <c r="B115" s="39"/>
      <c r="C115" s="39"/>
      <c r="D115" s="75"/>
      <c r="E115" s="75"/>
      <c r="F115" s="75"/>
      <c r="G115" s="39"/>
      <c r="H115" s="39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ht="15.75" customHeight="1" x14ac:dyDescent="0.25">
      <c r="A116" s="26"/>
      <c r="B116" s="39"/>
      <c r="C116" s="39"/>
      <c r="D116" s="75"/>
      <c r="E116" s="75"/>
      <c r="F116" s="75"/>
      <c r="G116" s="39"/>
      <c r="H116" s="39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ht="15.75" customHeight="1" x14ac:dyDescent="0.25">
      <c r="A117" s="26"/>
      <c r="B117" s="39"/>
      <c r="C117" s="39"/>
      <c r="D117" s="75"/>
      <c r="E117" s="75"/>
      <c r="F117" s="75"/>
      <c r="G117" s="39"/>
      <c r="H117" s="39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ht="15.75" customHeight="1" x14ac:dyDescent="0.25">
      <c r="A118" s="26"/>
      <c r="B118" s="39"/>
      <c r="C118" s="39"/>
      <c r="D118" s="75"/>
      <c r="E118" s="75"/>
      <c r="F118" s="75"/>
      <c r="G118" s="39"/>
      <c r="H118" s="39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ht="15.75" customHeight="1" x14ac:dyDescent="0.25">
      <c r="A119" s="26"/>
      <c r="B119" s="39"/>
      <c r="C119" s="39"/>
      <c r="D119" s="75"/>
      <c r="E119" s="75"/>
      <c r="F119" s="75"/>
      <c r="G119" s="39"/>
      <c r="H119" s="39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ht="15.75" customHeight="1" x14ac:dyDescent="0.25">
      <c r="A120" s="26"/>
      <c r="B120" s="39"/>
      <c r="C120" s="39"/>
      <c r="D120" s="75"/>
      <c r="E120" s="75"/>
      <c r="F120" s="75"/>
      <c r="G120" s="39"/>
      <c r="H120" s="39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ht="15.75" customHeight="1" x14ac:dyDescent="0.25">
      <c r="A121" s="26"/>
      <c r="B121" s="39"/>
      <c r="C121" s="39"/>
      <c r="D121" s="75"/>
      <c r="E121" s="75"/>
      <c r="F121" s="75"/>
      <c r="G121" s="39"/>
      <c r="H121" s="39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ht="15.75" customHeight="1" x14ac:dyDescent="0.25">
      <c r="A122" s="26"/>
      <c r="B122" s="39"/>
      <c r="C122" s="39"/>
      <c r="D122" s="75"/>
      <c r="E122" s="75"/>
      <c r="F122" s="75"/>
      <c r="G122" s="39"/>
      <c r="H122" s="39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ht="15.75" customHeight="1" x14ac:dyDescent="0.25">
      <c r="A123" s="26"/>
      <c r="B123" s="39"/>
      <c r="C123" s="39"/>
      <c r="D123" s="75"/>
      <c r="E123" s="75"/>
      <c r="F123" s="75"/>
      <c r="G123" s="39"/>
      <c r="H123" s="39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ht="15.75" customHeight="1" x14ac:dyDescent="0.25">
      <c r="A124" s="26"/>
      <c r="B124" s="39"/>
      <c r="C124" s="39"/>
      <c r="D124" s="75"/>
      <c r="E124" s="75"/>
      <c r="F124" s="75"/>
      <c r="G124" s="39"/>
      <c r="H124" s="39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ht="15.75" customHeight="1" x14ac:dyDescent="0.25">
      <c r="A125" s="26"/>
      <c r="B125" s="39"/>
      <c r="C125" s="39"/>
      <c r="D125" s="75"/>
      <c r="E125" s="75"/>
      <c r="F125" s="75"/>
      <c r="G125" s="39"/>
      <c r="H125" s="39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ht="15.75" customHeight="1" x14ac:dyDescent="0.25">
      <c r="A126" s="26"/>
      <c r="B126" s="39"/>
      <c r="C126" s="39"/>
      <c r="D126" s="75"/>
      <c r="E126" s="75"/>
      <c r="F126" s="75"/>
      <c r="G126" s="39"/>
      <c r="H126" s="39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ht="15.75" customHeight="1" x14ac:dyDescent="0.25">
      <c r="A127" s="26"/>
      <c r="B127" s="39"/>
      <c r="C127" s="39"/>
      <c r="D127" s="75"/>
      <c r="E127" s="75"/>
      <c r="F127" s="75"/>
      <c r="G127" s="39"/>
      <c r="H127" s="39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ht="15.75" customHeight="1" x14ac:dyDescent="0.25">
      <c r="A128" s="26"/>
      <c r="B128" s="39"/>
      <c r="C128" s="39"/>
      <c r="D128" s="75"/>
      <c r="E128" s="75"/>
      <c r="F128" s="75"/>
      <c r="G128" s="39"/>
      <c r="H128" s="39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ht="15.75" customHeight="1" x14ac:dyDescent="0.25">
      <c r="A129" s="26"/>
      <c r="B129" s="39"/>
      <c r="C129" s="39"/>
      <c r="D129" s="75"/>
      <c r="E129" s="75"/>
      <c r="F129" s="75"/>
      <c r="G129" s="39"/>
      <c r="H129" s="39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ht="15.75" customHeight="1" x14ac:dyDescent="0.25">
      <c r="A130" s="26"/>
      <c r="B130" s="39"/>
      <c r="C130" s="39"/>
      <c r="D130" s="75"/>
      <c r="E130" s="75"/>
      <c r="F130" s="75"/>
      <c r="G130" s="39"/>
      <c r="H130" s="39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ht="15.75" customHeight="1" x14ac:dyDescent="0.25">
      <c r="A131" s="26"/>
      <c r="B131" s="39"/>
      <c r="C131" s="39"/>
      <c r="D131" s="75"/>
      <c r="E131" s="75"/>
      <c r="F131" s="75"/>
      <c r="G131" s="39"/>
      <c r="H131" s="39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ht="15.75" customHeight="1" x14ac:dyDescent="0.25">
      <c r="A132" s="26"/>
      <c r="B132" s="39"/>
      <c r="C132" s="39"/>
      <c r="D132" s="75"/>
      <c r="E132" s="75"/>
      <c r="F132" s="75"/>
      <c r="G132" s="39"/>
      <c r="H132" s="39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ht="15.75" customHeight="1" x14ac:dyDescent="0.25">
      <c r="A133" s="26"/>
      <c r="B133" s="39"/>
      <c r="C133" s="39"/>
      <c r="D133" s="75"/>
      <c r="E133" s="75"/>
      <c r="F133" s="75"/>
      <c r="G133" s="39"/>
      <c r="H133" s="39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ht="15.75" customHeight="1" x14ac:dyDescent="0.25">
      <c r="A134" s="26"/>
      <c r="B134" s="39"/>
      <c r="C134" s="39"/>
      <c r="D134" s="75"/>
      <c r="E134" s="75"/>
      <c r="F134" s="75"/>
      <c r="G134" s="39"/>
      <c r="H134" s="39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ht="15.75" customHeight="1" x14ac:dyDescent="0.25">
      <c r="A135" s="26"/>
      <c r="B135" s="39"/>
      <c r="C135" s="39"/>
      <c r="D135" s="75"/>
      <c r="E135" s="75"/>
      <c r="F135" s="75"/>
      <c r="G135" s="39"/>
      <c r="H135" s="39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ht="15.75" customHeight="1" x14ac:dyDescent="0.25">
      <c r="A136" s="26"/>
      <c r="B136" s="39"/>
      <c r="C136" s="39"/>
      <c r="D136" s="75"/>
      <c r="E136" s="75"/>
      <c r="F136" s="75"/>
      <c r="G136" s="39"/>
      <c r="H136" s="39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ht="15.75" customHeight="1" x14ac:dyDescent="0.25">
      <c r="A137" s="26"/>
      <c r="B137" s="39"/>
      <c r="C137" s="39"/>
      <c r="D137" s="75"/>
      <c r="E137" s="75"/>
      <c r="F137" s="75"/>
      <c r="G137" s="39"/>
      <c r="H137" s="39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ht="15.75" customHeight="1" x14ac:dyDescent="0.25">
      <c r="A138" s="26"/>
      <c r="B138" s="39"/>
      <c r="C138" s="39"/>
      <c r="D138" s="75"/>
      <c r="E138" s="75"/>
      <c r="F138" s="75"/>
      <c r="G138" s="39"/>
      <c r="H138" s="39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ht="15.75" customHeight="1" x14ac:dyDescent="0.25">
      <c r="A139" s="26"/>
      <c r="B139" s="39"/>
      <c r="C139" s="39"/>
      <c r="D139" s="75"/>
      <c r="E139" s="75"/>
      <c r="F139" s="75"/>
      <c r="G139" s="39"/>
      <c r="H139" s="39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15.75" customHeight="1" x14ac:dyDescent="0.25">
      <c r="A140" s="26"/>
      <c r="B140" s="39"/>
      <c r="C140" s="39"/>
      <c r="D140" s="75"/>
      <c r="E140" s="75"/>
      <c r="F140" s="75"/>
      <c r="G140" s="39"/>
      <c r="H140" s="39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ht="15.75" customHeight="1" x14ac:dyDescent="0.25">
      <c r="A141" s="26"/>
      <c r="B141" s="39"/>
      <c r="C141" s="39"/>
      <c r="D141" s="75"/>
      <c r="E141" s="75"/>
      <c r="F141" s="75"/>
      <c r="G141" s="39"/>
      <c r="H141" s="39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ht="15.75" customHeight="1" x14ac:dyDescent="0.25">
      <c r="A142" s="26"/>
      <c r="B142" s="39"/>
      <c r="C142" s="39"/>
      <c r="D142" s="75"/>
      <c r="E142" s="75"/>
      <c r="F142" s="75"/>
      <c r="G142" s="39"/>
      <c r="H142" s="39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ht="15.75" customHeight="1" x14ac:dyDescent="0.25">
      <c r="A143" s="26"/>
      <c r="B143" s="39"/>
      <c r="C143" s="39"/>
      <c r="D143" s="75"/>
      <c r="E143" s="75"/>
      <c r="F143" s="75"/>
      <c r="G143" s="39"/>
      <c r="H143" s="39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ht="15.75" customHeight="1" x14ac:dyDescent="0.25">
      <c r="A144" s="26"/>
      <c r="B144" s="39"/>
      <c r="C144" s="39"/>
      <c r="D144" s="75"/>
      <c r="E144" s="75"/>
      <c r="F144" s="75"/>
      <c r="G144" s="39"/>
      <c r="H144" s="39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ht="15.75" customHeight="1" x14ac:dyDescent="0.25">
      <c r="A145" s="26"/>
      <c r="B145" s="39"/>
      <c r="C145" s="39"/>
      <c r="D145" s="75"/>
      <c r="E145" s="75"/>
      <c r="F145" s="75"/>
      <c r="G145" s="39"/>
      <c r="H145" s="39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ht="15.75" customHeight="1" x14ac:dyDescent="0.25">
      <c r="A146" s="26"/>
      <c r="B146" s="39"/>
      <c r="C146" s="39"/>
      <c r="D146" s="75"/>
      <c r="E146" s="75"/>
      <c r="F146" s="75"/>
      <c r="G146" s="39"/>
      <c r="H146" s="39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ht="15.75" customHeight="1" x14ac:dyDescent="0.25">
      <c r="A147" s="26"/>
      <c r="B147" s="39"/>
      <c r="C147" s="39"/>
      <c r="D147" s="75"/>
      <c r="E147" s="75"/>
      <c r="F147" s="75"/>
      <c r="G147" s="39"/>
      <c r="H147" s="39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</row>
    <row r="148" spans="1:35" ht="15.75" customHeight="1" x14ac:dyDescent="0.25">
      <c r="A148" s="26"/>
      <c r="B148" s="39"/>
      <c r="C148" s="39"/>
      <c r="D148" s="75"/>
      <c r="E148" s="75"/>
      <c r="F148" s="75"/>
      <c r="G148" s="39"/>
      <c r="H148" s="39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ht="15.75" customHeight="1" x14ac:dyDescent="0.25">
      <c r="A149" s="26"/>
      <c r="B149" s="39"/>
      <c r="C149" s="39"/>
      <c r="D149" s="75"/>
      <c r="E149" s="75"/>
      <c r="F149" s="75"/>
      <c r="G149" s="39"/>
      <c r="H149" s="39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ht="15.75" customHeight="1" x14ac:dyDescent="0.25">
      <c r="A150" s="26"/>
      <c r="B150" s="39"/>
      <c r="C150" s="39"/>
      <c r="D150" s="75"/>
      <c r="E150" s="75"/>
      <c r="F150" s="75"/>
      <c r="G150" s="39"/>
      <c r="H150" s="39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ht="15.75" customHeight="1" x14ac:dyDescent="0.25">
      <c r="A151" s="26"/>
      <c r="B151" s="39"/>
      <c r="C151" s="39"/>
      <c r="D151" s="75"/>
      <c r="E151" s="75"/>
      <c r="F151" s="75"/>
      <c r="G151" s="39"/>
      <c r="H151" s="39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ht="15.75" customHeight="1" x14ac:dyDescent="0.25">
      <c r="A152" s="26"/>
      <c r="B152" s="39"/>
      <c r="C152" s="39"/>
      <c r="D152" s="75"/>
      <c r="E152" s="75"/>
      <c r="F152" s="75"/>
      <c r="G152" s="39"/>
      <c r="H152" s="39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35" ht="15.75" customHeight="1" x14ac:dyDescent="0.25">
      <c r="A153" s="26"/>
      <c r="B153" s="39"/>
      <c r="C153" s="39"/>
      <c r="D153" s="75"/>
      <c r="E153" s="75"/>
      <c r="F153" s="75"/>
      <c r="G153" s="39"/>
      <c r="H153" s="39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</row>
    <row r="154" spans="1:35" ht="15.75" customHeight="1" x14ac:dyDescent="0.25">
      <c r="A154" s="26"/>
      <c r="B154" s="39"/>
      <c r="C154" s="39"/>
      <c r="D154" s="75"/>
      <c r="E154" s="75"/>
      <c r="F154" s="75"/>
      <c r="G154" s="39"/>
      <c r="H154" s="39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</row>
    <row r="155" spans="1:35" ht="15.75" customHeight="1" x14ac:dyDescent="0.25">
      <c r="A155" s="26"/>
      <c r="B155" s="39"/>
      <c r="C155" s="39"/>
      <c r="D155" s="75"/>
      <c r="E155" s="75"/>
      <c r="F155" s="75"/>
      <c r="G155" s="39"/>
      <c r="H155" s="39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</row>
    <row r="156" spans="1:35" ht="15.75" customHeight="1" x14ac:dyDescent="0.25">
      <c r="A156" s="26"/>
      <c r="B156" s="39"/>
      <c r="C156" s="39"/>
      <c r="D156" s="75"/>
      <c r="E156" s="75"/>
      <c r="F156" s="75"/>
      <c r="G156" s="39"/>
      <c r="H156" s="39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</row>
    <row r="157" spans="1:35" ht="15.75" customHeight="1" x14ac:dyDescent="0.25">
      <c r="A157" s="26"/>
      <c r="B157" s="39"/>
      <c r="C157" s="39"/>
      <c r="D157" s="75"/>
      <c r="E157" s="75"/>
      <c r="F157" s="75"/>
      <c r="G157" s="39"/>
      <c r="H157" s="39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</row>
    <row r="158" spans="1:35" ht="15.75" customHeight="1" x14ac:dyDescent="0.25">
      <c r="A158" s="26"/>
      <c r="B158" s="39"/>
      <c r="C158" s="39"/>
      <c r="D158" s="75"/>
      <c r="E158" s="75"/>
      <c r="F158" s="75"/>
      <c r="G158" s="39"/>
      <c r="H158" s="39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</row>
    <row r="159" spans="1:35" ht="15.75" customHeight="1" x14ac:dyDescent="0.25">
      <c r="A159" s="26"/>
      <c r="B159" s="39"/>
      <c r="C159" s="39"/>
      <c r="D159" s="75"/>
      <c r="E159" s="75"/>
      <c r="F159" s="75"/>
      <c r="G159" s="39"/>
      <c r="H159" s="39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</row>
    <row r="160" spans="1:35" ht="15.75" customHeight="1" x14ac:dyDescent="0.25">
      <c r="A160" s="26"/>
      <c r="B160" s="39"/>
      <c r="C160" s="39"/>
      <c r="D160" s="75"/>
      <c r="E160" s="75"/>
      <c r="F160" s="75"/>
      <c r="G160" s="39"/>
      <c r="H160" s="39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ht="15.75" customHeight="1" x14ac:dyDescent="0.25">
      <c r="A161" s="26"/>
      <c r="B161" s="39"/>
      <c r="C161" s="39"/>
      <c r="D161" s="75"/>
      <c r="E161" s="75"/>
      <c r="F161" s="75"/>
      <c r="G161" s="39"/>
      <c r="H161" s="39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ht="15.75" customHeight="1" x14ac:dyDescent="0.25">
      <c r="A162" s="26"/>
      <c r="B162" s="39"/>
      <c r="C162" s="39"/>
      <c r="D162" s="75"/>
      <c r="E162" s="75"/>
      <c r="F162" s="75"/>
      <c r="G162" s="39"/>
      <c r="H162" s="39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ht="15.75" customHeight="1" x14ac:dyDescent="0.25">
      <c r="A163" s="26"/>
      <c r="B163" s="39"/>
      <c r="C163" s="39"/>
      <c r="D163" s="75"/>
      <c r="E163" s="75"/>
      <c r="F163" s="75"/>
      <c r="G163" s="39"/>
      <c r="H163" s="39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ht="15.75" customHeight="1" x14ac:dyDescent="0.25">
      <c r="A164" s="26"/>
      <c r="B164" s="39"/>
      <c r="C164" s="39"/>
      <c r="D164" s="75"/>
      <c r="E164" s="75"/>
      <c r="F164" s="75"/>
      <c r="G164" s="39"/>
      <c r="H164" s="39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5" spans="1:35" ht="15.75" customHeight="1" x14ac:dyDescent="0.25">
      <c r="A165" s="26"/>
      <c r="B165" s="39"/>
      <c r="C165" s="39"/>
      <c r="D165" s="75"/>
      <c r="E165" s="75"/>
      <c r="F165" s="75"/>
      <c r="G165" s="39"/>
      <c r="H165" s="39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</row>
    <row r="166" spans="1:35" ht="15.75" customHeight="1" x14ac:dyDescent="0.25">
      <c r="A166" s="26"/>
      <c r="B166" s="39"/>
      <c r="C166" s="39"/>
      <c r="D166" s="75"/>
      <c r="E166" s="75"/>
      <c r="F166" s="75"/>
      <c r="G166" s="39"/>
      <c r="H166" s="39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</row>
    <row r="167" spans="1:35" ht="15.75" customHeight="1" x14ac:dyDescent="0.25">
      <c r="A167" s="26"/>
      <c r="B167" s="39"/>
      <c r="C167" s="39"/>
      <c r="D167" s="75"/>
      <c r="E167" s="75"/>
      <c r="F167" s="75"/>
      <c r="G167" s="39"/>
      <c r="H167" s="39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</row>
    <row r="168" spans="1:35" ht="15.75" customHeight="1" x14ac:dyDescent="0.25">
      <c r="A168" s="26"/>
      <c r="B168" s="39"/>
      <c r="C168" s="39"/>
      <c r="D168" s="75"/>
      <c r="E168" s="75"/>
      <c r="F168" s="75"/>
      <c r="G168" s="39"/>
      <c r="H168" s="39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</row>
    <row r="169" spans="1:35" ht="15.75" customHeight="1" x14ac:dyDescent="0.25">
      <c r="A169" s="26"/>
      <c r="B169" s="39"/>
      <c r="C169" s="39"/>
      <c r="D169" s="75"/>
      <c r="E169" s="75"/>
      <c r="F169" s="75"/>
      <c r="G169" s="39"/>
      <c r="H169" s="39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</row>
    <row r="170" spans="1:35" ht="15.75" customHeight="1" x14ac:dyDescent="0.25">
      <c r="A170" s="26"/>
      <c r="B170" s="39"/>
      <c r="C170" s="39"/>
      <c r="D170" s="75"/>
      <c r="E170" s="75"/>
      <c r="F170" s="75"/>
      <c r="G170" s="39"/>
      <c r="H170" s="39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</row>
    <row r="171" spans="1:35" ht="15.75" customHeight="1" x14ac:dyDescent="0.25">
      <c r="A171" s="26"/>
      <c r="B171" s="39"/>
      <c r="C171" s="39"/>
      <c r="D171" s="75"/>
      <c r="E171" s="75"/>
      <c r="F171" s="75"/>
      <c r="G171" s="39"/>
      <c r="H171" s="39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</row>
    <row r="172" spans="1:35" ht="15.75" customHeight="1" x14ac:dyDescent="0.25">
      <c r="A172" s="26"/>
      <c r="B172" s="39"/>
      <c r="C172" s="39"/>
      <c r="D172" s="75"/>
      <c r="E172" s="75"/>
      <c r="F172" s="75"/>
      <c r="G172" s="39"/>
      <c r="H172" s="39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</row>
    <row r="173" spans="1:35" ht="15.75" customHeight="1" x14ac:dyDescent="0.25">
      <c r="A173" s="26"/>
      <c r="B173" s="39"/>
      <c r="C173" s="39"/>
      <c r="D173" s="75"/>
      <c r="E173" s="75"/>
      <c r="F173" s="75"/>
      <c r="G173" s="39"/>
      <c r="H173" s="39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</row>
    <row r="174" spans="1:35" ht="15.75" customHeight="1" x14ac:dyDescent="0.25">
      <c r="A174" s="26"/>
      <c r="B174" s="39"/>
      <c r="C174" s="39"/>
      <c r="D174" s="75"/>
      <c r="E174" s="75"/>
      <c r="F174" s="75"/>
      <c r="G174" s="39"/>
      <c r="H174" s="39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ht="15.75" customHeight="1" x14ac:dyDescent="0.25">
      <c r="A175" s="26"/>
      <c r="B175" s="39"/>
      <c r="C175" s="39"/>
      <c r="D175" s="75"/>
      <c r="E175" s="75"/>
      <c r="F175" s="75"/>
      <c r="G175" s="39"/>
      <c r="H175" s="39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ht="15.75" customHeight="1" x14ac:dyDescent="0.25">
      <c r="A176" s="26"/>
      <c r="B176" s="39"/>
      <c r="C176" s="39"/>
      <c r="D176" s="75"/>
      <c r="E176" s="75"/>
      <c r="F176" s="75"/>
      <c r="G176" s="39"/>
      <c r="H176" s="39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ht="15.75" customHeight="1" x14ac:dyDescent="0.25">
      <c r="A177" s="26"/>
      <c r="B177" s="39"/>
      <c r="C177" s="39"/>
      <c r="D177" s="75"/>
      <c r="E177" s="75"/>
      <c r="F177" s="75"/>
      <c r="G177" s="39"/>
      <c r="H177" s="39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ht="15.75" customHeight="1" x14ac:dyDescent="0.25">
      <c r="A178" s="26"/>
      <c r="B178" s="39"/>
      <c r="C178" s="39"/>
      <c r="D178" s="75"/>
      <c r="E178" s="75"/>
      <c r="F178" s="75"/>
      <c r="G178" s="39"/>
      <c r="H178" s="39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ht="15.75" customHeight="1" x14ac:dyDescent="0.25">
      <c r="A179" s="26"/>
      <c r="B179" s="39"/>
      <c r="C179" s="39"/>
      <c r="D179" s="75"/>
      <c r="E179" s="75"/>
      <c r="F179" s="75"/>
      <c r="G179" s="39"/>
      <c r="H179" s="39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ht="15.75" customHeight="1" x14ac:dyDescent="0.25">
      <c r="A180" s="26"/>
      <c r="B180" s="39"/>
      <c r="C180" s="39"/>
      <c r="D180" s="75"/>
      <c r="E180" s="75"/>
      <c r="F180" s="75"/>
      <c r="G180" s="39"/>
      <c r="H180" s="39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ht="15.75" customHeight="1" x14ac:dyDescent="0.25">
      <c r="A181" s="26"/>
      <c r="B181" s="39"/>
      <c r="C181" s="39"/>
      <c r="D181" s="75"/>
      <c r="E181" s="75"/>
      <c r="F181" s="75"/>
      <c r="G181" s="39"/>
      <c r="H181" s="39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</row>
    <row r="182" spans="1:35" ht="15.75" customHeight="1" x14ac:dyDescent="0.25">
      <c r="A182" s="26"/>
      <c r="B182" s="39"/>
      <c r="C182" s="39"/>
      <c r="D182" s="75"/>
      <c r="E182" s="75"/>
      <c r="F182" s="75"/>
      <c r="G182" s="39"/>
      <c r="H182" s="39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</row>
    <row r="183" spans="1:35" ht="15.75" customHeight="1" x14ac:dyDescent="0.25">
      <c r="A183" s="26"/>
      <c r="B183" s="39"/>
      <c r="C183" s="39"/>
      <c r="D183" s="75"/>
      <c r="E183" s="75"/>
      <c r="F183" s="75"/>
      <c r="G183" s="39"/>
      <c r="H183" s="39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</row>
    <row r="184" spans="1:35" ht="15.75" customHeight="1" x14ac:dyDescent="0.25">
      <c r="A184" s="26"/>
      <c r="B184" s="39"/>
      <c r="C184" s="39"/>
      <c r="D184" s="75"/>
      <c r="E184" s="75"/>
      <c r="F184" s="75"/>
      <c r="G184" s="39"/>
      <c r="H184" s="39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ht="15.75" customHeight="1" x14ac:dyDescent="0.25">
      <c r="A185" s="26"/>
      <c r="B185" s="39"/>
      <c r="C185" s="39"/>
      <c r="D185" s="75"/>
      <c r="E185" s="75"/>
      <c r="F185" s="75"/>
      <c r="G185" s="39"/>
      <c r="H185" s="39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ht="15.75" customHeight="1" x14ac:dyDescent="0.25">
      <c r="A186" s="26"/>
      <c r="B186" s="39"/>
      <c r="C186" s="39"/>
      <c r="D186" s="75"/>
      <c r="E186" s="75"/>
      <c r="F186" s="75"/>
      <c r="G186" s="39"/>
      <c r="H186" s="39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ht="15.75" customHeight="1" x14ac:dyDescent="0.25">
      <c r="A187" s="26"/>
      <c r="B187" s="39"/>
      <c r="C187" s="39"/>
      <c r="D187" s="75"/>
      <c r="E187" s="75"/>
      <c r="F187" s="75"/>
      <c r="G187" s="39"/>
      <c r="H187" s="39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</row>
    <row r="188" spans="1:35" ht="15.75" customHeight="1" x14ac:dyDescent="0.25">
      <c r="A188" s="26"/>
      <c r="B188" s="39"/>
      <c r="C188" s="39"/>
      <c r="D188" s="75"/>
      <c r="E188" s="75"/>
      <c r="F188" s="75"/>
      <c r="G188" s="39"/>
      <c r="H188" s="39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</row>
    <row r="189" spans="1:35" ht="15.75" customHeight="1" x14ac:dyDescent="0.25">
      <c r="A189" s="26"/>
      <c r="B189" s="39"/>
      <c r="C189" s="39"/>
      <c r="D189" s="75"/>
      <c r="E189" s="75"/>
      <c r="F189" s="75"/>
      <c r="G189" s="39"/>
      <c r="H189" s="39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</row>
    <row r="190" spans="1:35" ht="15.75" customHeight="1" x14ac:dyDescent="0.25">
      <c r="A190" s="26"/>
      <c r="B190" s="39"/>
      <c r="C190" s="39"/>
      <c r="D190" s="75"/>
      <c r="E190" s="75"/>
      <c r="F190" s="75"/>
      <c r="G190" s="39"/>
      <c r="H190" s="39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</row>
    <row r="191" spans="1:35" ht="15.75" customHeight="1" x14ac:dyDescent="0.25">
      <c r="A191" s="26"/>
      <c r="B191" s="39"/>
      <c r="C191" s="39"/>
      <c r="D191" s="75"/>
      <c r="E191" s="75"/>
      <c r="F191" s="75"/>
      <c r="G191" s="39"/>
      <c r="H191" s="39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</row>
    <row r="192" spans="1:35" ht="15.75" customHeight="1" x14ac:dyDescent="0.25">
      <c r="A192" s="26"/>
      <c r="B192" s="39"/>
      <c r="C192" s="39"/>
      <c r="D192" s="75"/>
      <c r="E192" s="75"/>
      <c r="F192" s="75"/>
      <c r="G192" s="39"/>
      <c r="H192" s="39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</row>
    <row r="193" spans="1:35" ht="15.75" customHeight="1" x14ac:dyDescent="0.25">
      <c r="A193" s="26"/>
      <c r="B193" s="39"/>
      <c r="C193" s="39"/>
      <c r="D193" s="75"/>
      <c r="E193" s="75"/>
      <c r="F193" s="75"/>
      <c r="G193" s="39"/>
      <c r="H193" s="39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</row>
    <row r="194" spans="1:35" ht="15.75" customHeight="1" x14ac:dyDescent="0.25">
      <c r="A194" s="26"/>
      <c r="B194" s="39"/>
      <c r="C194" s="39"/>
      <c r="D194" s="75"/>
      <c r="E194" s="75"/>
      <c r="F194" s="75"/>
      <c r="G194" s="39"/>
      <c r="H194" s="39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1:35" ht="15.75" customHeight="1" x14ac:dyDescent="0.25">
      <c r="A195" s="26"/>
      <c r="B195" s="39"/>
      <c r="C195" s="39"/>
      <c r="D195" s="75"/>
      <c r="E195" s="75"/>
      <c r="F195" s="75"/>
      <c r="G195" s="39"/>
      <c r="H195" s="39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1:35" ht="15.75" customHeight="1" x14ac:dyDescent="0.25">
      <c r="A196" s="26"/>
      <c r="B196" s="39"/>
      <c r="C196" s="39"/>
      <c r="D196" s="75"/>
      <c r="E196" s="75"/>
      <c r="F196" s="75"/>
      <c r="G196" s="39"/>
      <c r="H196" s="39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1:35" ht="15.75" customHeight="1" x14ac:dyDescent="0.25">
      <c r="A197" s="26"/>
      <c r="B197" s="39"/>
      <c r="C197" s="39"/>
      <c r="D197" s="75"/>
      <c r="E197" s="75"/>
      <c r="F197" s="75"/>
      <c r="G197" s="39"/>
      <c r="H197" s="39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ht="15.75" customHeight="1" x14ac:dyDescent="0.25">
      <c r="A198" s="26"/>
      <c r="B198" s="39"/>
      <c r="C198" s="39"/>
      <c r="D198" s="75"/>
      <c r="E198" s="75"/>
      <c r="F198" s="75"/>
      <c r="G198" s="39"/>
      <c r="H198" s="39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ht="15.75" customHeight="1" x14ac:dyDescent="0.25">
      <c r="A199" s="26"/>
      <c r="B199" s="39"/>
      <c r="C199" s="39"/>
      <c r="D199" s="75"/>
      <c r="E199" s="75"/>
      <c r="F199" s="75"/>
      <c r="G199" s="39"/>
      <c r="H199" s="39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ht="15.75" customHeight="1" x14ac:dyDescent="0.25">
      <c r="A200" s="26"/>
      <c r="B200" s="39"/>
      <c r="C200" s="39"/>
      <c r="D200" s="75"/>
      <c r="E200" s="75"/>
      <c r="F200" s="75"/>
      <c r="G200" s="39"/>
      <c r="H200" s="39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ht="15.75" customHeight="1" x14ac:dyDescent="0.25">
      <c r="A201" s="26"/>
      <c r="B201" s="39"/>
      <c r="C201" s="39"/>
      <c r="D201" s="75"/>
      <c r="E201" s="75"/>
      <c r="F201" s="75"/>
      <c r="G201" s="39"/>
      <c r="H201" s="39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35" ht="15.75" customHeight="1" x14ac:dyDescent="0.25">
      <c r="A202" s="26"/>
      <c r="B202" s="39"/>
      <c r="C202" s="39"/>
      <c r="D202" s="75"/>
      <c r="E202" s="75"/>
      <c r="F202" s="75"/>
      <c r="G202" s="39"/>
      <c r="H202" s="39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35" ht="15.75" customHeight="1" x14ac:dyDescent="0.25">
      <c r="A203" s="26"/>
      <c r="B203" s="39"/>
      <c r="C203" s="39"/>
      <c r="D203" s="75"/>
      <c r="E203" s="75"/>
      <c r="F203" s="75"/>
      <c r="G203" s="39"/>
      <c r="H203" s="39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1:35" ht="15.75" customHeight="1" x14ac:dyDescent="0.25">
      <c r="A204" s="26"/>
      <c r="B204" s="39"/>
      <c r="C204" s="39"/>
      <c r="D204" s="75"/>
      <c r="E204" s="75"/>
      <c r="F204" s="75"/>
      <c r="G204" s="39"/>
      <c r="H204" s="39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</row>
    <row r="205" spans="1:35" ht="15.75" customHeight="1" x14ac:dyDescent="0.25">
      <c r="A205" s="26"/>
      <c r="B205" s="39"/>
      <c r="C205" s="39"/>
      <c r="D205" s="75"/>
      <c r="E205" s="75"/>
      <c r="F205" s="75"/>
      <c r="G205" s="39"/>
      <c r="H205" s="39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</row>
    <row r="206" spans="1:35" ht="15.75" customHeight="1" x14ac:dyDescent="0.25">
      <c r="A206" s="26"/>
      <c r="B206" s="39"/>
      <c r="C206" s="39"/>
      <c r="D206" s="75"/>
      <c r="E206" s="75"/>
      <c r="F206" s="75"/>
      <c r="G206" s="39"/>
      <c r="H206" s="39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</row>
    <row r="207" spans="1:35" ht="15.75" customHeight="1" x14ac:dyDescent="0.25">
      <c r="A207" s="26"/>
      <c r="B207" s="39"/>
      <c r="C207" s="39"/>
      <c r="D207" s="75"/>
      <c r="E207" s="75"/>
      <c r="F207" s="75"/>
      <c r="G207" s="39"/>
      <c r="H207" s="39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</row>
    <row r="208" spans="1:35" ht="15.75" customHeight="1" x14ac:dyDescent="0.25">
      <c r="A208" s="26"/>
      <c r="B208" s="39"/>
      <c r="C208" s="39"/>
      <c r="D208" s="75"/>
      <c r="E208" s="75"/>
      <c r="F208" s="75"/>
      <c r="G208" s="39"/>
      <c r="H208" s="39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</row>
    <row r="209" spans="1:35" ht="15.75" customHeight="1" x14ac:dyDescent="0.25">
      <c r="A209" s="26"/>
      <c r="B209" s="39"/>
      <c r="C209" s="39"/>
      <c r="D209" s="75"/>
      <c r="E209" s="75"/>
      <c r="F209" s="75"/>
      <c r="G209" s="39"/>
      <c r="H209" s="39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1:35" ht="15.75" customHeight="1" x14ac:dyDescent="0.25">
      <c r="A210" s="26"/>
      <c r="B210" s="39"/>
      <c r="C210" s="39"/>
      <c r="D210" s="75"/>
      <c r="E210" s="75"/>
      <c r="F210" s="75"/>
      <c r="G210" s="39"/>
      <c r="H210" s="39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</row>
    <row r="211" spans="1:35" ht="15.75" customHeight="1" x14ac:dyDescent="0.25">
      <c r="A211" s="26"/>
      <c r="B211" s="39"/>
      <c r="C211" s="39"/>
      <c r="D211" s="75"/>
      <c r="E211" s="75"/>
      <c r="F211" s="75"/>
      <c r="G211" s="39"/>
      <c r="H211" s="39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</row>
    <row r="212" spans="1:35" ht="15.75" customHeight="1" x14ac:dyDescent="0.25">
      <c r="A212" s="26"/>
      <c r="B212" s="39"/>
      <c r="C212" s="39"/>
      <c r="D212" s="75"/>
      <c r="E212" s="75"/>
      <c r="F212" s="75"/>
      <c r="G212" s="39"/>
      <c r="H212" s="39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</row>
    <row r="213" spans="1:35" ht="15.75" customHeight="1" x14ac:dyDescent="0.25">
      <c r="A213" s="26"/>
      <c r="B213" s="39"/>
      <c r="C213" s="39"/>
      <c r="D213" s="75"/>
      <c r="E213" s="75"/>
      <c r="F213" s="75"/>
      <c r="G213" s="39"/>
      <c r="H213" s="39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</row>
    <row r="214" spans="1:35" ht="15.75" customHeight="1" x14ac:dyDescent="0.25">
      <c r="A214" s="26"/>
      <c r="B214" s="39"/>
      <c r="C214" s="39"/>
      <c r="D214" s="75"/>
      <c r="E214" s="75"/>
      <c r="F214" s="75"/>
      <c r="G214" s="39"/>
      <c r="H214" s="39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</row>
    <row r="215" spans="1:35" ht="15.75" customHeight="1" x14ac:dyDescent="0.25">
      <c r="A215" s="26"/>
      <c r="B215" s="39"/>
      <c r="C215" s="39"/>
      <c r="D215" s="75"/>
      <c r="E215" s="75"/>
      <c r="F215" s="75"/>
      <c r="G215" s="39"/>
      <c r="H215" s="39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</row>
    <row r="216" spans="1:35" ht="15.75" customHeight="1" x14ac:dyDescent="0.25">
      <c r="A216" s="26"/>
      <c r="B216" s="39"/>
      <c r="C216" s="39"/>
      <c r="D216" s="75"/>
      <c r="E216" s="75"/>
      <c r="F216" s="75"/>
      <c r="G216" s="39"/>
      <c r="H216" s="39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</row>
    <row r="217" spans="1:35" ht="15.75" customHeight="1" x14ac:dyDescent="0.25">
      <c r="A217" s="26"/>
      <c r="B217" s="39"/>
      <c r="C217" s="39"/>
      <c r="D217" s="75"/>
      <c r="E217" s="75"/>
      <c r="F217" s="75"/>
      <c r="G217" s="39"/>
      <c r="H217" s="39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</row>
    <row r="218" spans="1:35" ht="15.75" customHeight="1" x14ac:dyDescent="0.25">
      <c r="A218" s="26"/>
      <c r="B218" s="39"/>
      <c r="C218" s="39"/>
      <c r="D218" s="75"/>
      <c r="E218" s="75"/>
      <c r="F218" s="75"/>
      <c r="G218" s="39"/>
      <c r="H218" s="39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</row>
    <row r="219" spans="1:35" ht="15.75" customHeight="1" x14ac:dyDescent="0.25">
      <c r="A219" s="26"/>
      <c r="B219" s="39"/>
      <c r="C219" s="39"/>
      <c r="D219" s="75"/>
      <c r="E219" s="75"/>
      <c r="F219" s="75"/>
      <c r="G219" s="39"/>
      <c r="H219" s="39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</row>
    <row r="220" spans="1:35" ht="15.75" customHeight="1" x14ac:dyDescent="0.25">
      <c r="A220" s="26"/>
      <c r="B220" s="39"/>
      <c r="C220" s="39"/>
      <c r="D220" s="75"/>
      <c r="E220" s="75"/>
      <c r="F220" s="75"/>
      <c r="G220" s="39"/>
      <c r="H220" s="39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</row>
    <row r="221" spans="1:35" ht="15.75" customHeight="1" x14ac:dyDescent="0.25">
      <c r="A221" s="26"/>
      <c r="B221" s="39"/>
      <c r="C221" s="39"/>
      <c r="D221" s="75"/>
      <c r="E221" s="75"/>
      <c r="F221" s="75"/>
      <c r="G221" s="39"/>
      <c r="H221" s="39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</row>
    <row r="222" spans="1:35" ht="15.75" customHeight="1" x14ac:dyDescent="0.25">
      <c r="A222" s="26"/>
      <c r="B222" s="39"/>
      <c r="C222" s="39"/>
      <c r="D222" s="75"/>
      <c r="E222" s="75"/>
      <c r="F222" s="75"/>
      <c r="G222" s="39"/>
      <c r="H222" s="39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</row>
    <row r="223" spans="1:35" ht="15.75" customHeight="1" x14ac:dyDescent="0.25">
      <c r="A223" s="26"/>
      <c r="B223" s="39"/>
      <c r="C223" s="39"/>
      <c r="D223" s="75"/>
      <c r="E223" s="75"/>
      <c r="F223" s="75"/>
      <c r="G223" s="39"/>
      <c r="H223" s="39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</row>
    <row r="224" spans="1:35" ht="15.75" customHeight="1" x14ac:dyDescent="0.25">
      <c r="A224" s="26"/>
      <c r="B224" s="39"/>
      <c r="C224" s="39"/>
      <c r="D224" s="75"/>
      <c r="E224" s="75"/>
      <c r="F224" s="75"/>
      <c r="G224" s="39"/>
      <c r="H224" s="39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1:35" ht="15.75" customHeight="1" x14ac:dyDescent="0.25">
      <c r="A225" s="26"/>
      <c r="B225" s="39"/>
      <c r="C225" s="39"/>
      <c r="D225" s="75"/>
      <c r="E225" s="75"/>
      <c r="F225" s="75"/>
      <c r="G225" s="39"/>
      <c r="H225" s="39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</row>
    <row r="226" spans="1:35" ht="15.75" customHeight="1" x14ac:dyDescent="0.25">
      <c r="A226" s="26"/>
      <c r="B226" s="39"/>
      <c r="C226" s="39"/>
      <c r="D226" s="75"/>
      <c r="E226" s="75"/>
      <c r="F226" s="75"/>
      <c r="G226" s="39"/>
      <c r="H226" s="39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</row>
    <row r="227" spans="1:35" ht="15.75" customHeight="1" x14ac:dyDescent="0.25">
      <c r="A227" s="26"/>
      <c r="B227" s="39"/>
      <c r="C227" s="39"/>
      <c r="D227" s="75"/>
      <c r="E227" s="75"/>
      <c r="F227" s="75"/>
      <c r="G227" s="39"/>
      <c r="H227" s="39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</row>
    <row r="228" spans="1:35" ht="15.75" customHeight="1" x14ac:dyDescent="0.25">
      <c r="A228" s="26"/>
      <c r="B228" s="39"/>
      <c r="C228" s="39"/>
      <c r="D228" s="75"/>
      <c r="E228" s="75"/>
      <c r="F228" s="75"/>
      <c r="G228" s="39"/>
      <c r="H228" s="39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</row>
    <row r="229" spans="1:35" ht="15.75" customHeight="1" x14ac:dyDescent="0.25">
      <c r="A229" s="26"/>
      <c r="B229" s="39"/>
      <c r="C229" s="39"/>
      <c r="D229" s="75"/>
      <c r="E229" s="75"/>
      <c r="F229" s="75"/>
      <c r="G229" s="39"/>
      <c r="H229" s="39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</row>
    <row r="230" spans="1:35" ht="15.75" customHeight="1" x14ac:dyDescent="0.25">
      <c r="A230" s="26"/>
      <c r="B230" s="39"/>
      <c r="C230" s="39"/>
      <c r="D230" s="75"/>
      <c r="E230" s="75"/>
      <c r="F230" s="75"/>
      <c r="G230" s="39"/>
      <c r="H230" s="39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</row>
    <row r="231" spans="1:35" ht="15.75" customHeight="1" x14ac:dyDescent="0.25">
      <c r="A231" s="26"/>
      <c r="B231" s="39"/>
      <c r="C231" s="39"/>
      <c r="D231" s="75"/>
      <c r="E231" s="75"/>
      <c r="F231" s="75"/>
      <c r="G231" s="39"/>
      <c r="H231" s="39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</row>
    <row r="232" spans="1:35" ht="15.75" customHeight="1" x14ac:dyDescent="0.25">
      <c r="A232" s="26"/>
      <c r="B232" s="39"/>
      <c r="C232" s="39"/>
      <c r="D232" s="75"/>
      <c r="E232" s="75"/>
      <c r="F232" s="75"/>
      <c r="G232" s="39"/>
      <c r="H232" s="39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</row>
    <row r="233" spans="1:35" ht="15.75" customHeight="1" x14ac:dyDescent="0.25">
      <c r="A233" s="26"/>
      <c r="B233" s="39"/>
      <c r="C233" s="39"/>
      <c r="D233" s="75"/>
      <c r="E233" s="75"/>
      <c r="F233" s="75"/>
      <c r="G233" s="39"/>
      <c r="H233" s="39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</row>
    <row r="234" spans="1:35" ht="15.75" customHeight="1" x14ac:dyDescent="0.25">
      <c r="A234" s="26"/>
      <c r="B234" s="39"/>
      <c r="C234" s="39"/>
      <c r="D234" s="75"/>
      <c r="E234" s="75"/>
      <c r="F234" s="75"/>
      <c r="G234" s="39"/>
      <c r="H234" s="39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</row>
    <row r="235" spans="1:35" ht="15.75" customHeight="1" x14ac:dyDescent="0.25">
      <c r="A235" s="26"/>
      <c r="B235" s="39"/>
      <c r="C235" s="39"/>
      <c r="D235" s="75"/>
      <c r="E235" s="75"/>
      <c r="F235" s="75"/>
      <c r="G235" s="39"/>
      <c r="H235" s="39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</row>
    <row r="236" spans="1:35" ht="15.75" customHeight="1" x14ac:dyDescent="0.25">
      <c r="A236" s="26"/>
      <c r="B236" s="39"/>
      <c r="C236" s="39"/>
      <c r="D236" s="75"/>
      <c r="E236" s="75"/>
      <c r="F236" s="75"/>
      <c r="G236" s="39"/>
      <c r="H236" s="39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</row>
    <row r="237" spans="1:35" ht="15.75" customHeight="1" x14ac:dyDescent="0.25">
      <c r="A237" s="26"/>
      <c r="B237" s="39"/>
      <c r="C237" s="39"/>
      <c r="D237" s="75"/>
      <c r="E237" s="75"/>
      <c r="F237" s="75"/>
      <c r="G237" s="39"/>
      <c r="H237" s="39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</row>
    <row r="238" spans="1:35" ht="15.75" customHeight="1" x14ac:dyDescent="0.25">
      <c r="A238" s="26"/>
      <c r="B238" s="39"/>
      <c r="C238" s="39"/>
      <c r="D238" s="75"/>
      <c r="E238" s="75"/>
      <c r="F238" s="75"/>
      <c r="G238" s="39"/>
      <c r="H238" s="39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</row>
    <row r="239" spans="1:35" ht="15.75" customHeight="1" x14ac:dyDescent="0.25">
      <c r="A239" s="26"/>
      <c r="B239" s="39"/>
      <c r="C239" s="39"/>
      <c r="D239" s="75"/>
      <c r="E239" s="75"/>
      <c r="F239" s="75"/>
      <c r="G239" s="39"/>
      <c r="H239" s="39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</row>
    <row r="240" spans="1:35" ht="15.75" customHeight="1" x14ac:dyDescent="0.25">
      <c r="A240" s="26"/>
      <c r="B240" s="39"/>
      <c r="C240" s="39"/>
      <c r="D240" s="75"/>
      <c r="E240" s="75"/>
      <c r="F240" s="75"/>
      <c r="G240" s="39"/>
      <c r="H240" s="39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</row>
    <row r="241" spans="1:35" ht="15.75" customHeight="1" x14ac:dyDescent="0.25">
      <c r="A241" s="26"/>
      <c r="B241" s="39"/>
      <c r="C241" s="39"/>
      <c r="D241" s="75"/>
      <c r="E241" s="75"/>
      <c r="F241" s="75"/>
      <c r="G241" s="39"/>
      <c r="H241" s="39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</row>
    <row r="242" spans="1:35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1:35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1:35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1:35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1:35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1:35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1:35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1:35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1:35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1:35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1:35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1:35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1:35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1:35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1:35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1:35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1:35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1:35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1:35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1:35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1:35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1:35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</row>
    <row r="264" spans="1:35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</row>
    <row r="265" spans="1:35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</row>
    <row r="266" spans="1:35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</row>
    <row r="267" spans="1:35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</row>
    <row r="268" spans="1:35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</row>
    <row r="269" spans="1:35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</row>
    <row r="270" spans="1:35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</row>
    <row r="271" spans="1:35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</row>
    <row r="272" spans="1:35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</row>
    <row r="273" spans="1:35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</row>
    <row r="274" spans="1:35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</row>
    <row r="275" spans="1:35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</row>
    <row r="276" spans="1:35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</row>
    <row r="277" spans="1:35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</row>
    <row r="278" spans="1:35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</row>
    <row r="279" spans="1:35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</row>
    <row r="280" spans="1:35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</row>
    <row r="281" spans="1:35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</row>
    <row r="282" spans="1:35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</row>
    <row r="283" spans="1:35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</row>
    <row r="284" spans="1:35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</row>
    <row r="285" spans="1:35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</row>
    <row r="286" spans="1:35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</row>
    <row r="287" spans="1:35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</row>
    <row r="288" spans="1:35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</row>
    <row r="289" spans="1:35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</row>
    <row r="290" spans="1:35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</row>
    <row r="291" spans="1:35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</row>
    <row r="292" spans="1:35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</row>
    <row r="293" spans="1:35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</row>
    <row r="294" spans="1:35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</row>
    <row r="295" spans="1:35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</row>
    <row r="296" spans="1:35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</row>
    <row r="297" spans="1:35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</row>
    <row r="298" spans="1:35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</row>
    <row r="299" spans="1:35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</row>
    <row r="300" spans="1:35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</row>
    <row r="301" spans="1:35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</row>
    <row r="302" spans="1:35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</row>
    <row r="303" spans="1:35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</row>
    <row r="304" spans="1:35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</row>
    <row r="305" spans="1:35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</row>
    <row r="306" spans="1:35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</row>
    <row r="307" spans="1:35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</row>
    <row r="308" spans="1:35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</row>
    <row r="309" spans="1:35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</row>
    <row r="310" spans="1:35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</row>
    <row r="311" spans="1:35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</row>
    <row r="312" spans="1:35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</row>
    <row r="313" spans="1:35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</row>
    <row r="314" spans="1:35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</row>
    <row r="315" spans="1:35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</row>
    <row r="316" spans="1:35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</row>
    <row r="317" spans="1:35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</row>
    <row r="318" spans="1:35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</row>
    <row r="319" spans="1:35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</row>
    <row r="320" spans="1:35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</row>
    <row r="321" spans="1:35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</row>
    <row r="322" spans="1:35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</row>
    <row r="323" spans="1:35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</row>
    <row r="324" spans="1:35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</row>
    <row r="325" spans="1:35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</row>
    <row r="326" spans="1:35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</row>
    <row r="327" spans="1:35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</row>
    <row r="328" spans="1:35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</row>
    <row r="329" spans="1:35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</row>
    <row r="330" spans="1:35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</row>
    <row r="331" spans="1:35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</row>
    <row r="332" spans="1:35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</row>
    <row r="333" spans="1:35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</row>
    <row r="334" spans="1:35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</row>
    <row r="335" spans="1:35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</row>
    <row r="336" spans="1:35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</row>
    <row r="337" spans="1:35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</row>
    <row r="338" spans="1:35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</row>
    <row r="339" spans="1:35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</row>
    <row r="340" spans="1:35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</row>
    <row r="341" spans="1:35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</row>
    <row r="342" spans="1:35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</row>
    <row r="343" spans="1:35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</row>
    <row r="344" spans="1:35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</row>
    <row r="345" spans="1:35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</row>
    <row r="346" spans="1:35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</row>
    <row r="347" spans="1:35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</row>
    <row r="348" spans="1:35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</row>
    <row r="349" spans="1:35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</row>
    <row r="350" spans="1:35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</row>
    <row r="351" spans="1:35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</row>
    <row r="352" spans="1:35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</row>
    <row r="353" spans="1:35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</row>
    <row r="354" spans="1:35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</row>
    <row r="355" spans="1:35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</row>
    <row r="356" spans="1:35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</row>
    <row r="357" spans="1:35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</row>
    <row r="358" spans="1:35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</row>
    <row r="359" spans="1:35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</row>
    <row r="360" spans="1:35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</row>
    <row r="361" spans="1:35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</row>
    <row r="362" spans="1:35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</row>
    <row r="363" spans="1:35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</row>
    <row r="364" spans="1:35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</row>
    <row r="365" spans="1:35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</row>
    <row r="366" spans="1:35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</row>
    <row r="367" spans="1:35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</row>
    <row r="368" spans="1:35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</row>
    <row r="369" spans="1:35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</row>
    <row r="370" spans="1:35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</row>
    <row r="371" spans="1:35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</row>
    <row r="372" spans="1:35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</row>
    <row r="373" spans="1:35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</row>
    <row r="374" spans="1:35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</row>
    <row r="375" spans="1:35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</row>
    <row r="376" spans="1:35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</row>
    <row r="377" spans="1:35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</row>
    <row r="378" spans="1:35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</row>
    <row r="379" spans="1:35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</row>
    <row r="380" spans="1:35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</row>
    <row r="381" spans="1:35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</row>
    <row r="382" spans="1:35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</row>
    <row r="383" spans="1:35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</row>
    <row r="384" spans="1:35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</row>
    <row r="385" spans="1:35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</row>
    <row r="386" spans="1:35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</row>
    <row r="387" spans="1:35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</row>
    <row r="388" spans="1:35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</row>
    <row r="389" spans="1:35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</row>
    <row r="390" spans="1:35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</row>
    <row r="391" spans="1:35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</row>
    <row r="392" spans="1:35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</row>
    <row r="393" spans="1:35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</row>
    <row r="394" spans="1:35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</row>
    <row r="395" spans="1:35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</row>
    <row r="396" spans="1:35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</row>
    <row r="397" spans="1:35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</row>
    <row r="398" spans="1:35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</row>
    <row r="399" spans="1:35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</row>
    <row r="400" spans="1:35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</row>
    <row r="401" spans="1:35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</row>
    <row r="402" spans="1:35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</row>
    <row r="403" spans="1:35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</row>
    <row r="404" spans="1:35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</row>
    <row r="405" spans="1:35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</row>
    <row r="406" spans="1:35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</row>
    <row r="407" spans="1:35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</row>
    <row r="408" spans="1:35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</row>
    <row r="409" spans="1:35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</row>
    <row r="410" spans="1:35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</row>
    <row r="411" spans="1:35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</row>
    <row r="412" spans="1:35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</row>
    <row r="413" spans="1:35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</row>
    <row r="414" spans="1:35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</row>
    <row r="415" spans="1:35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</row>
    <row r="416" spans="1:35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</row>
    <row r="417" spans="1:35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</row>
    <row r="418" spans="1:35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</row>
    <row r="419" spans="1:35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</row>
    <row r="420" spans="1:35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</row>
    <row r="421" spans="1:35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</row>
    <row r="422" spans="1:35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</row>
    <row r="423" spans="1:35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</row>
    <row r="424" spans="1:35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</row>
    <row r="425" spans="1:35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</row>
    <row r="426" spans="1:35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</row>
    <row r="427" spans="1:35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</row>
    <row r="428" spans="1:35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</row>
    <row r="429" spans="1:35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</row>
    <row r="430" spans="1:35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</row>
    <row r="431" spans="1:35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</row>
    <row r="432" spans="1:35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</row>
    <row r="433" spans="1:35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</row>
    <row r="434" spans="1:35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</row>
    <row r="435" spans="1:35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</row>
    <row r="436" spans="1:35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</row>
    <row r="437" spans="1:35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</row>
    <row r="438" spans="1:35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</row>
    <row r="439" spans="1:35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</row>
    <row r="440" spans="1:35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</row>
    <row r="441" spans="1:35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</row>
    <row r="442" spans="1:35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</row>
    <row r="443" spans="1:35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</row>
    <row r="444" spans="1:35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</row>
    <row r="445" spans="1:35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</row>
    <row r="446" spans="1:35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</row>
    <row r="447" spans="1:35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</row>
    <row r="448" spans="1:35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</row>
    <row r="449" spans="1:35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</row>
    <row r="450" spans="1:35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</row>
    <row r="451" spans="1:35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</row>
    <row r="452" spans="1:35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</row>
    <row r="453" spans="1:35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</row>
    <row r="454" spans="1:35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</row>
    <row r="455" spans="1:35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</row>
    <row r="456" spans="1:35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</row>
    <row r="457" spans="1:35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</row>
    <row r="458" spans="1:35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</row>
    <row r="459" spans="1:35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</row>
    <row r="460" spans="1:35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</row>
    <row r="461" spans="1:35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</row>
    <row r="462" spans="1:35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</row>
    <row r="463" spans="1:35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</row>
    <row r="464" spans="1:35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</row>
    <row r="465" spans="1:35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</row>
    <row r="466" spans="1:35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</row>
    <row r="467" spans="1:35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</row>
    <row r="468" spans="1:35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</row>
    <row r="469" spans="1:35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</row>
    <row r="470" spans="1:35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</row>
    <row r="471" spans="1:35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</row>
    <row r="472" spans="1:35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</row>
    <row r="473" spans="1:35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</row>
    <row r="474" spans="1:35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</row>
    <row r="475" spans="1:35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</row>
    <row r="476" spans="1:35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</row>
    <row r="477" spans="1:35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</row>
    <row r="478" spans="1:35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</row>
    <row r="479" spans="1:35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</row>
    <row r="480" spans="1:35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</row>
    <row r="481" spans="1:35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</row>
    <row r="482" spans="1:35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</row>
    <row r="483" spans="1:35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</row>
    <row r="484" spans="1:35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</row>
    <row r="485" spans="1:35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</row>
    <row r="486" spans="1:35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</row>
    <row r="487" spans="1:35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</row>
    <row r="488" spans="1:35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</row>
    <row r="489" spans="1:35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</row>
    <row r="490" spans="1:35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</row>
    <row r="491" spans="1:35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</row>
    <row r="492" spans="1:35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</row>
    <row r="493" spans="1:35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</row>
    <row r="494" spans="1:35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</row>
    <row r="495" spans="1:35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</row>
    <row r="496" spans="1:35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</row>
    <row r="497" spans="1:35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</row>
    <row r="498" spans="1:35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</row>
    <row r="499" spans="1:35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</row>
    <row r="500" spans="1:35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</row>
    <row r="501" spans="1:35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</row>
    <row r="502" spans="1:35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</row>
    <row r="503" spans="1:35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</row>
    <row r="504" spans="1:35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</row>
    <row r="505" spans="1:35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</row>
    <row r="506" spans="1:35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</row>
    <row r="507" spans="1:35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</row>
    <row r="508" spans="1:35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</row>
    <row r="509" spans="1:35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</row>
    <row r="510" spans="1:35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</row>
    <row r="511" spans="1:35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</row>
    <row r="512" spans="1:35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</row>
    <row r="513" spans="1:35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</row>
    <row r="514" spans="1:35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</row>
    <row r="515" spans="1:35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</row>
    <row r="516" spans="1:35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</row>
    <row r="517" spans="1:35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</row>
    <row r="518" spans="1:35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</row>
    <row r="519" spans="1:35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</row>
    <row r="520" spans="1:35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</row>
    <row r="521" spans="1:35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</row>
    <row r="522" spans="1:35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</row>
    <row r="523" spans="1:35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</row>
    <row r="524" spans="1:35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</row>
    <row r="525" spans="1:35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</row>
    <row r="526" spans="1:35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</row>
    <row r="527" spans="1:35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</row>
    <row r="528" spans="1:35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</row>
    <row r="529" spans="1:35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</row>
    <row r="530" spans="1:35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</row>
    <row r="531" spans="1:35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</row>
    <row r="532" spans="1:35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</row>
    <row r="533" spans="1:35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</row>
    <row r="534" spans="1:35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</row>
    <row r="535" spans="1:35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</row>
    <row r="536" spans="1:35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</row>
    <row r="537" spans="1:35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</row>
    <row r="538" spans="1:35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</row>
    <row r="539" spans="1:35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</row>
    <row r="540" spans="1:35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</row>
    <row r="541" spans="1:35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</row>
    <row r="542" spans="1:35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</row>
    <row r="543" spans="1:35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</row>
    <row r="544" spans="1:35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</row>
    <row r="545" spans="1:35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</row>
    <row r="546" spans="1:35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</row>
    <row r="547" spans="1:35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</row>
    <row r="548" spans="1:35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</row>
    <row r="549" spans="1:35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</row>
    <row r="550" spans="1:35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</row>
    <row r="551" spans="1:35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</row>
    <row r="552" spans="1:35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</row>
    <row r="553" spans="1:35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</row>
    <row r="554" spans="1:35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</row>
    <row r="555" spans="1:35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</row>
    <row r="556" spans="1:35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</row>
    <row r="557" spans="1:35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</row>
    <row r="558" spans="1:35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</row>
    <row r="559" spans="1:35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</row>
    <row r="560" spans="1:35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</row>
    <row r="561" spans="1:35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</row>
    <row r="562" spans="1:35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</row>
    <row r="563" spans="1:35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</row>
    <row r="564" spans="1:35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</row>
    <row r="565" spans="1:35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</row>
    <row r="566" spans="1:35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</row>
    <row r="567" spans="1:35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</row>
    <row r="568" spans="1:35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</row>
    <row r="569" spans="1:35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</row>
    <row r="570" spans="1:35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</row>
    <row r="571" spans="1:35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</row>
    <row r="572" spans="1:35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</row>
    <row r="573" spans="1:35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</row>
    <row r="574" spans="1:35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</row>
    <row r="575" spans="1:35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</row>
    <row r="576" spans="1:35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</row>
    <row r="577" spans="1:35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</row>
    <row r="578" spans="1:35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</row>
    <row r="579" spans="1:35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</row>
    <row r="580" spans="1:35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</row>
    <row r="581" spans="1:35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</row>
    <row r="582" spans="1:35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</row>
    <row r="583" spans="1:35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</row>
    <row r="584" spans="1:35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</row>
    <row r="585" spans="1:35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</row>
    <row r="586" spans="1:35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</row>
    <row r="587" spans="1:35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</row>
    <row r="588" spans="1:35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</row>
    <row r="589" spans="1:35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</row>
    <row r="590" spans="1:35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</row>
    <row r="591" spans="1:35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</row>
    <row r="592" spans="1:35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</row>
    <row r="593" spans="1:35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</row>
    <row r="594" spans="1:35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</row>
    <row r="595" spans="1:35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</row>
    <row r="596" spans="1:35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</row>
    <row r="597" spans="1:35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</row>
    <row r="598" spans="1:35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</row>
    <row r="599" spans="1:35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</row>
    <row r="600" spans="1:35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</row>
    <row r="601" spans="1:35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</row>
    <row r="602" spans="1:35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</row>
    <row r="603" spans="1:35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</row>
    <row r="604" spans="1:35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</row>
    <row r="605" spans="1:35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</row>
    <row r="606" spans="1:35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</row>
    <row r="607" spans="1:35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</row>
    <row r="608" spans="1:35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</row>
    <row r="609" spans="1:35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</row>
    <row r="610" spans="1:35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</row>
    <row r="611" spans="1:35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</row>
    <row r="612" spans="1:35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</row>
    <row r="613" spans="1:35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</row>
    <row r="614" spans="1:35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</row>
    <row r="615" spans="1:35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</row>
    <row r="616" spans="1:35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</row>
    <row r="617" spans="1:35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</row>
    <row r="618" spans="1:35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</row>
    <row r="619" spans="1:35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</row>
    <row r="620" spans="1:35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</row>
    <row r="621" spans="1:35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</row>
    <row r="622" spans="1:35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</row>
    <row r="623" spans="1:35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</row>
    <row r="624" spans="1:35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</row>
    <row r="625" spans="1:35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</row>
    <row r="626" spans="1:35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</row>
    <row r="627" spans="1:35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</row>
    <row r="628" spans="1:35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</row>
    <row r="629" spans="1:35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</row>
    <row r="630" spans="1:35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</row>
    <row r="631" spans="1:35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</row>
    <row r="632" spans="1:35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</row>
    <row r="633" spans="1:35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</row>
    <row r="634" spans="1:35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</row>
    <row r="635" spans="1:35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</row>
    <row r="636" spans="1:35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</row>
    <row r="637" spans="1:35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</row>
    <row r="638" spans="1:35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</row>
    <row r="639" spans="1:35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</row>
    <row r="640" spans="1:35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</row>
    <row r="641" spans="1:35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</row>
    <row r="642" spans="1:35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</row>
    <row r="643" spans="1:35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</row>
    <row r="644" spans="1:35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</row>
    <row r="645" spans="1:35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</row>
    <row r="646" spans="1:35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</row>
    <row r="647" spans="1:35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</row>
    <row r="648" spans="1:35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</row>
    <row r="649" spans="1:35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</row>
    <row r="650" spans="1:35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</row>
    <row r="651" spans="1:35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</row>
    <row r="652" spans="1:35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</row>
    <row r="653" spans="1:35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</row>
    <row r="654" spans="1:35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</row>
    <row r="655" spans="1:35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</row>
    <row r="656" spans="1:35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</row>
    <row r="657" spans="1:35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</row>
    <row r="658" spans="1:35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</row>
    <row r="659" spans="1:35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</row>
    <row r="660" spans="1:35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</row>
    <row r="661" spans="1:35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</row>
    <row r="662" spans="1:35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</row>
    <row r="663" spans="1:35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</row>
    <row r="664" spans="1:35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</row>
    <row r="665" spans="1:35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</row>
    <row r="666" spans="1:35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</row>
    <row r="667" spans="1:35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</row>
    <row r="668" spans="1:35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</row>
    <row r="669" spans="1:35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</row>
    <row r="670" spans="1:35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</row>
    <row r="671" spans="1:35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</row>
    <row r="672" spans="1:35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</row>
    <row r="673" spans="1:35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</row>
    <row r="674" spans="1:35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</row>
    <row r="675" spans="1:35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</row>
    <row r="676" spans="1:35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</row>
    <row r="677" spans="1:35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</row>
    <row r="678" spans="1:35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</row>
    <row r="679" spans="1:35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</row>
    <row r="680" spans="1:35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</row>
    <row r="681" spans="1:35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</row>
    <row r="682" spans="1:35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</row>
    <row r="683" spans="1:35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</row>
    <row r="684" spans="1:35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</row>
    <row r="685" spans="1:35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</row>
    <row r="686" spans="1:35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</row>
    <row r="687" spans="1:35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</row>
    <row r="688" spans="1:35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</row>
    <row r="689" spans="1:35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</row>
    <row r="690" spans="1:35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</row>
    <row r="691" spans="1:35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</row>
    <row r="692" spans="1:35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</row>
    <row r="693" spans="1:35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</row>
    <row r="694" spans="1:35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</row>
    <row r="695" spans="1:35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</row>
    <row r="696" spans="1:35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</row>
    <row r="697" spans="1:35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</row>
    <row r="698" spans="1:35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</row>
    <row r="699" spans="1:35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</row>
    <row r="700" spans="1:35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</row>
    <row r="701" spans="1:35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</row>
    <row r="702" spans="1:35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</row>
    <row r="703" spans="1:35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</row>
    <row r="704" spans="1:35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</row>
    <row r="705" spans="1:35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</row>
    <row r="706" spans="1:35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</row>
    <row r="707" spans="1:35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</row>
    <row r="708" spans="1:35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</row>
    <row r="709" spans="1:35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</row>
    <row r="710" spans="1:35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</row>
    <row r="711" spans="1:35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</row>
    <row r="712" spans="1:35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</row>
    <row r="713" spans="1:35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</row>
    <row r="714" spans="1:35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</row>
    <row r="715" spans="1:35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</row>
    <row r="716" spans="1:35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</row>
    <row r="717" spans="1:35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</row>
    <row r="718" spans="1:35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</row>
    <row r="719" spans="1:35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</row>
    <row r="720" spans="1:35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</row>
    <row r="721" spans="1:35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</row>
    <row r="722" spans="1:35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</row>
    <row r="723" spans="1:35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</row>
    <row r="724" spans="1:35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</row>
    <row r="725" spans="1:35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</row>
    <row r="726" spans="1:35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</row>
    <row r="727" spans="1:35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</row>
    <row r="728" spans="1:35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</row>
    <row r="729" spans="1:35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</row>
    <row r="730" spans="1:35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</row>
    <row r="731" spans="1:35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</row>
    <row r="732" spans="1:35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</row>
    <row r="733" spans="1:35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</row>
    <row r="734" spans="1:35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</row>
    <row r="735" spans="1:35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</row>
    <row r="736" spans="1:35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</row>
    <row r="737" spans="1:35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</row>
    <row r="738" spans="1:35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</row>
    <row r="739" spans="1:35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</row>
    <row r="740" spans="1:35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</row>
    <row r="741" spans="1:35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</row>
    <row r="742" spans="1:35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</row>
    <row r="743" spans="1:35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</row>
    <row r="744" spans="1:35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</row>
    <row r="745" spans="1:35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</row>
    <row r="746" spans="1:35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</row>
    <row r="747" spans="1:35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</row>
    <row r="748" spans="1:35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</row>
    <row r="749" spans="1:35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</row>
    <row r="750" spans="1:35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</row>
    <row r="751" spans="1:35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</row>
    <row r="752" spans="1:35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</row>
    <row r="753" spans="1:35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</row>
    <row r="754" spans="1:35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</row>
    <row r="755" spans="1:35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</row>
    <row r="756" spans="1:35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</row>
    <row r="757" spans="1:35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</row>
    <row r="758" spans="1:35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</row>
    <row r="759" spans="1:35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</row>
    <row r="760" spans="1:35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</row>
    <row r="761" spans="1:35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</row>
    <row r="762" spans="1:35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</row>
    <row r="763" spans="1:35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</row>
    <row r="764" spans="1:35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</row>
    <row r="765" spans="1:35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</row>
    <row r="766" spans="1:35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</row>
    <row r="767" spans="1:35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</row>
    <row r="768" spans="1:35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</row>
    <row r="769" spans="1:35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</row>
    <row r="770" spans="1:35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</row>
    <row r="771" spans="1:35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</row>
    <row r="772" spans="1:35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</row>
    <row r="773" spans="1:35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</row>
    <row r="774" spans="1:35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</row>
    <row r="775" spans="1:35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</row>
    <row r="776" spans="1:35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</row>
    <row r="777" spans="1:35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</row>
    <row r="778" spans="1:35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</row>
    <row r="779" spans="1:35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</row>
    <row r="780" spans="1:35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</row>
    <row r="781" spans="1:35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</row>
    <row r="782" spans="1:35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</row>
    <row r="783" spans="1:35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</row>
    <row r="784" spans="1:35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</row>
    <row r="785" spans="1:35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</row>
    <row r="786" spans="1:35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</row>
    <row r="787" spans="1:35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</row>
    <row r="788" spans="1:35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</row>
    <row r="789" spans="1:35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</row>
    <row r="790" spans="1:35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</row>
    <row r="791" spans="1:35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</row>
    <row r="792" spans="1:35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</row>
    <row r="793" spans="1:35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</row>
    <row r="794" spans="1:35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</row>
    <row r="795" spans="1:35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</row>
    <row r="796" spans="1:35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</row>
    <row r="797" spans="1:35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</row>
    <row r="798" spans="1:35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</row>
    <row r="799" spans="1:35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</row>
    <row r="800" spans="1:35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</row>
    <row r="801" spans="1:35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</row>
    <row r="802" spans="1:35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</row>
    <row r="803" spans="1:35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</row>
    <row r="804" spans="1:35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</row>
    <row r="805" spans="1:35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</row>
    <row r="806" spans="1:35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</row>
    <row r="807" spans="1:35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</row>
    <row r="808" spans="1:35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</row>
    <row r="809" spans="1:35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</row>
    <row r="810" spans="1:35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</row>
    <row r="811" spans="1:35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</row>
    <row r="812" spans="1:35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</row>
    <row r="813" spans="1:35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</row>
    <row r="814" spans="1:35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</row>
    <row r="815" spans="1:35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</row>
    <row r="816" spans="1:35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</row>
    <row r="817" spans="1:35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</row>
    <row r="818" spans="1:35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</row>
    <row r="819" spans="1:35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</row>
    <row r="820" spans="1:35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</row>
    <row r="821" spans="1:35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</row>
    <row r="822" spans="1:35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</row>
    <row r="823" spans="1:35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</row>
    <row r="824" spans="1:35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</row>
    <row r="825" spans="1:35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</row>
    <row r="826" spans="1:35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</row>
    <row r="827" spans="1:35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</row>
    <row r="828" spans="1:35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</row>
    <row r="829" spans="1:35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</row>
    <row r="830" spans="1:35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</row>
    <row r="831" spans="1:35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</row>
    <row r="832" spans="1:35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</row>
    <row r="833" spans="1:35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</row>
    <row r="834" spans="1:35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</row>
    <row r="835" spans="1:35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</row>
    <row r="836" spans="1:35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</row>
    <row r="837" spans="1:35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</row>
    <row r="838" spans="1:35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</row>
    <row r="839" spans="1:35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</row>
    <row r="840" spans="1:35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</row>
    <row r="841" spans="1:35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</row>
    <row r="842" spans="1:35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</row>
    <row r="843" spans="1:35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</row>
    <row r="844" spans="1:35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</row>
    <row r="845" spans="1:35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</row>
    <row r="846" spans="1:35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</row>
    <row r="847" spans="1:35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</row>
    <row r="848" spans="1:35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</row>
    <row r="849" spans="1:35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</row>
    <row r="850" spans="1:35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</row>
    <row r="851" spans="1:35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</row>
    <row r="852" spans="1:35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</row>
    <row r="853" spans="1:35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</row>
    <row r="854" spans="1:35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</row>
    <row r="855" spans="1:35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</row>
    <row r="856" spans="1:35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</row>
    <row r="857" spans="1:35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</row>
    <row r="858" spans="1:35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</row>
    <row r="859" spans="1:35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</row>
    <row r="860" spans="1:35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</row>
    <row r="861" spans="1:35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</row>
    <row r="862" spans="1:35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</row>
    <row r="863" spans="1:35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</row>
    <row r="864" spans="1:35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</row>
    <row r="865" spans="1:35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</row>
    <row r="866" spans="1:35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</row>
    <row r="867" spans="1:35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</row>
    <row r="868" spans="1:35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</row>
    <row r="869" spans="1:35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</row>
    <row r="870" spans="1:35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</row>
    <row r="871" spans="1:35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</row>
    <row r="872" spans="1:35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</row>
    <row r="873" spans="1:35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</row>
    <row r="874" spans="1:35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</row>
    <row r="875" spans="1:35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</row>
    <row r="876" spans="1:35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</row>
    <row r="877" spans="1:35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</row>
    <row r="878" spans="1:35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</row>
    <row r="879" spans="1:35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</row>
    <row r="880" spans="1:35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</row>
    <row r="881" spans="1:35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</row>
    <row r="882" spans="1:35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</row>
    <row r="883" spans="1:35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</row>
    <row r="884" spans="1:35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</row>
    <row r="885" spans="1:35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</row>
    <row r="886" spans="1:35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</row>
    <row r="887" spans="1:35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</row>
    <row r="888" spans="1:35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</row>
    <row r="889" spans="1:35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</row>
    <row r="890" spans="1:35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</row>
    <row r="891" spans="1:35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</row>
    <row r="892" spans="1:35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</row>
    <row r="893" spans="1:35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</row>
    <row r="894" spans="1:35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</row>
    <row r="895" spans="1:35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</row>
    <row r="896" spans="1:35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</row>
    <row r="897" spans="1:35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</row>
    <row r="898" spans="1:35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</row>
    <row r="899" spans="1:35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</row>
    <row r="900" spans="1:35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</row>
    <row r="901" spans="1:35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</row>
    <row r="902" spans="1:35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</row>
    <row r="903" spans="1:35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</row>
    <row r="904" spans="1:35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</row>
    <row r="905" spans="1:35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</row>
    <row r="906" spans="1:35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</row>
    <row r="907" spans="1:35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</row>
    <row r="908" spans="1:35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</row>
    <row r="909" spans="1:35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</row>
    <row r="910" spans="1:35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</row>
    <row r="911" spans="1:35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</row>
    <row r="912" spans="1:35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</row>
    <row r="913" spans="1:35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</row>
    <row r="914" spans="1:35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</row>
    <row r="915" spans="1:35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</row>
    <row r="916" spans="1:35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</row>
    <row r="917" spans="1:35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</row>
    <row r="918" spans="1:35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</row>
    <row r="919" spans="1:35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</row>
    <row r="920" spans="1:35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</row>
    <row r="921" spans="1:35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</row>
    <row r="922" spans="1:35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</row>
    <row r="923" spans="1:35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</row>
    <row r="924" spans="1:35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</row>
    <row r="925" spans="1:35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</row>
    <row r="926" spans="1:35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</row>
    <row r="927" spans="1:35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</row>
    <row r="928" spans="1:35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</row>
    <row r="929" spans="1:35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</row>
    <row r="930" spans="1:35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</row>
    <row r="931" spans="1:35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</row>
    <row r="932" spans="1:35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</row>
    <row r="933" spans="1:35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</row>
    <row r="934" spans="1:35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</row>
    <row r="935" spans="1:35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</row>
    <row r="936" spans="1:35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</row>
    <row r="937" spans="1:35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</row>
    <row r="938" spans="1:35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</row>
    <row r="939" spans="1:35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</row>
    <row r="940" spans="1:35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</row>
    <row r="941" spans="1:35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</row>
    <row r="942" spans="1:35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</row>
    <row r="943" spans="1:35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</row>
    <row r="944" spans="1:35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</row>
    <row r="945" spans="1:35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</row>
    <row r="946" spans="1:35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</row>
    <row r="947" spans="1:35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</row>
    <row r="948" spans="1:35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</row>
    <row r="949" spans="1:35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</row>
    <row r="950" spans="1:35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</row>
    <row r="951" spans="1:35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</row>
    <row r="952" spans="1:35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</row>
    <row r="953" spans="1:35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</row>
    <row r="954" spans="1:35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</row>
    <row r="955" spans="1:35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</row>
    <row r="956" spans="1:35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</row>
    <row r="957" spans="1:35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</row>
    <row r="958" spans="1:35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</row>
    <row r="959" spans="1:35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</row>
    <row r="960" spans="1:35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</row>
    <row r="961" spans="1:35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</row>
    <row r="962" spans="1:35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</row>
    <row r="963" spans="1:35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</row>
    <row r="964" spans="1:35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</row>
    <row r="965" spans="1:35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</row>
    <row r="966" spans="1:35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</row>
    <row r="967" spans="1:35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</row>
    <row r="968" spans="1:35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</row>
    <row r="969" spans="1:35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</row>
    <row r="970" spans="1:35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</row>
    <row r="971" spans="1:35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</row>
    <row r="972" spans="1:35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</row>
    <row r="973" spans="1:35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</row>
    <row r="974" spans="1:35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</row>
    <row r="975" spans="1:35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</row>
    <row r="976" spans="1:35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</row>
    <row r="977" spans="1:35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</row>
    <row r="978" spans="1:35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</row>
    <row r="979" spans="1:35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</row>
    <row r="980" spans="1:35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</row>
    <row r="981" spans="1:35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</row>
    <row r="982" spans="1:35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</row>
    <row r="983" spans="1:35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</row>
    <row r="984" spans="1:35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</row>
    <row r="985" spans="1:35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</row>
    <row r="986" spans="1:35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</row>
    <row r="987" spans="1:35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</row>
    <row r="988" spans="1:35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</row>
    <row r="989" spans="1:35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</row>
    <row r="990" spans="1:35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</row>
    <row r="991" spans="1:35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</row>
    <row r="992" spans="1:35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</row>
    <row r="993" spans="1:35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</row>
    <row r="994" spans="1:35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</row>
    <row r="995" spans="1:35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</row>
    <row r="996" spans="1:35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</row>
    <row r="997" spans="1:35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</row>
    <row r="998" spans="1:35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</row>
    <row r="999" spans="1:35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</row>
  </sheetData>
  <mergeCells count="56">
    <mergeCell ref="N15:O15"/>
    <mergeCell ref="N18:O18"/>
    <mergeCell ref="N14:O14"/>
    <mergeCell ref="N6:O6"/>
    <mergeCell ref="N7:O7"/>
    <mergeCell ref="N10:O10"/>
    <mergeCell ref="G6:H6"/>
    <mergeCell ref="G10:H10"/>
    <mergeCell ref="G7:H7"/>
    <mergeCell ref="G18:H18"/>
    <mergeCell ref="G40:H40"/>
    <mergeCell ref="G14:H14"/>
    <mergeCell ref="G21:H21"/>
    <mergeCell ref="G29:H29"/>
    <mergeCell ref="G36:H36"/>
    <mergeCell ref="G15:H15"/>
    <mergeCell ref="G22:H22"/>
    <mergeCell ref="G30:H30"/>
    <mergeCell ref="G37:H37"/>
    <mergeCell ref="G33:H33"/>
    <mergeCell ref="B1:H1"/>
    <mergeCell ref="I1:O1"/>
    <mergeCell ref="G2:H4"/>
    <mergeCell ref="N2:O4"/>
    <mergeCell ref="D2:D3"/>
    <mergeCell ref="E2:E3"/>
    <mergeCell ref="F2:F3"/>
    <mergeCell ref="K2:K3"/>
    <mergeCell ref="L2:L3"/>
    <mergeCell ref="M2:M3"/>
    <mergeCell ref="U21:V21"/>
    <mergeCell ref="U29:V29"/>
    <mergeCell ref="N36:O36"/>
    <mergeCell ref="N37:O37"/>
    <mergeCell ref="N40:O40"/>
    <mergeCell ref="N21:O21"/>
    <mergeCell ref="N22:O22"/>
    <mergeCell ref="N29:O29"/>
    <mergeCell ref="N30:O30"/>
    <mergeCell ref="N33:O33"/>
    <mergeCell ref="U22:V22"/>
    <mergeCell ref="U30:V30"/>
    <mergeCell ref="U33:V33"/>
    <mergeCell ref="U37:V37"/>
    <mergeCell ref="U40:V40"/>
    <mergeCell ref="U36:V36"/>
    <mergeCell ref="U7:V7"/>
    <mergeCell ref="U10:V10"/>
    <mergeCell ref="U14:V14"/>
    <mergeCell ref="U15:V15"/>
    <mergeCell ref="U18:V18"/>
    <mergeCell ref="R2:R3"/>
    <mergeCell ref="S2:S3"/>
    <mergeCell ref="T2:T3"/>
    <mergeCell ref="U2:V4"/>
    <mergeCell ref="U6:V6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1000"/>
  <sheetViews>
    <sheetView workbookViewId="0">
      <pane ySplit="2" topLeftCell="A3" activePane="bottomLeft" state="frozen"/>
      <selection pane="bottomLeft" activeCell="A37" sqref="A37"/>
    </sheetView>
  </sheetViews>
  <sheetFormatPr defaultColWidth="14.42578125" defaultRowHeight="15" customHeight="1" x14ac:dyDescent="0.2"/>
  <cols>
    <col min="1" max="1" width="30.28515625" customWidth="1"/>
    <col min="2" max="2" width="7.7109375" customWidth="1"/>
    <col min="3" max="3" width="8.140625" customWidth="1"/>
    <col min="4" max="4" width="7" style="76" customWidth="1"/>
    <col min="5" max="5" width="7.85546875" style="76" customWidth="1"/>
    <col min="6" max="6" width="6.7109375" style="76" customWidth="1"/>
    <col min="7" max="7" width="7.85546875" customWidth="1"/>
    <col min="8" max="8" width="0.42578125" hidden="1" customWidth="1"/>
    <col min="9" max="9" width="7" customWidth="1"/>
    <col min="10" max="10" width="9.5703125" customWidth="1"/>
    <col min="11" max="11" width="8.5703125" style="76" customWidth="1"/>
    <col min="12" max="12" width="8" style="76" customWidth="1"/>
    <col min="13" max="13" width="8.7109375" style="76" customWidth="1"/>
    <col min="14" max="14" width="6.5703125" customWidth="1"/>
    <col min="15" max="15" width="0.140625" hidden="1" customWidth="1"/>
    <col min="16" max="16" width="7.42578125" customWidth="1"/>
    <col min="17" max="17" width="8.42578125" customWidth="1"/>
    <col min="18" max="20" width="8.42578125" style="76" customWidth="1"/>
    <col min="21" max="21" width="10.140625" customWidth="1"/>
    <col min="22" max="22" width="0.140625" customWidth="1"/>
    <col min="23" max="42" width="14.42578125" customWidth="1"/>
  </cols>
  <sheetData>
    <row r="1" spans="1:42" s="64" customFormat="1" ht="45" customHeight="1" x14ac:dyDescent="0.25">
      <c r="A1" s="2" t="s">
        <v>0</v>
      </c>
      <c r="B1" s="186" t="s">
        <v>1</v>
      </c>
      <c r="C1" s="187"/>
      <c r="D1" s="187"/>
      <c r="E1" s="187"/>
      <c r="F1" s="187"/>
      <c r="G1" s="187"/>
      <c r="H1" s="187"/>
      <c r="I1" s="188" t="s">
        <v>2</v>
      </c>
      <c r="J1" s="187"/>
      <c r="K1" s="187"/>
      <c r="L1" s="187"/>
      <c r="M1" s="187"/>
      <c r="N1" s="187"/>
      <c r="O1" s="187"/>
      <c r="P1" s="186" t="s">
        <v>3</v>
      </c>
      <c r="Q1" s="187"/>
      <c r="R1" s="187"/>
      <c r="S1" s="187"/>
      <c r="T1" s="187"/>
      <c r="U1" s="187"/>
      <c r="V1" s="18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64" customFormat="1" ht="27.75" customHeight="1" x14ac:dyDescent="0.25">
      <c r="A2" s="2"/>
      <c r="B2" s="4" t="s">
        <v>4</v>
      </c>
      <c r="C2" s="4" t="s">
        <v>5</v>
      </c>
      <c r="D2" s="203" t="s">
        <v>33</v>
      </c>
      <c r="E2" s="205" t="s">
        <v>34</v>
      </c>
      <c r="F2" s="205" t="s">
        <v>35</v>
      </c>
      <c r="G2" s="208" t="s">
        <v>19</v>
      </c>
      <c r="H2" s="218"/>
      <c r="I2" s="4" t="s">
        <v>4</v>
      </c>
      <c r="J2" s="4" t="s">
        <v>6</v>
      </c>
      <c r="K2" s="203" t="s">
        <v>33</v>
      </c>
      <c r="L2" s="205" t="s">
        <v>34</v>
      </c>
      <c r="M2" s="205" t="s">
        <v>35</v>
      </c>
      <c r="N2" s="208" t="s">
        <v>19</v>
      </c>
      <c r="O2" s="209"/>
      <c r="P2" s="135" t="s">
        <v>36</v>
      </c>
      <c r="Q2" s="4" t="s">
        <v>7</v>
      </c>
      <c r="R2" s="203" t="s">
        <v>33</v>
      </c>
      <c r="S2" s="205" t="s">
        <v>34</v>
      </c>
      <c r="T2" s="205" t="s">
        <v>35</v>
      </c>
      <c r="U2" s="208" t="s">
        <v>19</v>
      </c>
      <c r="V2" s="209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64" customFormat="1" ht="35.25" customHeight="1" x14ac:dyDescent="0.25">
      <c r="A3" s="1" t="s">
        <v>18</v>
      </c>
      <c r="B3" s="1"/>
      <c r="C3" s="5" t="s">
        <v>8</v>
      </c>
      <c r="D3" s="223"/>
      <c r="E3" s="224"/>
      <c r="F3" s="224"/>
      <c r="G3" s="219"/>
      <c r="H3" s="220"/>
      <c r="I3" s="5"/>
      <c r="J3" s="5" t="s">
        <v>8</v>
      </c>
      <c r="K3" s="204"/>
      <c r="L3" s="206"/>
      <c r="M3" s="207"/>
      <c r="N3" s="210"/>
      <c r="O3" s="211"/>
      <c r="P3" s="5"/>
      <c r="Q3" s="5" t="s">
        <v>8</v>
      </c>
      <c r="R3" s="204"/>
      <c r="S3" s="206"/>
      <c r="T3" s="207"/>
      <c r="U3" s="210"/>
      <c r="V3" s="21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3.5" customHeight="1" thickBot="1" x14ac:dyDescent="0.3">
      <c r="A4" s="41">
        <v>2</v>
      </c>
      <c r="B4" s="41">
        <v>3</v>
      </c>
      <c r="C4" s="42">
        <v>4</v>
      </c>
      <c r="D4" s="77"/>
      <c r="E4" s="77"/>
      <c r="F4" s="77"/>
      <c r="G4" s="221"/>
      <c r="H4" s="222"/>
      <c r="I4" s="41">
        <v>3</v>
      </c>
      <c r="J4" s="42">
        <v>4</v>
      </c>
      <c r="K4" s="77"/>
      <c r="L4" s="77"/>
      <c r="M4" s="77"/>
      <c r="N4" s="212"/>
      <c r="O4" s="213"/>
      <c r="P4" s="41">
        <v>3</v>
      </c>
      <c r="Q4" s="42">
        <v>4</v>
      </c>
      <c r="R4" s="77"/>
      <c r="S4" s="77"/>
      <c r="T4" s="77"/>
      <c r="U4" s="212"/>
      <c r="V4" s="2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30" t="s">
        <v>9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31"/>
      <c r="Q5" s="12"/>
      <c r="R5" s="12"/>
      <c r="S5" s="12"/>
      <c r="T5" s="12"/>
      <c r="U5" s="12"/>
      <c r="V5" s="12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20.25" customHeight="1" x14ac:dyDescent="0.3">
      <c r="A6" s="65" t="s">
        <v>61</v>
      </c>
      <c r="B6" s="31">
        <v>60</v>
      </c>
      <c r="C6" s="37">
        <v>36.71</v>
      </c>
      <c r="D6" s="91">
        <v>1.2</v>
      </c>
      <c r="E6" s="91">
        <v>2.6</v>
      </c>
      <c r="F6" s="91">
        <v>10.9</v>
      </c>
      <c r="G6" s="175"/>
      <c r="H6" s="176"/>
      <c r="I6" s="31">
        <v>80</v>
      </c>
      <c r="J6" s="37">
        <v>36.71</v>
      </c>
      <c r="K6" s="129">
        <v>1.2</v>
      </c>
      <c r="L6" s="129">
        <v>2.6</v>
      </c>
      <c r="M6" s="129">
        <v>10.9</v>
      </c>
      <c r="N6" s="175">
        <v>0.9</v>
      </c>
      <c r="O6" s="176"/>
      <c r="P6" s="31">
        <v>100</v>
      </c>
      <c r="Q6" s="48">
        <v>112.4</v>
      </c>
      <c r="R6" s="129">
        <v>1.2</v>
      </c>
      <c r="S6" s="129">
        <v>2.6</v>
      </c>
      <c r="T6" s="129">
        <v>10.9</v>
      </c>
      <c r="U6" s="175">
        <v>0.9</v>
      </c>
      <c r="V6" s="17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68" customFormat="1" ht="19.5" customHeight="1" x14ac:dyDescent="0.25">
      <c r="A7" s="65" t="s">
        <v>119</v>
      </c>
      <c r="B7" s="31">
        <v>250</v>
      </c>
      <c r="C7" s="48">
        <v>153.21</v>
      </c>
      <c r="D7" s="48">
        <v>2.7</v>
      </c>
      <c r="E7" s="48">
        <v>4.5</v>
      </c>
      <c r="F7" s="48">
        <v>11.5</v>
      </c>
      <c r="G7" s="48"/>
      <c r="H7" s="48"/>
      <c r="I7" s="31">
        <v>250</v>
      </c>
      <c r="J7" s="48">
        <v>153.21</v>
      </c>
      <c r="K7" s="48">
        <v>2.7</v>
      </c>
      <c r="L7" s="48">
        <v>2.2999999999999998</v>
      </c>
      <c r="M7" s="48">
        <v>11.5</v>
      </c>
      <c r="N7" s="48">
        <v>2.5</v>
      </c>
      <c r="O7" s="48"/>
      <c r="P7" s="31">
        <v>250</v>
      </c>
      <c r="Q7" s="48">
        <v>153.21</v>
      </c>
      <c r="R7" s="48">
        <v>2.7</v>
      </c>
      <c r="S7" s="48">
        <v>4.5</v>
      </c>
      <c r="T7" s="48">
        <v>11.5</v>
      </c>
      <c r="U7" s="48">
        <v>2.5</v>
      </c>
      <c r="V7" s="48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68" customFormat="1" ht="20.25" customHeight="1" x14ac:dyDescent="0.25">
      <c r="A8" s="65" t="s">
        <v>58</v>
      </c>
      <c r="B8" s="31">
        <v>60</v>
      </c>
      <c r="C8" s="48">
        <v>105</v>
      </c>
      <c r="D8" s="133">
        <v>2.1</v>
      </c>
      <c r="E8" s="133">
        <v>2.4</v>
      </c>
      <c r="F8" s="133">
        <v>9.9</v>
      </c>
      <c r="G8" s="120"/>
      <c r="H8" s="48"/>
      <c r="I8" s="31">
        <v>80</v>
      </c>
      <c r="J8" s="48">
        <v>105</v>
      </c>
      <c r="K8" s="133">
        <v>2.1</v>
      </c>
      <c r="L8" s="133">
        <v>4.5</v>
      </c>
      <c r="M8" s="133">
        <v>9.9</v>
      </c>
      <c r="N8" s="120">
        <v>2.6</v>
      </c>
      <c r="O8" s="48"/>
      <c r="P8" s="31">
        <v>80</v>
      </c>
      <c r="Q8" s="48">
        <v>105</v>
      </c>
      <c r="R8" s="133">
        <v>2.1</v>
      </c>
      <c r="S8" s="133">
        <v>2.4</v>
      </c>
      <c r="T8" s="133">
        <v>9.9</v>
      </c>
      <c r="U8" s="120">
        <v>2.6</v>
      </c>
      <c r="V8" s="4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5.75" customHeight="1" x14ac:dyDescent="0.25">
      <c r="A9" s="70" t="s">
        <v>97</v>
      </c>
      <c r="B9" s="17">
        <v>120</v>
      </c>
      <c r="C9" s="12">
        <v>163.6</v>
      </c>
      <c r="D9" s="12">
        <v>3.4</v>
      </c>
      <c r="E9" s="12">
        <v>2.2000000000000002</v>
      </c>
      <c r="F9" s="12">
        <v>22.7</v>
      </c>
      <c r="G9" s="12"/>
      <c r="H9" s="12"/>
      <c r="I9" s="17">
        <v>150</v>
      </c>
      <c r="J9" s="12">
        <v>204.5</v>
      </c>
      <c r="K9" s="12">
        <v>2.2000000000000002</v>
      </c>
      <c r="L9" s="12">
        <v>2.14</v>
      </c>
      <c r="M9" s="12">
        <v>14.6</v>
      </c>
      <c r="N9" s="12">
        <v>2.2999999999999998</v>
      </c>
      <c r="O9" s="12"/>
      <c r="P9" s="17">
        <v>150</v>
      </c>
      <c r="Q9" s="12">
        <v>204.5</v>
      </c>
      <c r="R9" s="12">
        <v>3.4</v>
      </c>
      <c r="S9" s="12">
        <v>2.1</v>
      </c>
      <c r="T9" s="12">
        <v>14.6</v>
      </c>
      <c r="U9" s="12">
        <v>2.2999999999999998</v>
      </c>
      <c r="V9" s="12"/>
      <c r="W9" s="34"/>
      <c r="X9" s="34"/>
      <c r="Y9" s="35"/>
      <c r="Z9" s="35"/>
      <c r="AA9" s="35"/>
      <c r="AB9" s="35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75" customHeight="1" x14ac:dyDescent="0.25">
      <c r="A10" s="65" t="s">
        <v>48</v>
      </c>
      <c r="B10" s="11">
        <v>200</v>
      </c>
      <c r="C10" s="12">
        <v>98.7</v>
      </c>
      <c r="D10" s="12">
        <v>0.3</v>
      </c>
      <c r="E10" s="12">
        <v>0.3</v>
      </c>
      <c r="F10" s="12">
        <v>8.3000000000000007</v>
      </c>
      <c r="G10" s="12"/>
      <c r="H10" s="12"/>
      <c r="I10" s="11">
        <v>200</v>
      </c>
      <c r="J10" s="12">
        <v>98.7</v>
      </c>
      <c r="K10" s="12">
        <v>0.3</v>
      </c>
      <c r="L10" s="12">
        <v>0.3</v>
      </c>
      <c r="M10" s="12">
        <v>8.3000000000000007</v>
      </c>
      <c r="N10" s="12">
        <v>1.2</v>
      </c>
      <c r="O10" s="12"/>
      <c r="P10" s="11">
        <v>200</v>
      </c>
      <c r="Q10" s="12">
        <v>98.7</v>
      </c>
      <c r="R10" s="12">
        <v>0.3</v>
      </c>
      <c r="S10" s="12">
        <v>0.3</v>
      </c>
      <c r="T10" s="12">
        <v>8.3000000000000007</v>
      </c>
      <c r="U10" s="12">
        <v>1.2</v>
      </c>
      <c r="V10" s="12"/>
      <c r="W10" s="34"/>
      <c r="X10" s="34"/>
      <c r="Y10" s="35"/>
      <c r="Z10" s="35"/>
      <c r="AA10" s="35"/>
      <c r="AB10" s="3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.75" customHeight="1" x14ac:dyDescent="0.3">
      <c r="A11" s="92" t="s">
        <v>83</v>
      </c>
      <c r="B11" s="97">
        <v>18</v>
      </c>
      <c r="C11" s="105">
        <v>75</v>
      </c>
      <c r="D11" s="99">
        <v>2.1</v>
      </c>
      <c r="E11" s="99">
        <v>2.4</v>
      </c>
      <c r="F11" s="99">
        <v>9.9</v>
      </c>
      <c r="G11" s="175"/>
      <c r="H11" s="176"/>
      <c r="I11" s="13">
        <v>30</v>
      </c>
      <c r="J11" s="12">
        <v>81</v>
      </c>
      <c r="K11" s="99">
        <v>2.1</v>
      </c>
      <c r="L11" s="99">
        <v>2.4</v>
      </c>
      <c r="M11" s="99">
        <v>9.9</v>
      </c>
      <c r="N11" s="175">
        <v>1.5</v>
      </c>
      <c r="O11" s="176"/>
      <c r="P11" s="13">
        <v>30</v>
      </c>
      <c r="Q11" s="12">
        <v>81</v>
      </c>
      <c r="R11" s="99">
        <v>2.1</v>
      </c>
      <c r="S11" s="99">
        <v>2.4</v>
      </c>
      <c r="T11" s="99">
        <v>9.9</v>
      </c>
      <c r="U11" s="175">
        <v>1.5</v>
      </c>
      <c r="V11" s="17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5.75" customHeight="1" x14ac:dyDescent="0.25">
      <c r="A12" s="67" t="s">
        <v>44</v>
      </c>
      <c r="B12" s="32">
        <v>780</v>
      </c>
      <c r="C12" s="33">
        <f>SUM(C6:C11)</f>
        <v>632.22</v>
      </c>
      <c r="D12" s="33"/>
      <c r="E12" s="33"/>
      <c r="F12" s="33"/>
      <c r="G12" s="33"/>
      <c r="H12" s="33"/>
      <c r="I12" s="32">
        <f t="shared" ref="I12:J12" si="0">SUM(I6:I11)</f>
        <v>790</v>
      </c>
      <c r="J12" s="33">
        <f t="shared" si="0"/>
        <v>679.12</v>
      </c>
      <c r="K12" s="33"/>
      <c r="L12" s="33"/>
      <c r="M12" s="33"/>
      <c r="N12" s="33">
        <f>N6+N7+N8+N9+N10+N11</f>
        <v>11</v>
      </c>
      <c r="O12" s="33"/>
      <c r="P12" s="32">
        <f t="shared" ref="P12" si="1">SUM(P6:P11)</f>
        <v>810</v>
      </c>
      <c r="Q12" s="33">
        <f t="shared" ref="Q12" si="2">SUM(Q6:Q11)</f>
        <v>754.81000000000006</v>
      </c>
      <c r="R12" s="33"/>
      <c r="S12" s="33"/>
      <c r="T12" s="33"/>
      <c r="U12" s="33">
        <f>U6+U7+U8+U9+U10+U11</f>
        <v>11</v>
      </c>
      <c r="V12" s="33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.75" customHeight="1" x14ac:dyDescent="0.25">
      <c r="A13" s="244" t="s">
        <v>12</v>
      </c>
      <c r="B13" s="13"/>
      <c r="C13" s="12"/>
      <c r="D13" s="12"/>
      <c r="E13" s="12"/>
      <c r="F13" s="12"/>
      <c r="G13" s="12"/>
      <c r="H13" s="12"/>
      <c r="I13" s="31"/>
      <c r="J13" s="12"/>
      <c r="K13" s="12"/>
      <c r="L13" s="12"/>
      <c r="M13" s="12"/>
      <c r="N13" s="12"/>
      <c r="O13" s="12"/>
      <c r="P13" s="31"/>
      <c r="Q13" s="12"/>
      <c r="R13" s="12"/>
      <c r="S13" s="12"/>
      <c r="T13" s="12"/>
      <c r="U13" s="12"/>
      <c r="V13" s="12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20.25" customHeight="1" x14ac:dyDescent="0.3">
      <c r="A14" s="65" t="s">
        <v>87</v>
      </c>
      <c r="B14" s="89">
        <v>60</v>
      </c>
      <c r="C14" s="89">
        <v>70.8</v>
      </c>
      <c r="D14" s="91">
        <v>1.2</v>
      </c>
      <c r="E14" s="91">
        <v>2.6</v>
      </c>
      <c r="F14" s="91">
        <v>10.9</v>
      </c>
      <c r="G14" s="175"/>
      <c r="H14" s="176"/>
      <c r="I14" s="31">
        <v>80</v>
      </c>
      <c r="J14" s="48">
        <v>70.8</v>
      </c>
      <c r="K14" s="129">
        <v>1.2</v>
      </c>
      <c r="L14" s="129">
        <v>2.6</v>
      </c>
      <c r="M14" s="129">
        <v>10.9</v>
      </c>
      <c r="N14" s="175"/>
      <c r="O14" s="176"/>
      <c r="P14" s="31">
        <v>80</v>
      </c>
      <c r="Q14" s="48">
        <v>141.6</v>
      </c>
      <c r="R14" s="129">
        <v>1.2</v>
      </c>
      <c r="S14" s="129">
        <v>2.6</v>
      </c>
      <c r="T14" s="129">
        <v>10.9</v>
      </c>
      <c r="U14" s="175"/>
      <c r="V14" s="176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27.75" customHeight="1" x14ac:dyDescent="0.25">
      <c r="A15" s="71" t="s">
        <v>115</v>
      </c>
      <c r="B15" s="31">
        <v>250</v>
      </c>
      <c r="C15" s="37">
        <v>186.3</v>
      </c>
      <c r="D15" s="48">
        <v>1.9</v>
      </c>
      <c r="E15" s="48">
        <v>3.9</v>
      </c>
      <c r="F15" s="48">
        <v>2</v>
      </c>
      <c r="G15" s="37"/>
      <c r="H15" s="37">
        <f>SUM(G15)</f>
        <v>0</v>
      </c>
      <c r="I15" s="31">
        <v>250</v>
      </c>
      <c r="J15" s="48">
        <v>186.3</v>
      </c>
      <c r="K15" s="48">
        <v>1.9</v>
      </c>
      <c r="L15" s="48">
        <v>3.9</v>
      </c>
      <c r="M15" s="48">
        <v>9.4</v>
      </c>
      <c r="N15" s="48"/>
      <c r="O15" s="48">
        <f>SUM(N15)</f>
        <v>0</v>
      </c>
      <c r="P15" s="31">
        <v>250</v>
      </c>
      <c r="Q15" s="48">
        <v>186.3</v>
      </c>
      <c r="R15" s="48">
        <v>1</v>
      </c>
      <c r="S15" s="48">
        <v>3.9</v>
      </c>
      <c r="T15" s="48">
        <v>9.4</v>
      </c>
      <c r="U15" s="48"/>
      <c r="V15" s="48">
        <f>SUM(U15)</f>
        <v>0</v>
      </c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23.25" customHeight="1" x14ac:dyDescent="0.25">
      <c r="A16" s="66" t="s">
        <v>112</v>
      </c>
      <c r="B16" s="17">
        <v>60</v>
      </c>
      <c r="C16" s="12">
        <v>125.6</v>
      </c>
      <c r="D16" s="12">
        <v>13.5</v>
      </c>
      <c r="E16" s="12">
        <v>6.2</v>
      </c>
      <c r="F16" s="12">
        <v>6.7</v>
      </c>
      <c r="G16" s="12"/>
      <c r="H16" s="12">
        <f>SUM(G16)</f>
        <v>0</v>
      </c>
      <c r="I16" s="17">
        <v>90</v>
      </c>
      <c r="J16" s="12">
        <v>132</v>
      </c>
      <c r="K16" s="12">
        <v>13.5</v>
      </c>
      <c r="L16" s="12">
        <v>6.2</v>
      </c>
      <c r="M16" s="12"/>
      <c r="N16" s="12"/>
      <c r="O16" s="12">
        <f>SUM(N16)</f>
        <v>0</v>
      </c>
      <c r="P16" s="17">
        <v>120</v>
      </c>
      <c r="Q16" s="12">
        <v>162</v>
      </c>
      <c r="R16" s="12">
        <v>9</v>
      </c>
      <c r="S16" s="12">
        <v>6.2</v>
      </c>
      <c r="T16" s="12">
        <v>6.7</v>
      </c>
      <c r="U16" s="12"/>
      <c r="V16" s="12">
        <f>SUM(U16)</f>
        <v>0</v>
      </c>
      <c r="W16" s="34"/>
      <c r="X16" s="34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25">
      <c r="A17" s="70" t="s">
        <v>20</v>
      </c>
      <c r="B17" s="13">
        <v>120</v>
      </c>
      <c r="C17" s="12">
        <v>132.69999999999999</v>
      </c>
      <c r="D17" s="12">
        <v>6.1</v>
      </c>
      <c r="E17" s="12">
        <v>5.8</v>
      </c>
      <c r="F17" s="12">
        <v>25.4</v>
      </c>
      <c r="G17" s="12"/>
      <c r="H17" s="12">
        <f>SUM(G17)</f>
        <v>0</v>
      </c>
      <c r="I17" s="13">
        <v>150</v>
      </c>
      <c r="J17" s="12">
        <v>165.9</v>
      </c>
      <c r="K17" s="12">
        <v>6.1</v>
      </c>
      <c r="L17" s="12">
        <v>5.8</v>
      </c>
      <c r="M17" s="12">
        <v>25.4</v>
      </c>
      <c r="N17" s="12"/>
      <c r="O17" s="12">
        <f>SUM(N17)</f>
        <v>0</v>
      </c>
      <c r="P17" s="13">
        <v>150</v>
      </c>
      <c r="Q17" s="12">
        <v>165.9</v>
      </c>
      <c r="R17" s="12">
        <v>6.1</v>
      </c>
      <c r="S17" s="12">
        <v>5.8</v>
      </c>
      <c r="T17" s="12">
        <v>25.4</v>
      </c>
      <c r="U17" s="12"/>
      <c r="V17" s="12">
        <f>SUM(U17)</f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5.75" customHeight="1" x14ac:dyDescent="0.25">
      <c r="A18" s="71" t="s">
        <v>93</v>
      </c>
      <c r="B18" s="31">
        <v>200</v>
      </c>
      <c r="C18" s="37">
        <v>66</v>
      </c>
      <c r="D18" s="48"/>
      <c r="E18" s="48"/>
      <c r="F18" s="48"/>
      <c r="G18" s="37"/>
      <c r="H18" s="37">
        <f>SUM(G18)</f>
        <v>0</v>
      </c>
      <c r="I18" s="31">
        <v>200</v>
      </c>
      <c r="J18" s="48">
        <v>66</v>
      </c>
      <c r="K18" s="48"/>
      <c r="L18" s="48"/>
      <c r="M18" s="48"/>
      <c r="N18" s="48"/>
      <c r="O18" s="48">
        <f>SUM(N18)</f>
        <v>0</v>
      </c>
      <c r="P18" s="31">
        <v>200</v>
      </c>
      <c r="Q18" s="48">
        <v>66</v>
      </c>
      <c r="R18" s="48"/>
      <c r="S18" s="48"/>
      <c r="T18" s="48"/>
      <c r="U18" s="48"/>
      <c r="V18" s="48">
        <f>SUM(U18)</f>
        <v>0</v>
      </c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s="68" customFormat="1" ht="15.75" customHeight="1" x14ac:dyDescent="0.3">
      <c r="A19" s="92" t="s">
        <v>83</v>
      </c>
      <c r="B19" s="97">
        <v>18</v>
      </c>
      <c r="C19" s="105">
        <v>51</v>
      </c>
      <c r="D19" s="99">
        <v>2.1</v>
      </c>
      <c r="E19" s="99">
        <v>2.4</v>
      </c>
      <c r="F19" s="99">
        <v>9.9</v>
      </c>
      <c r="G19" s="175"/>
      <c r="H19" s="176"/>
      <c r="I19" s="31">
        <v>30</v>
      </c>
      <c r="J19" s="48">
        <v>75</v>
      </c>
      <c r="K19" s="99">
        <v>2.1</v>
      </c>
      <c r="L19" s="99">
        <v>2.4</v>
      </c>
      <c r="M19" s="99">
        <v>9.9</v>
      </c>
      <c r="N19" s="175"/>
      <c r="O19" s="176"/>
      <c r="P19" s="31">
        <v>30</v>
      </c>
      <c r="Q19" s="48">
        <v>75</v>
      </c>
      <c r="R19" s="99">
        <v>2.1</v>
      </c>
      <c r="S19" s="99">
        <v>2.4</v>
      </c>
      <c r="T19" s="99">
        <v>9.9</v>
      </c>
      <c r="U19" s="175"/>
      <c r="V19" s="176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1.25" customHeight="1" x14ac:dyDescent="0.25">
      <c r="A20" s="67" t="s">
        <v>44</v>
      </c>
      <c r="B20" s="32">
        <f>SUM(B14:B19)</f>
        <v>708</v>
      </c>
      <c r="C20" s="33">
        <v>630</v>
      </c>
      <c r="D20" s="33"/>
      <c r="E20" s="33"/>
      <c r="F20" s="33"/>
      <c r="G20" s="33"/>
      <c r="H20" s="33">
        <f>SUM(G20)</f>
        <v>0</v>
      </c>
      <c r="I20" s="32">
        <f>SUM(I14:I19)</f>
        <v>800</v>
      </c>
      <c r="J20" s="33">
        <f>SUM(J14:J19)</f>
        <v>696</v>
      </c>
      <c r="K20" s="33"/>
      <c r="L20" s="33"/>
      <c r="M20" s="33"/>
      <c r="N20" s="33"/>
      <c r="O20" s="33">
        <f>SUM(N20)</f>
        <v>0</v>
      </c>
      <c r="P20" s="32">
        <f>SUM(P14:P19)</f>
        <v>830</v>
      </c>
      <c r="Q20" s="33">
        <f>SUM(Q14:Q19)</f>
        <v>796.8</v>
      </c>
      <c r="R20" s="33"/>
      <c r="S20" s="33"/>
      <c r="T20" s="33"/>
      <c r="U20" s="33"/>
      <c r="V20" s="33">
        <f>SUM(U20)</f>
        <v>0</v>
      </c>
      <c r="W20" s="2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15.75" customHeight="1" x14ac:dyDescent="0.25">
      <c r="A21" s="245" t="s">
        <v>11</v>
      </c>
      <c r="B21" s="44" t="s">
        <v>46</v>
      </c>
      <c r="C21" s="45"/>
      <c r="D21" s="45"/>
      <c r="E21" s="45"/>
      <c r="F21" s="45"/>
      <c r="G21" s="45"/>
      <c r="H21" s="45"/>
      <c r="I21" s="46"/>
      <c r="J21" s="45"/>
      <c r="K21" s="45"/>
      <c r="L21" s="45"/>
      <c r="M21" s="45"/>
      <c r="N21" s="45"/>
      <c r="O21" s="45"/>
      <c r="P21" s="46"/>
      <c r="Q21" s="45"/>
      <c r="R21" s="45"/>
      <c r="S21" s="45"/>
      <c r="T21" s="45"/>
      <c r="U21" s="45"/>
      <c r="V21" s="4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31.5" customHeight="1" x14ac:dyDescent="0.25">
      <c r="A22" s="65" t="s">
        <v>61</v>
      </c>
      <c r="B22" s="31">
        <v>60</v>
      </c>
      <c r="C22" s="37">
        <v>55.7</v>
      </c>
      <c r="D22" s="48">
        <v>0.9</v>
      </c>
      <c r="E22" s="48">
        <v>2.1</v>
      </c>
      <c r="F22" s="48">
        <v>4.8</v>
      </c>
      <c r="G22" s="37"/>
      <c r="H22" s="37">
        <f>SUM(G22)</f>
        <v>0</v>
      </c>
      <c r="I22" s="31">
        <v>80</v>
      </c>
      <c r="J22" s="48">
        <v>95.6</v>
      </c>
      <c r="K22" s="48">
        <v>0.9</v>
      </c>
      <c r="L22" s="48">
        <v>2.1</v>
      </c>
      <c r="M22" s="48">
        <v>4.8</v>
      </c>
      <c r="N22" s="48"/>
      <c r="O22" s="48">
        <f>SUM(N22)</f>
        <v>0</v>
      </c>
      <c r="P22" s="31">
        <v>100</v>
      </c>
      <c r="Q22" s="48">
        <v>125.6</v>
      </c>
      <c r="R22" s="48">
        <v>0.9</v>
      </c>
      <c r="S22" s="48">
        <v>2.1</v>
      </c>
      <c r="T22" s="48">
        <v>4.8</v>
      </c>
      <c r="U22" s="48"/>
      <c r="V22" s="48">
        <f>SUM(U22)</f>
        <v>0</v>
      </c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6.5" customHeight="1" x14ac:dyDescent="0.25">
      <c r="A23" s="10" t="s">
        <v>22</v>
      </c>
      <c r="B23" s="47">
        <v>250</v>
      </c>
      <c r="C23" s="37">
        <v>203.5</v>
      </c>
      <c r="D23" s="48">
        <v>2.8</v>
      </c>
      <c r="E23" s="48">
        <v>3.1</v>
      </c>
      <c r="F23" s="48">
        <v>13.1</v>
      </c>
      <c r="G23" s="37"/>
      <c r="H23" s="37">
        <f>SUM(G23)</f>
        <v>0</v>
      </c>
      <c r="I23" s="47">
        <v>250</v>
      </c>
      <c r="J23" s="48">
        <v>203.5</v>
      </c>
      <c r="K23" s="48">
        <v>2.8</v>
      </c>
      <c r="L23" s="48">
        <v>3.1</v>
      </c>
      <c r="M23" s="48">
        <v>13.1</v>
      </c>
      <c r="N23" s="48"/>
      <c r="O23" s="48">
        <f>SUM(N23)</f>
        <v>0</v>
      </c>
      <c r="P23" s="47">
        <v>250</v>
      </c>
      <c r="Q23" s="48">
        <v>203.5</v>
      </c>
      <c r="R23" s="48">
        <v>2.8</v>
      </c>
      <c r="S23" s="48">
        <v>3.1</v>
      </c>
      <c r="T23" s="48">
        <v>13.1</v>
      </c>
      <c r="U23" s="48"/>
      <c r="V23" s="48">
        <f>SUM(U23)</f>
        <v>0</v>
      </c>
      <c r="W23" s="25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1:42" ht="32.25" customHeight="1" x14ac:dyDescent="0.25">
      <c r="A24" s="10" t="s">
        <v>105</v>
      </c>
      <c r="B24" s="17">
        <v>120</v>
      </c>
      <c r="C24" s="19">
        <v>186.3</v>
      </c>
      <c r="D24" s="19">
        <v>17.600000000000001</v>
      </c>
      <c r="E24" s="19">
        <v>11.1</v>
      </c>
      <c r="F24" s="19">
        <v>48.6</v>
      </c>
      <c r="G24" s="19"/>
      <c r="H24" s="19">
        <f>SUM(G24)</f>
        <v>0</v>
      </c>
      <c r="I24" s="17">
        <v>150</v>
      </c>
      <c r="J24" s="19">
        <v>186.3</v>
      </c>
      <c r="K24" s="19">
        <v>17.600000000000001</v>
      </c>
      <c r="L24" s="19">
        <v>11.1</v>
      </c>
      <c r="M24" s="19">
        <v>48.6</v>
      </c>
      <c r="N24" s="19"/>
      <c r="O24" s="19">
        <f>SUM(N24)</f>
        <v>0</v>
      </c>
      <c r="P24" s="17">
        <v>150</v>
      </c>
      <c r="Q24" s="19">
        <v>232.8</v>
      </c>
      <c r="R24" s="19">
        <v>17.600000000000001</v>
      </c>
      <c r="S24" s="19">
        <v>11.1</v>
      </c>
      <c r="T24" s="19">
        <v>48.6</v>
      </c>
      <c r="U24" s="19"/>
      <c r="V24" s="19">
        <f>SUM(U24)</f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.75" customHeight="1" x14ac:dyDescent="0.25">
      <c r="A25" s="18" t="s">
        <v>10</v>
      </c>
      <c r="B25" s="13">
        <v>180</v>
      </c>
      <c r="C25" s="12">
        <v>109.91</v>
      </c>
      <c r="D25" s="12">
        <v>6.4</v>
      </c>
      <c r="E25" s="12">
        <v>5.5</v>
      </c>
      <c r="F25" s="12">
        <v>10.4</v>
      </c>
      <c r="G25" s="12"/>
      <c r="H25" s="12">
        <f>SUM(G25)</f>
        <v>0</v>
      </c>
      <c r="I25" s="13">
        <v>180</v>
      </c>
      <c r="J25" s="12">
        <v>109.91</v>
      </c>
      <c r="K25" s="12">
        <v>6.4</v>
      </c>
      <c r="L25" s="12">
        <v>5.5</v>
      </c>
      <c r="M25" s="12">
        <v>10.4</v>
      </c>
      <c r="N25" s="12"/>
      <c r="O25" s="12">
        <f>SUM(N25)</f>
        <v>0</v>
      </c>
      <c r="P25" s="13">
        <v>200</v>
      </c>
      <c r="Q25" s="12">
        <v>129.91</v>
      </c>
      <c r="R25" s="12">
        <v>6.4</v>
      </c>
      <c r="S25" s="12">
        <v>5.5</v>
      </c>
      <c r="T25" s="12">
        <v>10.4</v>
      </c>
      <c r="U25" s="12"/>
      <c r="V25" s="12">
        <f>SUM(U25)</f>
        <v>0</v>
      </c>
      <c r="W25" s="34"/>
      <c r="X25" s="34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5.75" customHeight="1" x14ac:dyDescent="0.3">
      <c r="A26" s="92" t="s">
        <v>83</v>
      </c>
      <c r="B26" s="97">
        <v>18</v>
      </c>
      <c r="C26" s="105">
        <v>71</v>
      </c>
      <c r="D26" s="99">
        <v>2.1</v>
      </c>
      <c r="E26" s="99">
        <v>2.4</v>
      </c>
      <c r="F26" s="99">
        <v>9.9</v>
      </c>
      <c r="G26" s="175"/>
      <c r="H26" s="176"/>
      <c r="I26" s="17">
        <v>30</v>
      </c>
      <c r="J26" s="19">
        <v>71</v>
      </c>
      <c r="K26" s="99">
        <v>2.1</v>
      </c>
      <c r="L26" s="99">
        <v>2.4</v>
      </c>
      <c r="M26" s="99">
        <v>9.9</v>
      </c>
      <c r="N26" s="175"/>
      <c r="O26" s="176"/>
      <c r="P26" s="17">
        <v>30</v>
      </c>
      <c r="Q26" s="19">
        <v>71</v>
      </c>
      <c r="R26" s="99">
        <v>2.1</v>
      </c>
      <c r="S26" s="99">
        <v>2.4</v>
      </c>
      <c r="T26" s="99">
        <v>9.9</v>
      </c>
      <c r="U26" s="175"/>
      <c r="V26" s="176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3.5" customHeight="1" x14ac:dyDescent="0.25">
      <c r="A27" s="67" t="s">
        <v>52</v>
      </c>
      <c r="B27" s="32">
        <f>SUM(B22:B26)</f>
        <v>628</v>
      </c>
      <c r="C27" s="33">
        <f>SUM(C22:C26)</f>
        <v>626.41</v>
      </c>
      <c r="D27" s="33"/>
      <c r="E27" s="33"/>
      <c r="F27" s="33"/>
      <c r="G27" s="33"/>
      <c r="H27" s="33">
        <f>SUM(G27)</f>
        <v>0</v>
      </c>
      <c r="I27" s="32">
        <f>SUM(I22:I26)</f>
        <v>690</v>
      </c>
      <c r="J27" s="33">
        <f>SUM(J22:J26)</f>
        <v>666.31000000000006</v>
      </c>
      <c r="K27" s="33"/>
      <c r="L27" s="33"/>
      <c r="M27" s="33"/>
      <c r="N27" s="33"/>
      <c r="O27" s="33">
        <f>SUM(N27)</f>
        <v>0</v>
      </c>
      <c r="P27" s="32">
        <f>SUM(P22:P26)</f>
        <v>730</v>
      </c>
      <c r="Q27" s="33">
        <f>SUM(Q22:Q26)</f>
        <v>762.81000000000006</v>
      </c>
      <c r="R27" s="33"/>
      <c r="S27" s="33"/>
      <c r="T27" s="33"/>
      <c r="U27" s="33"/>
      <c r="V27" s="33">
        <f>SUM(U27)</f>
        <v>0</v>
      </c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.75" customHeight="1" x14ac:dyDescent="0.25">
      <c r="A28" s="43" t="s">
        <v>13</v>
      </c>
      <c r="B28" s="44"/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  <c r="N28" s="45"/>
      <c r="O28" s="45"/>
      <c r="P28" s="46"/>
      <c r="Q28" s="45"/>
      <c r="R28" s="45"/>
      <c r="S28" s="45"/>
      <c r="T28" s="45"/>
      <c r="U28" s="45"/>
      <c r="V28" s="4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ht="17.25" customHeight="1" x14ac:dyDescent="0.25">
      <c r="A29" s="66" t="s">
        <v>31</v>
      </c>
      <c r="B29" s="50">
        <v>60</v>
      </c>
      <c r="C29" s="12">
        <v>60</v>
      </c>
      <c r="D29" s="48">
        <v>0.9</v>
      </c>
      <c r="E29" s="48">
        <v>2.1</v>
      </c>
      <c r="F29" s="48">
        <v>4.8</v>
      </c>
      <c r="G29" s="48"/>
      <c r="H29" s="12">
        <f>SUM(G29)</f>
        <v>0</v>
      </c>
      <c r="I29" s="50">
        <v>80</v>
      </c>
      <c r="J29" s="12">
        <v>60</v>
      </c>
      <c r="K29" s="48">
        <v>0.9</v>
      </c>
      <c r="L29" s="48">
        <v>2.1</v>
      </c>
      <c r="M29" s="48">
        <v>4.8</v>
      </c>
      <c r="N29" s="48"/>
      <c r="O29" s="12">
        <f>SUM(N29)</f>
        <v>0</v>
      </c>
      <c r="P29" s="31">
        <v>100</v>
      </c>
      <c r="Q29" s="48">
        <v>120</v>
      </c>
      <c r="R29" s="48">
        <v>0.9</v>
      </c>
      <c r="S29" s="48">
        <v>2.1</v>
      </c>
      <c r="T29" s="48">
        <v>4.8</v>
      </c>
      <c r="U29" s="48"/>
      <c r="V29" s="12">
        <f>SUM(U29)</f>
        <v>0</v>
      </c>
      <c r="W29" s="26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7.25" customHeight="1" x14ac:dyDescent="0.25">
      <c r="A30" s="10" t="s">
        <v>120</v>
      </c>
      <c r="B30" s="119">
        <v>250</v>
      </c>
      <c r="C30" s="120">
        <v>201.9</v>
      </c>
      <c r="D30" s="78">
        <v>17.8</v>
      </c>
      <c r="E30" s="78">
        <v>28.8</v>
      </c>
      <c r="F30" s="78">
        <v>65.599999999999994</v>
      </c>
      <c r="G30" s="214"/>
      <c r="H30" s="215"/>
      <c r="I30" s="50">
        <v>250</v>
      </c>
      <c r="J30" s="12">
        <v>201.9</v>
      </c>
      <c r="K30" s="78">
        <v>17.8</v>
      </c>
      <c r="L30" s="78">
        <v>28.8</v>
      </c>
      <c r="M30" s="78">
        <v>65.599999999999994</v>
      </c>
      <c r="N30" s="214"/>
      <c r="O30" s="215"/>
      <c r="P30" s="50">
        <v>250</v>
      </c>
      <c r="Q30" s="12">
        <v>201.9</v>
      </c>
      <c r="R30" s="78">
        <v>17.8</v>
      </c>
      <c r="S30" s="78">
        <v>28.8</v>
      </c>
      <c r="T30" s="78">
        <v>65.599999999999994</v>
      </c>
      <c r="U30" s="214"/>
      <c r="V30" s="215"/>
      <c r="W30" s="26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5.75" customHeight="1" x14ac:dyDescent="0.3">
      <c r="A31" s="18" t="s">
        <v>49</v>
      </c>
      <c r="B31" s="89">
        <v>120</v>
      </c>
      <c r="C31" s="94">
        <v>207</v>
      </c>
      <c r="D31" s="95">
        <v>6.3</v>
      </c>
      <c r="E31" s="95">
        <v>4.9000000000000004</v>
      </c>
      <c r="F31" s="95">
        <v>5.2</v>
      </c>
      <c r="G31" s="175"/>
      <c r="H31" s="176"/>
      <c r="I31" s="13">
        <v>150</v>
      </c>
      <c r="J31" s="12">
        <v>248.4</v>
      </c>
      <c r="K31" s="95">
        <v>6.3</v>
      </c>
      <c r="L31" s="95">
        <v>4.9000000000000004</v>
      </c>
      <c r="M31" s="95">
        <v>5.2</v>
      </c>
      <c r="N31" s="175"/>
      <c r="O31" s="176"/>
      <c r="P31" s="13">
        <v>150</v>
      </c>
      <c r="Q31" s="12">
        <v>248.4</v>
      </c>
      <c r="R31" s="95">
        <v>6.3</v>
      </c>
      <c r="S31" s="95">
        <v>4.9000000000000004</v>
      </c>
      <c r="T31" s="95">
        <v>5.2</v>
      </c>
      <c r="U31" s="175"/>
      <c r="V31" s="17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5.75" customHeight="1" x14ac:dyDescent="0.3">
      <c r="A32" s="92" t="s">
        <v>83</v>
      </c>
      <c r="B32" s="97">
        <v>18</v>
      </c>
      <c r="C32" s="105">
        <v>75</v>
      </c>
      <c r="D32" s="99">
        <v>2.1</v>
      </c>
      <c r="E32" s="99">
        <v>2.4</v>
      </c>
      <c r="F32" s="99">
        <v>9.9</v>
      </c>
      <c r="G32" s="175"/>
      <c r="H32" s="176"/>
      <c r="I32" s="20">
        <v>30</v>
      </c>
      <c r="J32" s="21">
        <v>75</v>
      </c>
      <c r="K32" s="99">
        <v>2.1</v>
      </c>
      <c r="L32" s="99">
        <v>2.4</v>
      </c>
      <c r="M32" s="99">
        <v>9.9</v>
      </c>
      <c r="N32" s="175"/>
      <c r="O32" s="176"/>
      <c r="P32" s="20">
        <v>30</v>
      </c>
      <c r="Q32" s="21">
        <v>75</v>
      </c>
      <c r="R32" s="99">
        <v>2.1</v>
      </c>
      <c r="S32" s="99">
        <v>2.4</v>
      </c>
      <c r="T32" s="99">
        <v>9.9</v>
      </c>
      <c r="U32" s="175"/>
      <c r="V32" s="176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.75" customHeight="1" x14ac:dyDescent="0.25">
      <c r="A33" s="10" t="s">
        <v>91</v>
      </c>
      <c r="B33" s="13">
        <v>200</v>
      </c>
      <c r="C33" s="12">
        <v>80.8</v>
      </c>
      <c r="D33" s="12">
        <v>0.8</v>
      </c>
      <c r="E33" s="12">
        <v>0</v>
      </c>
      <c r="F33" s="12">
        <v>19.600000000000001</v>
      </c>
      <c r="G33" s="12"/>
      <c r="H33" s="12">
        <f>SUM(G33)</f>
        <v>0</v>
      </c>
      <c r="I33" s="13">
        <v>200</v>
      </c>
      <c r="J33" s="12">
        <v>80.8</v>
      </c>
      <c r="K33" s="12">
        <v>0.8</v>
      </c>
      <c r="L33" s="12">
        <v>0</v>
      </c>
      <c r="M33" s="12">
        <v>19.600000000000001</v>
      </c>
      <c r="N33" s="12"/>
      <c r="O33" s="12">
        <f>SUM(N33)</f>
        <v>0</v>
      </c>
      <c r="P33" s="13">
        <v>200</v>
      </c>
      <c r="Q33" s="12">
        <v>80.8</v>
      </c>
      <c r="R33" s="12">
        <v>0.8</v>
      </c>
      <c r="S33" s="12">
        <v>0</v>
      </c>
      <c r="T33" s="12">
        <v>19.600000000000001</v>
      </c>
      <c r="U33" s="12"/>
      <c r="V33" s="12">
        <f>SUM(U33)</f>
        <v>0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5.75" customHeight="1" x14ac:dyDescent="0.25">
      <c r="A34" s="51" t="s">
        <v>92</v>
      </c>
      <c r="B34" s="52">
        <f t="shared" ref="B34:J34" si="3">SUM(B29:B33)</f>
        <v>648</v>
      </c>
      <c r="C34" s="33">
        <f t="shared" si="3"/>
        <v>624.69999999999993</v>
      </c>
      <c r="D34" s="33"/>
      <c r="E34" s="33"/>
      <c r="F34" s="33"/>
      <c r="G34" s="33"/>
      <c r="H34" s="33">
        <f>SUM(G34)</f>
        <v>0</v>
      </c>
      <c r="I34" s="38">
        <f t="shared" si="3"/>
        <v>710</v>
      </c>
      <c r="J34" s="33">
        <f t="shared" si="3"/>
        <v>666.09999999999991</v>
      </c>
      <c r="K34" s="33"/>
      <c r="L34" s="33"/>
      <c r="M34" s="33"/>
      <c r="N34" s="33"/>
      <c r="O34" s="33">
        <f>SUM(N34)</f>
        <v>0</v>
      </c>
      <c r="P34" s="32">
        <f t="shared" ref="P34:Q34" si="4">SUM(P28:P33)</f>
        <v>730</v>
      </c>
      <c r="Q34" s="33">
        <f t="shared" si="4"/>
        <v>726.09999999999991</v>
      </c>
      <c r="R34" s="33"/>
      <c r="S34" s="33"/>
      <c r="T34" s="33"/>
      <c r="U34" s="33"/>
      <c r="V34" s="33">
        <f>SUM(U34)</f>
        <v>0</v>
      </c>
      <c r="W34" s="25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ht="15.75" customHeight="1" x14ac:dyDescent="0.25">
      <c r="A35" s="43" t="s">
        <v>14</v>
      </c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6"/>
      <c r="Q35" s="45"/>
      <c r="R35" s="45"/>
      <c r="S35" s="45"/>
      <c r="T35" s="45"/>
      <c r="U35" s="45"/>
      <c r="V35" s="4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9.25" customHeight="1" x14ac:dyDescent="0.25">
      <c r="A36" s="10" t="s">
        <v>106</v>
      </c>
      <c r="B36" s="11">
        <v>60</v>
      </c>
      <c r="C36" s="12">
        <v>43.2</v>
      </c>
      <c r="D36" s="12">
        <v>0.9</v>
      </c>
      <c r="E36" s="12">
        <v>2.7</v>
      </c>
      <c r="F36" s="12">
        <v>5.3</v>
      </c>
      <c r="G36" s="12"/>
      <c r="H36" s="12">
        <f>SUM(G36)</f>
        <v>0</v>
      </c>
      <c r="I36" s="11">
        <v>80</v>
      </c>
      <c r="J36" s="12">
        <v>85.12</v>
      </c>
      <c r="K36" s="12">
        <v>0.9</v>
      </c>
      <c r="L36" s="12">
        <v>2.7</v>
      </c>
      <c r="M36" s="12">
        <v>5.3</v>
      </c>
      <c r="N36" s="12"/>
      <c r="O36" s="12">
        <f>SUM(N36)</f>
        <v>0</v>
      </c>
      <c r="P36" s="11">
        <v>100</v>
      </c>
      <c r="Q36" s="12">
        <v>85.12</v>
      </c>
      <c r="R36" s="12">
        <v>0.9</v>
      </c>
      <c r="S36" s="12">
        <v>2.7</v>
      </c>
      <c r="T36" s="12">
        <v>5.3</v>
      </c>
      <c r="U36" s="12"/>
      <c r="V36" s="12">
        <f>SUM(U36)</f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69" customFormat="1" ht="29.25" customHeight="1" x14ac:dyDescent="0.25">
      <c r="A37" s="10" t="s">
        <v>121</v>
      </c>
      <c r="B37" s="11">
        <v>250</v>
      </c>
      <c r="C37" s="12">
        <v>208</v>
      </c>
      <c r="D37" s="12">
        <v>2.6</v>
      </c>
      <c r="E37" s="12">
        <v>2.8</v>
      </c>
      <c r="F37" s="12">
        <v>12.8</v>
      </c>
      <c r="G37" s="12"/>
      <c r="H37" s="12">
        <f>SUM(G37)</f>
        <v>0</v>
      </c>
      <c r="I37" s="11">
        <v>250</v>
      </c>
      <c r="J37" s="12">
        <v>208</v>
      </c>
      <c r="K37" s="12">
        <v>2.6</v>
      </c>
      <c r="L37" s="12">
        <v>2.8</v>
      </c>
      <c r="M37" s="12">
        <v>12.8</v>
      </c>
      <c r="N37" s="12"/>
      <c r="O37" s="12">
        <f>SUM(N37)</f>
        <v>0</v>
      </c>
      <c r="P37" s="11">
        <v>250</v>
      </c>
      <c r="Q37" s="12">
        <v>208</v>
      </c>
      <c r="R37" s="12">
        <v>2.6</v>
      </c>
      <c r="S37" s="12">
        <v>2.8</v>
      </c>
      <c r="T37" s="12">
        <v>12.8</v>
      </c>
      <c r="U37" s="12"/>
      <c r="V37" s="12">
        <f>SUM(U37)</f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8" customHeight="1" x14ac:dyDescent="0.25">
      <c r="A38" s="66" t="s">
        <v>25</v>
      </c>
      <c r="B38" s="11">
        <v>120</v>
      </c>
      <c r="C38" s="12">
        <v>233.51</v>
      </c>
      <c r="D38" s="12">
        <v>6.5</v>
      </c>
      <c r="E38" s="12">
        <v>5.8</v>
      </c>
      <c r="F38" s="12">
        <v>41.7</v>
      </c>
      <c r="G38" s="12"/>
      <c r="H38" s="12">
        <f>SUM(G38)</f>
        <v>0</v>
      </c>
      <c r="I38" s="11">
        <v>150</v>
      </c>
      <c r="J38" s="12">
        <v>233.51</v>
      </c>
      <c r="K38" s="12">
        <v>6.5</v>
      </c>
      <c r="L38" s="12">
        <v>5.8</v>
      </c>
      <c r="M38" s="12">
        <v>41.7</v>
      </c>
      <c r="N38" s="12"/>
      <c r="O38" s="12">
        <f>SUM(N38)</f>
        <v>0</v>
      </c>
      <c r="P38" s="11">
        <v>150</v>
      </c>
      <c r="Q38" s="12">
        <v>233.51</v>
      </c>
      <c r="R38" s="12">
        <v>6.5</v>
      </c>
      <c r="S38" s="12">
        <v>5.8</v>
      </c>
      <c r="T38" s="12">
        <v>41.7</v>
      </c>
      <c r="U38" s="12"/>
      <c r="V38" s="12">
        <f>SUM(U38)</f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29.25" customHeight="1" x14ac:dyDescent="0.25">
      <c r="A39" s="66" t="s">
        <v>32</v>
      </c>
      <c r="B39" s="11">
        <v>180</v>
      </c>
      <c r="C39" s="12">
        <v>80.8</v>
      </c>
      <c r="D39" s="12">
        <v>0.4</v>
      </c>
      <c r="E39" s="12">
        <v>0.1</v>
      </c>
      <c r="F39" s="12">
        <v>13.3</v>
      </c>
      <c r="G39" s="12"/>
      <c r="H39" s="12">
        <f>SUM(G39)</f>
        <v>0</v>
      </c>
      <c r="I39" s="11">
        <v>180</v>
      </c>
      <c r="J39" s="12">
        <v>80.8</v>
      </c>
      <c r="K39" s="12">
        <v>0.4</v>
      </c>
      <c r="L39" s="12">
        <v>0.1</v>
      </c>
      <c r="M39" s="12">
        <v>13.3</v>
      </c>
      <c r="N39" s="12"/>
      <c r="O39" s="12">
        <f>SUM(N39)</f>
        <v>0</v>
      </c>
      <c r="P39" s="11">
        <v>180</v>
      </c>
      <c r="Q39" s="12">
        <v>80.8</v>
      </c>
      <c r="R39" s="12">
        <v>0.4</v>
      </c>
      <c r="S39" s="12">
        <v>0.1</v>
      </c>
      <c r="T39" s="12">
        <v>13.3</v>
      </c>
      <c r="U39" s="12"/>
      <c r="V39" s="12">
        <f>SUM(U39)</f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75" customHeight="1" x14ac:dyDescent="0.3">
      <c r="A40" s="92" t="s">
        <v>83</v>
      </c>
      <c r="B40" s="97">
        <v>18</v>
      </c>
      <c r="C40" s="105">
        <v>71</v>
      </c>
      <c r="D40" s="99">
        <v>2.1</v>
      </c>
      <c r="E40" s="99">
        <v>2.4</v>
      </c>
      <c r="F40" s="99">
        <v>9.9</v>
      </c>
      <c r="G40" s="175"/>
      <c r="H40" s="176"/>
      <c r="I40" s="20">
        <v>30</v>
      </c>
      <c r="J40" s="21">
        <v>75</v>
      </c>
      <c r="K40" s="99">
        <v>2.1</v>
      </c>
      <c r="L40" s="99">
        <v>2.4</v>
      </c>
      <c r="M40" s="99">
        <v>9.9</v>
      </c>
      <c r="N40" s="175"/>
      <c r="O40" s="176"/>
      <c r="P40" s="20">
        <v>30</v>
      </c>
      <c r="Q40" s="21">
        <v>75</v>
      </c>
      <c r="R40" s="99">
        <v>2.1</v>
      </c>
      <c r="S40" s="99">
        <v>2.4</v>
      </c>
      <c r="T40" s="99">
        <v>9.9</v>
      </c>
      <c r="U40" s="175"/>
      <c r="V40" s="176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15.75" customHeight="1" x14ac:dyDescent="0.25">
      <c r="A41" s="51" t="s">
        <v>66</v>
      </c>
      <c r="B41" s="38">
        <v>7</v>
      </c>
      <c r="C41" s="33">
        <v>80</v>
      </c>
      <c r="D41" s="33">
        <v>6.1</v>
      </c>
      <c r="E41" s="33">
        <v>5.8</v>
      </c>
      <c r="F41" s="33"/>
      <c r="G41" s="33"/>
      <c r="H41" s="33">
        <f>SUM(G41)</f>
        <v>0</v>
      </c>
      <c r="I41" s="38">
        <v>7</v>
      </c>
      <c r="J41" s="33">
        <v>80</v>
      </c>
      <c r="K41" s="33">
        <v>6.1</v>
      </c>
      <c r="L41" s="33">
        <v>5.8</v>
      </c>
      <c r="M41" s="33"/>
      <c r="N41" s="33"/>
      <c r="O41" s="33">
        <f>SUM(N41)</f>
        <v>0</v>
      </c>
      <c r="P41" s="38">
        <v>7</v>
      </c>
      <c r="Q41" s="33">
        <v>80</v>
      </c>
      <c r="R41" s="33">
        <v>6.1</v>
      </c>
      <c r="S41" s="33">
        <v>5.8</v>
      </c>
      <c r="T41" s="33"/>
      <c r="U41" s="33"/>
      <c r="V41" s="33">
        <f>SUM(U41)</f>
        <v>0</v>
      </c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.75" customHeight="1" x14ac:dyDescent="0.25">
      <c r="A42" s="68"/>
      <c r="B42" s="216"/>
      <c r="C42" s="217"/>
      <c r="D42" s="217"/>
      <c r="E42" s="217"/>
      <c r="F42" s="217"/>
      <c r="G42" s="217"/>
      <c r="H42" s="217"/>
      <c r="I42" s="216"/>
      <c r="J42" s="217"/>
      <c r="K42" s="217"/>
      <c r="L42" s="217"/>
      <c r="M42" s="217"/>
      <c r="N42" s="217"/>
      <c r="O42" s="217"/>
      <c r="P42" s="216"/>
      <c r="Q42" s="217"/>
      <c r="R42" s="217"/>
      <c r="S42" s="217"/>
      <c r="T42" s="217"/>
      <c r="U42" s="217"/>
      <c r="V42" s="217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15.75" customHeight="1" x14ac:dyDescent="0.25">
      <c r="A43" s="26"/>
      <c r="B43" s="53">
        <v>620</v>
      </c>
      <c r="C43" s="53">
        <v>630.79999999999995</v>
      </c>
      <c r="D43" s="53"/>
      <c r="E43" s="53"/>
      <c r="F43" s="53"/>
      <c r="G43" s="53"/>
      <c r="H43" s="53"/>
      <c r="I43" s="26">
        <v>685</v>
      </c>
      <c r="J43" s="26">
        <v>682.43</v>
      </c>
      <c r="K43" s="26"/>
      <c r="L43" s="26"/>
      <c r="M43" s="26"/>
      <c r="N43" s="26"/>
      <c r="O43" s="26"/>
      <c r="P43" s="26">
        <v>710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5.75" customHeight="1" x14ac:dyDescent="0.25">
      <c r="A44" s="26"/>
      <c r="B44" s="53"/>
      <c r="C44" s="53"/>
      <c r="D44" s="53"/>
      <c r="E44" s="53"/>
      <c r="F44" s="53"/>
      <c r="G44" s="53"/>
      <c r="H44" s="5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.75" customHeight="1" x14ac:dyDescent="0.25">
      <c r="A45" s="26"/>
      <c r="B45" s="53"/>
      <c r="C45" s="53"/>
      <c r="D45" s="53"/>
      <c r="E45" s="53"/>
      <c r="F45" s="53"/>
      <c r="G45" s="53"/>
      <c r="H45" s="5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.75" customHeight="1" x14ac:dyDescent="0.25">
      <c r="A46" s="26"/>
      <c r="B46" s="53"/>
      <c r="C46" s="53"/>
      <c r="D46" s="53"/>
      <c r="E46" s="53"/>
      <c r="F46" s="53"/>
      <c r="G46" s="53"/>
      <c r="H46" s="5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.75" customHeight="1" x14ac:dyDescent="0.25">
      <c r="A47" s="26"/>
      <c r="B47" s="53"/>
      <c r="C47" s="53"/>
      <c r="D47" s="53"/>
      <c r="E47" s="53"/>
      <c r="F47" s="53"/>
      <c r="G47" s="53"/>
      <c r="H47" s="5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5.75" customHeight="1" x14ac:dyDescent="0.25">
      <c r="A48" s="26"/>
      <c r="B48" s="53"/>
      <c r="C48" s="53"/>
      <c r="D48" s="53"/>
      <c r="E48" s="53"/>
      <c r="F48" s="53"/>
      <c r="G48" s="53"/>
      <c r="H48" s="5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5.75" customHeight="1" x14ac:dyDescent="0.25">
      <c r="A49" s="26"/>
      <c r="B49" s="53"/>
      <c r="C49" s="53"/>
      <c r="D49" s="53"/>
      <c r="E49" s="53"/>
      <c r="F49" s="53"/>
      <c r="G49" s="53"/>
      <c r="H49" s="5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5.75" customHeight="1" x14ac:dyDescent="0.25">
      <c r="A50" s="26"/>
      <c r="B50" s="53"/>
      <c r="C50" s="53"/>
      <c r="D50" s="53"/>
      <c r="E50" s="53"/>
      <c r="F50" s="53"/>
      <c r="G50" s="53"/>
      <c r="H50" s="5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15.75" customHeight="1" x14ac:dyDescent="0.25">
      <c r="A51" s="26"/>
      <c r="B51" s="53"/>
      <c r="C51" s="53"/>
      <c r="D51" s="53"/>
      <c r="E51" s="53"/>
      <c r="F51" s="53"/>
      <c r="G51" s="53"/>
      <c r="H51" s="5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15.75" customHeight="1" x14ac:dyDescent="0.25">
      <c r="A52" s="26"/>
      <c r="B52" s="53"/>
      <c r="C52" s="53"/>
      <c r="D52" s="53"/>
      <c r="E52" s="53"/>
      <c r="F52" s="53"/>
      <c r="G52" s="53"/>
      <c r="H52" s="5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15.75" customHeight="1" x14ac:dyDescent="0.25">
      <c r="A53" s="26"/>
      <c r="B53" s="53"/>
      <c r="C53" s="53"/>
      <c r="D53" s="53"/>
      <c r="E53" s="53"/>
      <c r="F53" s="53"/>
      <c r="G53" s="53"/>
      <c r="H53" s="53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15.75" customHeight="1" x14ac:dyDescent="0.25">
      <c r="A54" s="26"/>
      <c r="B54" s="53"/>
      <c r="C54" s="53"/>
      <c r="D54" s="53"/>
      <c r="E54" s="53"/>
      <c r="F54" s="53"/>
      <c r="G54" s="53"/>
      <c r="H54" s="53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.75" customHeight="1" x14ac:dyDescent="0.25">
      <c r="A55" s="26"/>
      <c r="B55" s="53"/>
      <c r="C55" s="53"/>
      <c r="D55" s="53"/>
      <c r="E55" s="53"/>
      <c r="F55" s="53"/>
      <c r="G55" s="53"/>
      <c r="H55" s="5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15.75" customHeight="1" x14ac:dyDescent="0.25">
      <c r="A56" s="26"/>
      <c r="B56" s="53"/>
      <c r="C56" s="53"/>
      <c r="D56" s="53"/>
      <c r="E56" s="53"/>
      <c r="F56" s="53"/>
      <c r="G56" s="53"/>
      <c r="H56" s="53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.75" customHeight="1" x14ac:dyDescent="0.25">
      <c r="A57" s="26"/>
      <c r="B57" s="53"/>
      <c r="C57" s="53"/>
      <c r="D57" s="53"/>
      <c r="E57" s="53"/>
      <c r="F57" s="53"/>
      <c r="G57" s="53"/>
      <c r="H57" s="5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.75" customHeight="1" x14ac:dyDescent="0.25">
      <c r="A58" s="26"/>
      <c r="B58" s="53"/>
      <c r="C58" s="53"/>
      <c r="D58" s="53"/>
      <c r="E58" s="53"/>
      <c r="F58" s="53"/>
      <c r="G58" s="53"/>
      <c r="H58" s="53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.75" customHeight="1" x14ac:dyDescent="0.25">
      <c r="A59" s="26"/>
      <c r="B59" s="53"/>
      <c r="C59" s="53"/>
      <c r="D59" s="53"/>
      <c r="E59" s="53"/>
      <c r="F59" s="53"/>
      <c r="G59" s="53"/>
      <c r="H59" s="53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.75" customHeight="1" x14ac:dyDescent="0.25">
      <c r="A60" s="26"/>
      <c r="B60" s="53"/>
      <c r="C60" s="53"/>
      <c r="D60" s="53"/>
      <c r="E60" s="53"/>
      <c r="F60" s="53"/>
      <c r="G60" s="53"/>
      <c r="H60" s="53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.75" customHeight="1" x14ac:dyDescent="0.25">
      <c r="A61" s="26"/>
      <c r="B61" s="53"/>
      <c r="C61" s="53"/>
      <c r="D61" s="53"/>
      <c r="E61" s="53"/>
      <c r="F61" s="53"/>
      <c r="G61" s="53"/>
      <c r="H61" s="53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.75" customHeight="1" x14ac:dyDescent="0.25">
      <c r="A62" s="26"/>
      <c r="B62" s="53"/>
      <c r="C62" s="53"/>
      <c r="D62" s="53"/>
      <c r="E62" s="53"/>
      <c r="F62" s="53"/>
      <c r="G62" s="53"/>
      <c r="H62" s="53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.75" customHeight="1" x14ac:dyDescent="0.25">
      <c r="A63" s="26"/>
      <c r="B63" s="53"/>
      <c r="C63" s="53"/>
      <c r="D63" s="53"/>
      <c r="E63" s="53"/>
      <c r="F63" s="53"/>
      <c r="G63" s="53"/>
      <c r="H63" s="53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.75" customHeight="1" x14ac:dyDescent="0.25">
      <c r="A64" s="26"/>
      <c r="B64" s="53"/>
      <c r="C64" s="53"/>
      <c r="D64" s="53"/>
      <c r="E64" s="53"/>
      <c r="F64" s="53"/>
      <c r="G64" s="53"/>
      <c r="H64" s="53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.75" customHeight="1" x14ac:dyDescent="0.25">
      <c r="A65" s="26"/>
      <c r="B65" s="53"/>
      <c r="C65" s="53"/>
      <c r="D65" s="53"/>
      <c r="E65" s="53"/>
      <c r="F65" s="53"/>
      <c r="G65" s="53"/>
      <c r="H65" s="53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.75" customHeight="1" x14ac:dyDescent="0.25">
      <c r="A66" s="26"/>
      <c r="B66" s="53"/>
      <c r="C66" s="53"/>
      <c r="D66" s="53"/>
      <c r="E66" s="53"/>
      <c r="F66" s="53"/>
      <c r="G66" s="53"/>
      <c r="H66" s="53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.75" customHeight="1" x14ac:dyDescent="0.25">
      <c r="A67" s="26"/>
      <c r="B67" s="53"/>
      <c r="C67" s="53"/>
      <c r="D67" s="53"/>
      <c r="E67" s="53"/>
      <c r="F67" s="53"/>
      <c r="G67" s="53"/>
      <c r="H67" s="5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.75" customHeight="1" x14ac:dyDescent="0.25">
      <c r="A68" s="26"/>
      <c r="B68" s="53"/>
      <c r="C68" s="53"/>
      <c r="D68" s="53"/>
      <c r="E68" s="53"/>
      <c r="F68" s="53"/>
      <c r="G68" s="53"/>
      <c r="H68" s="53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.75" customHeight="1" x14ac:dyDescent="0.25">
      <c r="A69" s="26"/>
      <c r="B69" s="53"/>
      <c r="C69" s="53"/>
      <c r="D69" s="53"/>
      <c r="E69" s="53"/>
      <c r="F69" s="53"/>
      <c r="G69" s="53"/>
      <c r="H69" s="53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5.75" customHeight="1" x14ac:dyDescent="0.25">
      <c r="A70" s="26"/>
      <c r="B70" s="53"/>
      <c r="C70" s="53"/>
      <c r="D70" s="53"/>
      <c r="E70" s="53"/>
      <c r="F70" s="53"/>
      <c r="G70" s="53"/>
      <c r="H70" s="53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5.75" customHeight="1" x14ac:dyDescent="0.25">
      <c r="A71" s="26"/>
      <c r="B71" s="53"/>
      <c r="C71" s="53"/>
      <c r="D71" s="53"/>
      <c r="E71" s="53"/>
      <c r="F71" s="53"/>
      <c r="G71" s="53"/>
      <c r="H71" s="53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ht="15.75" customHeight="1" x14ac:dyDescent="0.25">
      <c r="A72" s="26"/>
      <c r="B72" s="53"/>
      <c r="C72" s="53"/>
      <c r="D72" s="53"/>
      <c r="E72" s="53"/>
      <c r="F72" s="53"/>
      <c r="G72" s="53"/>
      <c r="H72" s="53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ht="15.75" customHeight="1" x14ac:dyDescent="0.25">
      <c r="A73" s="26"/>
      <c r="B73" s="53"/>
      <c r="C73" s="53"/>
      <c r="D73" s="53"/>
      <c r="E73" s="53"/>
      <c r="F73" s="53"/>
      <c r="G73" s="53"/>
      <c r="H73" s="53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5.75" customHeight="1" x14ac:dyDescent="0.25">
      <c r="A74" s="26"/>
      <c r="B74" s="53"/>
      <c r="C74" s="53"/>
      <c r="D74" s="53"/>
      <c r="E74" s="53"/>
      <c r="F74" s="53"/>
      <c r="G74" s="53"/>
      <c r="H74" s="53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5.75" customHeight="1" x14ac:dyDescent="0.25">
      <c r="A75" s="26"/>
      <c r="B75" s="53"/>
      <c r="C75" s="53"/>
      <c r="D75" s="53"/>
      <c r="E75" s="53"/>
      <c r="F75" s="53"/>
      <c r="G75" s="53"/>
      <c r="H75" s="53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5.75" customHeight="1" x14ac:dyDescent="0.25">
      <c r="A76" s="26"/>
      <c r="B76" s="53"/>
      <c r="C76" s="53"/>
      <c r="D76" s="53"/>
      <c r="E76" s="53"/>
      <c r="F76" s="53"/>
      <c r="G76" s="53"/>
      <c r="H76" s="53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.75" customHeight="1" x14ac:dyDescent="0.25">
      <c r="A77" s="26"/>
      <c r="B77" s="53"/>
      <c r="C77" s="53"/>
      <c r="D77" s="53"/>
      <c r="E77" s="53"/>
      <c r="F77" s="53"/>
      <c r="G77" s="53"/>
      <c r="H77" s="53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5.75" customHeight="1" x14ac:dyDescent="0.25">
      <c r="A78" s="26"/>
      <c r="B78" s="53"/>
      <c r="C78" s="53"/>
      <c r="D78" s="53"/>
      <c r="E78" s="53"/>
      <c r="F78" s="53"/>
      <c r="G78" s="53"/>
      <c r="H78" s="53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.75" customHeight="1" x14ac:dyDescent="0.25">
      <c r="A79" s="26"/>
      <c r="B79" s="53"/>
      <c r="C79" s="53"/>
      <c r="D79" s="53"/>
      <c r="E79" s="53"/>
      <c r="F79" s="53"/>
      <c r="G79" s="53"/>
      <c r="H79" s="53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.75" customHeight="1" x14ac:dyDescent="0.25">
      <c r="A80" s="26"/>
      <c r="B80" s="53"/>
      <c r="C80" s="53"/>
      <c r="D80" s="53"/>
      <c r="E80" s="53"/>
      <c r="F80" s="53"/>
      <c r="G80" s="53"/>
      <c r="H80" s="53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15.75" customHeight="1" x14ac:dyDescent="0.25">
      <c r="A81" s="26"/>
      <c r="B81" s="53"/>
      <c r="C81" s="53"/>
      <c r="D81" s="53"/>
      <c r="E81" s="53"/>
      <c r="F81" s="53"/>
      <c r="G81" s="53"/>
      <c r="H81" s="5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15.75" customHeight="1" x14ac:dyDescent="0.25">
      <c r="A82" s="26"/>
      <c r="B82" s="53"/>
      <c r="C82" s="53"/>
      <c r="D82" s="53"/>
      <c r="E82" s="53"/>
      <c r="F82" s="53"/>
      <c r="G82" s="53"/>
      <c r="H82" s="5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15.75" customHeight="1" x14ac:dyDescent="0.25">
      <c r="A83" s="26"/>
      <c r="B83" s="53"/>
      <c r="C83" s="53"/>
      <c r="D83" s="53"/>
      <c r="E83" s="53"/>
      <c r="F83" s="53"/>
      <c r="G83" s="53"/>
      <c r="H83" s="5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5.75" customHeight="1" x14ac:dyDescent="0.25">
      <c r="A84" s="26"/>
      <c r="B84" s="53"/>
      <c r="C84" s="53"/>
      <c r="D84" s="53"/>
      <c r="E84" s="53"/>
      <c r="F84" s="53"/>
      <c r="G84" s="53"/>
      <c r="H84" s="5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15.75" customHeight="1" x14ac:dyDescent="0.25">
      <c r="A85" s="26"/>
      <c r="B85" s="53"/>
      <c r="C85" s="53"/>
      <c r="D85" s="53"/>
      <c r="E85" s="53"/>
      <c r="F85" s="53"/>
      <c r="G85" s="53"/>
      <c r="H85" s="53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15.75" customHeight="1" x14ac:dyDescent="0.25">
      <c r="A86" s="26"/>
      <c r="B86" s="53"/>
      <c r="C86" s="53"/>
      <c r="D86" s="53"/>
      <c r="E86" s="53"/>
      <c r="F86" s="53"/>
      <c r="G86" s="53"/>
      <c r="H86" s="53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15.75" customHeight="1" x14ac:dyDescent="0.25">
      <c r="A87" s="26"/>
      <c r="B87" s="53"/>
      <c r="C87" s="53"/>
      <c r="D87" s="53"/>
      <c r="E87" s="53"/>
      <c r="F87" s="53"/>
      <c r="G87" s="53"/>
      <c r="H87" s="5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.75" customHeight="1" x14ac:dyDescent="0.25">
      <c r="A88" s="26"/>
      <c r="B88" s="53"/>
      <c r="C88" s="53"/>
      <c r="D88" s="53"/>
      <c r="E88" s="53"/>
      <c r="F88" s="53"/>
      <c r="G88" s="53"/>
      <c r="H88" s="53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.75" customHeight="1" x14ac:dyDescent="0.25">
      <c r="A89" s="26"/>
      <c r="B89" s="53"/>
      <c r="C89" s="53"/>
      <c r="D89" s="53"/>
      <c r="E89" s="53"/>
      <c r="F89" s="53"/>
      <c r="G89" s="53"/>
      <c r="H89" s="5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 customHeight="1" x14ac:dyDescent="0.25">
      <c r="A90" s="26"/>
      <c r="B90" s="53"/>
      <c r="C90" s="53"/>
      <c r="D90" s="53"/>
      <c r="E90" s="53"/>
      <c r="F90" s="53"/>
      <c r="G90" s="53"/>
      <c r="H90" s="5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 customHeight="1" x14ac:dyDescent="0.25">
      <c r="A91" s="26"/>
      <c r="B91" s="53"/>
      <c r="C91" s="53"/>
      <c r="D91" s="53"/>
      <c r="E91" s="53"/>
      <c r="F91" s="53"/>
      <c r="G91" s="53"/>
      <c r="H91" s="5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 customHeight="1" x14ac:dyDescent="0.25">
      <c r="A92" s="26"/>
      <c r="B92" s="53"/>
      <c r="C92" s="53"/>
      <c r="D92" s="53"/>
      <c r="E92" s="53"/>
      <c r="F92" s="53"/>
      <c r="G92" s="53"/>
      <c r="H92" s="53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 customHeight="1" x14ac:dyDescent="0.25">
      <c r="A93" s="26"/>
      <c r="B93" s="53"/>
      <c r="C93" s="53"/>
      <c r="D93" s="53"/>
      <c r="E93" s="53"/>
      <c r="F93" s="53"/>
      <c r="G93" s="53"/>
      <c r="H93" s="5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 customHeight="1" x14ac:dyDescent="0.25">
      <c r="A94" s="26"/>
      <c r="B94" s="53"/>
      <c r="C94" s="53"/>
      <c r="D94" s="53"/>
      <c r="E94" s="53"/>
      <c r="F94" s="53"/>
      <c r="G94" s="53"/>
      <c r="H94" s="53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 customHeight="1" x14ac:dyDescent="0.25">
      <c r="A95" s="26"/>
      <c r="B95" s="53"/>
      <c r="C95" s="53"/>
      <c r="D95" s="53"/>
      <c r="E95" s="53"/>
      <c r="F95" s="53"/>
      <c r="G95" s="53"/>
      <c r="H95" s="5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 customHeight="1" x14ac:dyDescent="0.25">
      <c r="A96" s="26"/>
      <c r="B96" s="53"/>
      <c r="C96" s="53"/>
      <c r="D96" s="53"/>
      <c r="E96" s="53"/>
      <c r="F96" s="53"/>
      <c r="G96" s="53"/>
      <c r="H96" s="5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 customHeight="1" x14ac:dyDescent="0.25">
      <c r="A97" s="26"/>
      <c r="B97" s="53"/>
      <c r="C97" s="53"/>
      <c r="D97" s="53"/>
      <c r="E97" s="53"/>
      <c r="F97" s="53"/>
      <c r="G97" s="53"/>
      <c r="H97" s="5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 customHeight="1" x14ac:dyDescent="0.25">
      <c r="A98" s="26"/>
      <c r="B98" s="53"/>
      <c r="C98" s="53"/>
      <c r="D98" s="53"/>
      <c r="E98" s="53"/>
      <c r="F98" s="53"/>
      <c r="G98" s="53"/>
      <c r="H98" s="53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 customHeight="1" x14ac:dyDescent="0.25">
      <c r="A99" s="26"/>
      <c r="B99" s="53"/>
      <c r="C99" s="53"/>
      <c r="D99" s="53"/>
      <c r="E99" s="53"/>
      <c r="F99" s="53"/>
      <c r="G99" s="53"/>
      <c r="H99" s="53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.75" customHeight="1" x14ac:dyDescent="0.25">
      <c r="A100" s="26"/>
      <c r="B100" s="53"/>
      <c r="C100" s="53"/>
      <c r="D100" s="53"/>
      <c r="E100" s="53"/>
      <c r="F100" s="53"/>
      <c r="G100" s="53"/>
      <c r="H100" s="53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.75" customHeight="1" x14ac:dyDescent="0.25">
      <c r="A101" s="26"/>
      <c r="B101" s="53"/>
      <c r="C101" s="53"/>
      <c r="D101" s="53"/>
      <c r="E101" s="53"/>
      <c r="F101" s="53"/>
      <c r="G101" s="53"/>
      <c r="H101" s="53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.75" customHeight="1" x14ac:dyDescent="0.25">
      <c r="A102" s="26"/>
      <c r="B102" s="53"/>
      <c r="C102" s="53"/>
      <c r="D102" s="53"/>
      <c r="E102" s="53"/>
      <c r="F102" s="53"/>
      <c r="G102" s="53"/>
      <c r="H102" s="5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.75" customHeight="1" x14ac:dyDescent="0.25">
      <c r="A103" s="26"/>
      <c r="B103" s="53"/>
      <c r="C103" s="53"/>
      <c r="D103" s="53"/>
      <c r="E103" s="53"/>
      <c r="F103" s="53"/>
      <c r="G103" s="53"/>
      <c r="H103" s="53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.75" customHeight="1" x14ac:dyDescent="0.25">
      <c r="A104" s="26"/>
      <c r="B104" s="53"/>
      <c r="C104" s="53"/>
      <c r="D104" s="53"/>
      <c r="E104" s="53"/>
      <c r="F104" s="53"/>
      <c r="G104" s="53"/>
      <c r="H104" s="53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.75" customHeight="1" x14ac:dyDescent="0.25">
      <c r="A105" s="26"/>
      <c r="B105" s="53"/>
      <c r="C105" s="53"/>
      <c r="D105" s="53"/>
      <c r="E105" s="53"/>
      <c r="F105" s="53"/>
      <c r="G105" s="53"/>
      <c r="H105" s="53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.75" customHeight="1" x14ac:dyDescent="0.25">
      <c r="A106" s="26"/>
      <c r="B106" s="53"/>
      <c r="C106" s="53"/>
      <c r="D106" s="53"/>
      <c r="E106" s="53"/>
      <c r="F106" s="53"/>
      <c r="G106" s="53"/>
      <c r="H106" s="53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.75" customHeight="1" x14ac:dyDescent="0.25">
      <c r="A107" s="26"/>
      <c r="B107" s="53"/>
      <c r="C107" s="53"/>
      <c r="D107" s="53"/>
      <c r="E107" s="53"/>
      <c r="F107" s="53"/>
      <c r="G107" s="53"/>
      <c r="H107" s="5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 ht="15.75" customHeight="1" x14ac:dyDescent="0.25">
      <c r="A108" s="26"/>
      <c r="B108" s="53"/>
      <c r="C108" s="53"/>
      <c r="D108" s="53"/>
      <c r="E108" s="53"/>
      <c r="F108" s="53"/>
      <c r="G108" s="53"/>
      <c r="H108" s="5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ht="15.75" customHeight="1" x14ac:dyDescent="0.25">
      <c r="A109" s="26"/>
      <c r="B109" s="53"/>
      <c r="C109" s="53"/>
      <c r="D109" s="53"/>
      <c r="E109" s="53"/>
      <c r="F109" s="53"/>
      <c r="G109" s="53"/>
      <c r="H109" s="53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.75" customHeight="1" x14ac:dyDescent="0.25">
      <c r="A110" s="26"/>
      <c r="B110" s="53"/>
      <c r="C110" s="53"/>
      <c r="D110" s="53"/>
      <c r="E110" s="53"/>
      <c r="F110" s="53"/>
      <c r="G110" s="53"/>
      <c r="H110" s="53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.75" customHeight="1" x14ac:dyDescent="0.25">
      <c r="A111" s="26"/>
      <c r="B111" s="53"/>
      <c r="C111" s="53"/>
      <c r="D111" s="53"/>
      <c r="E111" s="53"/>
      <c r="F111" s="53"/>
      <c r="G111" s="53"/>
      <c r="H111" s="53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.75" customHeight="1" x14ac:dyDescent="0.25">
      <c r="A112" s="26"/>
      <c r="B112" s="53"/>
      <c r="C112" s="53"/>
      <c r="D112" s="53"/>
      <c r="E112" s="53"/>
      <c r="F112" s="53"/>
      <c r="G112" s="53"/>
      <c r="H112" s="53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.75" customHeight="1" x14ac:dyDescent="0.25">
      <c r="A113" s="26"/>
      <c r="B113" s="53"/>
      <c r="C113" s="53"/>
      <c r="D113" s="53"/>
      <c r="E113" s="53"/>
      <c r="F113" s="53"/>
      <c r="G113" s="53"/>
      <c r="H113" s="53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.75" customHeight="1" x14ac:dyDescent="0.25">
      <c r="A114" s="26"/>
      <c r="B114" s="53"/>
      <c r="C114" s="53"/>
      <c r="D114" s="53"/>
      <c r="E114" s="53"/>
      <c r="F114" s="53"/>
      <c r="G114" s="53"/>
      <c r="H114" s="53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.75" customHeight="1" x14ac:dyDescent="0.25">
      <c r="A115" s="26"/>
      <c r="B115" s="53"/>
      <c r="C115" s="53"/>
      <c r="D115" s="53"/>
      <c r="E115" s="53"/>
      <c r="F115" s="53"/>
      <c r="G115" s="53"/>
      <c r="H115" s="53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.75" customHeight="1" x14ac:dyDescent="0.25">
      <c r="A116" s="26"/>
      <c r="B116" s="53"/>
      <c r="C116" s="53"/>
      <c r="D116" s="53"/>
      <c r="E116" s="53"/>
      <c r="F116" s="53"/>
      <c r="G116" s="53"/>
      <c r="H116" s="53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.75" customHeight="1" x14ac:dyDescent="0.25">
      <c r="A117" s="26"/>
      <c r="B117" s="53"/>
      <c r="C117" s="53"/>
      <c r="D117" s="53"/>
      <c r="E117" s="53"/>
      <c r="F117" s="53"/>
      <c r="G117" s="53"/>
      <c r="H117" s="53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.75" customHeight="1" x14ac:dyDescent="0.25">
      <c r="A118" s="26"/>
      <c r="B118" s="53"/>
      <c r="C118" s="53"/>
      <c r="D118" s="53"/>
      <c r="E118" s="53"/>
      <c r="F118" s="53"/>
      <c r="G118" s="53"/>
      <c r="H118" s="5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.75" customHeight="1" x14ac:dyDescent="0.25">
      <c r="A119" s="26"/>
      <c r="B119" s="53"/>
      <c r="C119" s="53"/>
      <c r="D119" s="53"/>
      <c r="E119" s="53"/>
      <c r="F119" s="53"/>
      <c r="G119" s="53"/>
      <c r="H119" s="53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.75" customHeight="1" x14ac:dyDescent="0.25">
      <c r="A120" s="26"/>
      <c r="B120" s="53"/>
      <c r="C120" s="53"/>
      <c r="D120" s="53"/>
      <c r="E120" s="53"/>
      <c r="F120" s="53"/>
      <c r="G120" s="53"/>
      <c r="H120" s="53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.75" customHeight="1" x14ac:dyDescent="0.25">
      <c r="A121" s="26"/>
      <c r="B121" s="53"/>
      <c r="C121" s="53"/>
      <c r="D121" s="53"/>
      <c r="E121" s="53"/>
      <c r="F121" s="53"/>
      <c r="G121" s="53"/>
      <c r="H121" s="53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.75" customHeight="1" x14ac:dyDescent="0.25">
      <c r="A122" s="26"/>
      <c r="B122" s="53"/>
      <c r="C122" s="53"/>
      <c r="D122" s="53"/>
      <c r="E122" s="53"/>
      <c r="F122" s="53"/>
      <c r="G122" s="53"/>
      <c r="H122" s="53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.75" customHeight="1" x14ac:dyDescent="0.25">
      <c r="A123" s="26"/>
      <c r="B123" s="53"/>
      <c r="C123" s="53"/>
      <c r="D123" s="53"/>
      <c r="E123" s="53"/>
      <c r="F123" s="53"/>
      <c r="G123" s="53"/>
      <c r="H123" s="53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.75" customHeight="1" x14ac:dyDescent="0.25">
      <c r="A124" s="26"/>
      <c r="B124" s="53"/>
      <c r="C124" s="53"/>
      <c r="D124" s="53"/>
      <c r="E124" s="53"/>
      <c r="F124" s="53"/>
      <c r="G124" s="53"/>
      <c r="H124" s="53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.75" customHeight="1" x14ac:dyDescent="0.25">
      <c r="A125" s="26"/>
      <c r="B125" s="53"/>
      <c r="C125" s="53"/>
      <c r="D125" s="53"/>
      <c r="E125" s="53"/>
      <c r="F125" s="53"/>
      <c r="G125" s="53"/>
      <c r="H125" s="53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ht="15.75" customHeight="1" x14ac:dyDescent="0.25">
      <c r="A126" s="26"/>
      <c r="B126" s="53"/>
      <c r="C126" s="53"/>
      <c r="D126" s="53"/>
      <c r="E126" s="53"/>
      <c r="F126" s="53"/>
      <c r="G126" s="53"/>
      <c r="H126" s="53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ht="15.75" customHeight="1" x14ac:dyDescent="0.25">
      <c r="A127" s="26"/>
      <c r="B127" s="53"/>
      <c r="C127" s="53"/>
      <c r="D127" s="53"/>
      <c r="E127" s="53"/>
      <c r="F127" s="53"/>
      <c r="G127" s="53"/>
      <c r="H127" s="53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.75" customHeight="1" x14ac:dyDescent="0.25">
      <c r="A128" s="26"/>
      <c r="B128" s="53"/>
      <c r="C128" s="53"/>
      <c r="D128" s="53"/>
      <c r="E128" s="53"/>
      <c r="F128" s="53"/>
      <c r="G128" s="53"/>
      <c r="H128" s="53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.75" customHeight="1" x14ac:dyDescent="0.25">
      <c r="A129" s="26"/>
      <c r="B129" s="53"/>
      <c r="C129" s="53"/>
      <c r="D129" s="53"/>
      <c r="E129" s="53"/>
      <c r="F129" s="53"/>
      <c r="G129" s="53"/>
      <c r="H129" s="53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.75" customHeight="1" x14ac:dyDescent="0.25">
      <c r="A130" s="26"/>
      <c r="B130" s="53"/>
      <c r="C130" s="53"/>
      <c r="D130" s="53"/>
      <c r="E130" s="53"/>
      <c r="F130" s="53"/>
      <c r="G130" s="53"/>
      <c r="H130" s="53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ht="15.75" customHeight="1" x14ac:dyDescent="0.25">
      <c r="A131" s="26"/>
      <c r="B131" s="53"/>
      <c r="C131" s="53"/>
      <c r="D131" s="53"/>
      <c r="E131" s="53"/>
      <c r="F131" s="53"/>
      <c r="G131" s="53"/>
      <c r="H131" s="53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ht="15.75" customHeight="1" x14ac:dyDescent="0.25">
      <c r="A132" s="26"/>
      <c r="B132" s="53"/>
      <c r="C132" s="53"/>
      <c r="D132" s="53"/>
      <c r="E132" s="53"/>
      <c r="F132" s="53"/>
      <c r="G132" s="53"/>
      <c r="H132" s="53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ht="15.75" customHeight="1" x14ac:dyDescent="0.25">
      <c r="A133" s="26"/>
      <c r="B133" s="53"/>
      <c r="C133" s="53"/>
      <c r="D133" s="53"/>
      <c r="E133" s="53"/>
      <c r="F133" s="53"/>
      <c r="G133" s="53"/>
      <c r="H133" s="53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ht="15.75" customHeight="1" x14ac:dyDescent="0.25">
      <c r="A134" s="26"/>
      <c r="B134" s="53"/>
      <c r="C134" s="53"/>
      <c r="D134" s="53"/>
      <c r="E134" s="53"/>
      <c r="F134" s="53"/>
      <c r="G134" s="53"/>
      <c r="H134" s="53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.75" customHeight="1" x14ac:dyDescent="0.25">
      <c r="A135" s="26"/>
      <c r="B135" s="53"/>
      <c r="C135" s="53"/>
      <c r="D135" s="53"/>
      <c r="E135" s="53"/>
      <c r="F135" s="53"/>
      <c r="G135" s="53"/>
      <c r="H135" s="53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ht="15.75" customHeight="1" x14ac:dyDescent="0.25">
      <c r="A136" s="26"/>
      <c r="B136" s="53"/>
      <c r="C136" s="53"/>
      <c r="D136" s="53"/>
      <c r="E136" s="53"/>
      <c r="F136" s="53"/>
      <c r="G136" s="53"/>
      <c r="H136" s="53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ht="15.75" customHeight="1" x14ac:dyDescent="0.25">
      <c r="A137" s="26"/>
      <c r="B137" s="53"/>
      <c r="C137" s="53"/>
      <c r="D137" s="53"/>
      <c r="E137" s="53"/>
      <c r="F137" s="53"/>
      <c r="G137" s="53"/>
      <c r="H137" s="53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ht="15.75" customHeight="1" x14ac:dyDescent="0.25">
      <c r="A138" s="26"/>
      <c r="B138" s="53"/>
      <c r="C138" s="53"/>
      <c r="D138" s="53"/>
      <c r="E138" s="53"/>
      <c r="F138" s="53"/>
      <c r="G138" s="53"/>
      <c r="H138" s="53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ht="15.75" customHeight="1" x14ac:dyDescent="0.25">
      <c r="A139" s="26"/>
      <c r="B139" s="53"/>
      <c r="C139" s="53"/>
      <c r="D139" s="53"/>
      <c r="E139" s="53"/>
      <c r="F139" s="53"/>
      <c r="G139" s="53"/>
      <c r="H139" s="53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ht="15.75" customHeight="1" x14ac:dyDescent="0.25">
      <c r="A140" s="26"/>
      <c r="B140" s="53"/>
      <c r="C140" s="53"/>
      <c r="D140" s="53"/>
      <c r="E140" s="53"/>
      <c r="F140" s="53"/>
      <c r="G140" s="53"/>
      <c r="H140" s="53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ht="15.75" customHeight="1" x14ac:dyDescent="0.25">
      <c r="A141" s="26"/>
      <c r="B141" s="53"/>
      <c r="C141" s="53"/>
      <c r="D141" s="53"/>
      <c r="E141" s="53"/>
      <c r="F141" s="53"/>
      <c r="G141" s="53"/>
      <c r="H141" s="53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15.75" customHeight="1" x14ac:dyDescent="0.25">
      <c r="A142" s="26"/>
      <c r="B142" s="53"/>
      <c r="C142" s="53"/>
      <c r="D142" s="53"/>
      <c r="E142" s="53"/>
      <c r="F142" s="53"/>
      <c r="G142" s="53"/>
      <c r="H142" s="53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5.75" customHeight="1" x14ac:dyDescent="0.25">
      <c r="A143" s="26"/>
      <c r="B143" s="53"/>
      <c r="C143" s="53"/>
      <c r="D143" s="53"/>
      <c r="E143" s="53"/>
      <c r="F143" s="53"/>
      <c r="G143" s="53"/>
      <c r="H143" s="53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 ht="15.75" customHeight="1" x14ac:dyDescent="0.25">
      <c r="A144" s="26"/>
      <c r="B144" s="53"/>
      <c r="C144" s="53"/>
      <c r="D144" s="53"/>
      <c r="E144" s="53"/>
      <c r="F144" s="53"/>
      <c r="G144" s="53"/>
      <c r="H144" s="53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 ht="15.75" customHeight="1" x14ac:dyDescent="0.25">
      <c r="A145" s="26"/>
      <c r="B145" s="53"/>
      <c r="C145" s="53"/>
      <c r="D145" s="53"/>
      <c r="E145" s="53"/>
      <c r="F145" s="53"/>
      <c r="G145" s="53"/>
      <c r="H145" s="53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 ht="15.75" customHeight="1" x14ac:dyDescent="0.25">
      <c r="A146" s="26"/>
      <c r="B146" s="53"/>
      <c r="C146" s="53"/>
      <c r="D146" s="53"/>
      <c r="E146" s="53"/>
      <c r="F146" s="53"/>
      <c r="G146" s="53"/>
      <c r="H146" s="53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 ht="15.75" customHeight="1" x14ac:dyDescent="0.25">
      <c r="A147" s="26"/>
      <c r="B147" s="53"/>
      <c r="C147" s="53"/>
      <c r="D147" s="53"/>
      <c r="E147" s="53"/>
      <c r="F147" s="53"/>
      <c r="G147" s="53"/>
      <c r="H147" s="53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 ht="15.75" customHeight="1" x14ac:dyDescent="0.25">
      <c r="A148" s="26"/>
      <c r="B148" s="53"/>
      <c r="C148" s="53"/>
      <c r="D148" s="53"/>
      <c r="E148" s="53"/>
      <c r="F148" s="53"/>
      <c r="G148" s="53"/>
      <c r="H148" s="53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 ht="15.75" customHeight="1" x14ac:dyDescent="0.25">
      <c r="A149" s="26"/>
      <c r="B149" s="53"/>
      <c r="C149" s="53"/>
      <c r="D149" s="53"/>
      <c r="E149" s="53"/>
      <c r="F149" s="53"/>
      <c r="G149" s="53"/>
      <c r="H149" s="53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 ht="15.75" customHeight="1" x14ac:dyDescent="0.25">
      <c r="A150" s="26"/>
      <c r="B150" s="53"/>
      <c r="C150" s="53"/>
      <c r="D150" s="53"/>
      <c r="E150" s="53"/>
      <c r="F150" s="53"/>
      <c r="G150" s="53"/>
      <c r="H150" s="53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 ht="15.75" customHeight="1" x14ac:dyDescent="0.25">
      <c r="A151" s="26"/>
      <c r="B151" s="53"/>
      <c r="C151" s="53"/>
      <c r="D151" s="53"/>
      <c r="E151" s="53"/>
      <c r="F151" s="53"/>
      <c r="G151" s="53"/>
      <c r="H151" s="53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 ht="15.75" customHeight="1" x14ac:dyDescent="0.25">
      <c r="A152" s="26"/>
      <c r="B152" s="53"/>
      <c r="C152" s="53"/>
      <c r="D152" s="53"/>
      <c r="E152" s="53"/>
      <c r="F152" s="53"/>
      <c r="G152" s="53"/>
      <c r="H152" s="53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 ht="15.75" customHeight="1" x14ac:dyDescent="0.25">
      <c r="A153" s="26"/>
      <c r="B153" s="53"/>
      <c r="C153" s="53"/>
      <c r="D153" s="53"/>
      <c r="E153" s="53"/>
      <c r="F153" s="53"/>
      <c r="G153" s="53"/>
      <c r="H153" s="53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 ht="15.75" customHeight="1" x14ac:dyDescent="0.25">
      <c r="A154" s="26"/>
      <c r="B154" s="53"/>
      <c r="C154" s="53"/>
      <c r="D154" s="53"/>
      <c r="E154" s="53"/>
      <c r="F154" s="53"/>
      <c r="G154" s="53"/>
      <c r="H154" s="53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</row>
    <row r="155" spans="1:42" ht="15.75" customHeight="1" x14ac:dyDescent="0.25">
      <c r="A155" s="26"/>
      <c r="B155" s="53"/>
      <c r="C155" s="53"/>
      <c r="D155" s="53"/>
      <c r="E155" s="53"/>
      <c r="F155" s="53"/>
      <c r="G155" s="53"/>
      <c r="H155" s="53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15.75" customHeight="1" x14ac:dyDescent="0.25">
      <c r="A156" s="26"/>
      <c r="B156" s="53"/>
      <c r="C156" s="53"/>
      <c r="D156" s="53"/>
      <c r="E156" s="53"/>
      <c r="F156" s="53"/>
      <c r="G156" s="53"/>
      <c r="H156" s="53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6"/>
      <c r="B157" s="53"/>
      <c r="C157" s="53"/>
      <c r="D157" s="53"/>
      <c r="E157" s="53"/>
      <c r="F157" s="53"/>
      <c r="G157" s="53"/>
      <c r="H157" s="53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</row>
    <row r="158" spans="1:42" ht="15.75" customHeight="1" x14ac:dyDescent="0.25">
      <c r="A158" s="26"/>
      <c r="B158" s="53"/>
      <c r="C158" s="53"/>
      <c r="D158" s="53"/>
      <c r="E158" s="53"/>
      <c r="F158" s="53"/>
      <c r="G158" s="53"/>
      <c r="H158" s="53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</row>
    <row r="159" spans="1:42" ht="15.75" customHeight="1" x14ac:dyDescent="0.25">
      <c r="A159" s="26"/>
      <c r="B159" s="53"/>
      <c r="C159" s="53"/>
      <c r="D159" s="53"/>
      <c r="E159" s="53"/>
      <c r="F159" s="53"/>
      <c r="G159" s="53"/>
      <c r="H159" s="53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</row>
    <row r="160" spans="1:42" ht="15.75" customHeight="1" x14ac:dyDescent="0.25">
      <c r="A160" s="26"/>
      <c r="B160" s="53"/>
      <c r="C160" s="53"/>
      <c r="D160" s="53"/>
      <c r="E160" s="53"/>
      <c r="F160" s="53"/>
      <c r="G160" s="53"/>
      <c r="H160" s="53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</row>
    <row r="161" spans="1:42" ht="15.75" customHeight="1" x14ac:dyDescent="0.25">
      <c r="A161" s="26"/>
      <c r="B161" s="53"/>
      <c r="C161" s="53"/>
      <c r="D161" s="53"/>
      <c r="E161" s="53"/>
      <c r="F161" s="53"/>
      <c r="G161" s="53"/>
      <c r="H161" s="53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  <row r="162" spans="1:42" ht="15.75" customHeight="1" x14ac:dyDescent="0.25">
      <c r="A162" s="26"/>
      <c r="B162" s="53"/>
      <c r="C162" s="53"/>
      <c r="D162" s="53"/>
      <c r="E162" s="53"/>
      <c r="F162" s="53"/>
      <c r="G162" s="53"/>
      <c r="H162" s="53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</row>
    <row r="163" spans="1:42" ht="15.75" customHeight="1" x14ac:dyDescent="0.25">
      <c r="A163" s="26"/>
      <c r="B163" s="53"/>
      <c r="C163" s="53"/>
      <c r="D163" s="53"/>
      <c r="E163" s="53"/>
      <c r="F163" s="53"/>
      <c r="G163" s="53"/>
      <c r="H163" s="53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2" ht="15.75" customHeight="1" x14ac:dyDescent="0.25">
      <c r="A164" s="26"/>
      <c r="B164" s="53"/>
      <c r="C164" s="53"/>
      <c r="D164" s="53"/>
      <c r="E164" s="53"/>
      <c r="F164" s="53"/>
      <c r="G164" s="53"/>
      <c r="H164" s="53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2" ht="15.75" customHeight="1" x14ac:dyDescent="0.25">
      <c r="A165" s="26"/>
      <c r="B165" s="53"/>
      <c r="C165" s="53"/>
      <c r="D165" s="53"/>
      <c r="E165" s="53"/>
      <c r="F165" s="53"/>
      <c r="G165" s="53"/>
      <c r="H165" s="53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2" ht="15.75" customHeight="1" x14ac:dyDescent="0.25">
      <c r="A166" s="26"/>
      <c r="B166" s="53"/>
      <c r="C166" s="53"/>
      <c r="D166" s="53"/>
      <c r="E166" s="53"/>
      <c r="F166" s="53"/>
      <c r="G166" s="53"/>
      <c r="H166" s="53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2" ht="15.75" customHeight="1" x14ac:dyDescent="0.25">
      <c r="A167" s="26"/>
      <c r="B167" s="53"/>
      <c r="C167" s="53"/>
      <c r="D167" s="53"/>
      <c r="E167" s="53"/>
      <c r="F167" s="53"/>
      <c r="G167" s="53"/>
      <c r="H167" s="53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2" ht="15.75" customHeight="1" x14ac:dyDescent="0.25">
      <c r="A168" s="26"/>
      <c r="B168" s="53"/>
      <c r="C168" s="53"/>
      <c r="D168" s="53"/>
      <c r="E168" s="53"/>
      <c r="F168" s="53"/>
      <c r="G168" s="53"/>
      <c r="H168" s="53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ht="15.75" customHeight="1" x14ac:dyDescent="0.25">
      <c r="A169" s="26"/>
      <c r="B169" s="53"/>
      <c r="C169" s="53"/>
      <c r="D169" s="53"/>
      <c r="E169" s="53"/>
      <c r="F169" s="53"/>
      <c r="G169" s="53"/>
      <c r="H169" s="53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2" ht="15.75" customHeight="1" x14ac:dyDescent="0.25">
      <c r="A170" s="26"/>
      <c r="B170" s="53"/>
      <c r="C170" s="53"/>
      <c r="D170" s="53"/>
      <c r="E170" s="53"/>
      <c r="F170" s="53"/>
      <c r="G170" s="53"/>
      <c r="H170" s="53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.75" customHeight="1" x14ac:dyDescent="0.25">
      <c r="A171" s="26"/>
      <c r="B171" s="53"/>
      <c r="C171" s="53"/>
      <c r="D171" s="53"/>
      <c r="E171" s="53"/>
      <c r="F171" s="53"/>
      <c r="G171" s="53"/>
      <c r="H171" s="53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.75" customHeight="1" x14ac:dyDescent="0.25">
      <c r="A172" s="26"/>
      <c r="B172" s="53"/>
      <c r="C172" s="53"/>
      <c r="D172" s="53"/>
      <c r="E172" s="53"/>
      <c r="F172" s="53"/>
      <c r="G172" s="53"/>
      <c r="H172" s="53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.75" customHeight="1" x14ac:dyDescent="0.25">
      <c r="A173" s="26"/>
      <c r="B173" s="53"/>
      <c r="C173" s="53"/>
      <c r="D173" s="53"/>
      <c r="E173" s="53"/>
      <c r="F173" s="53"/>
      <c r="G173" s="53"/>
      <c r="H173" s="53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2" ht="15.75" customHeight="1" x14ac:dyDescent="0.25">
      <c r="A174" s="26"/>
      <c r="B174" s="53"/>
      <c r="C174" s="53"/>
      <c r="D174" s="53"/>
      <c r="E174" s="53"/>
      <c r="F174" s="53"/>
      <c r="G174" s="53"/>
      <c r="H174" s="53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2" ht="15.75" customHeight="1" x14ac:dyDescent="0.25">
      <c r="A175" s="26"/>
      <c r="B175" s="53"/>
      <c r="C175" s="53"/>
      <c r="D175" s="53"/>
      <c r="E175" s="53"/>
      <c r="F175" s="53"/>
      <c r="G175" s="53"/>
      <c r="H175" s="53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2" ht="15.75" customHeight="1" x14ac:dyDescent="0.25">
      <c r="A176" s="26"/>
      <c r="B176" s="53"/>
      <c r="C176" s="53"/>
      <c r="D176" s="53"/>
      <c r="E176" s="53"/>
      <c r="F176" s="53"/>
      <c r="G176" s="53"/>
      <c r="H176" s="53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1:42" ht="15.75" customHeight="1" x14ac:dyDescent="0.25">
      <c r="A177" s="26"/>
      <c r="B177" s="53"/>
      <c r="C177" s="53"/>
      <c r="D177" s="53"/>
      <c r="E177" s="53"/>
      <c r="F177" s="53"/>
      <c r="G177" s="53"/>
      <c r="H177" s="53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1:42" ht="15.75" customHeight="1" x14ac:dyDescent="0.25">
      <c r="A178" s="26"/>
      <c r="B178" s="53"/>
      <c r="C178" s="53"/>
      <c r="D178" s="53"/>
      <c r="E178" s="53"/>
      <c r="F178" s="53"/>
      <c r="G178" s="53"/>
      <c r="H178" s="53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1:42" ht="15.75" customHeight="1" x14ac:dyDescent="0.25">
      <c r="A179" s="26"/>
      <c r="B179" s="53"/>
      <c r="C179" s="53"/>
      <c r="D179" s="53"/>
      <c r="E179" s="53"/>
      <c r="F179" s="53"/>
      <c r="G179" s="53"/>
      <c r="H179" s="53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1:42" ht="15.75" customHeight="1" x14ac:dyDescent="0.25">
      <c r="A180" s="26"/>
      <c r="B180" s="53"/>
      <c r="C180" s="53"/>
      <c r="D180" s="53"/>
      <c r="E180" s="53"/>
      <c r="F180" s="53"/>
      <c r="G180" s="53"/>
      <c r="H180" s="53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1:42" ht="15.75" customHeight="1" x14ac:dyDescent="0.25">
      <c r="A181" s="26"/>
      <c r="B181" s="53"/>
      <c r="C181" s="53"/>
      <c r="D181" s="53"/>
      <c r="E181" s="53"/>
      <c r="F181" s="53"/>
      <c r="G181" s="53"/>
      <c r="H181" s="53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1:42" ht="15.75" customHeight="1" x14ac:dyDescent="0.25">
      <c r="A182" s="26"/>
      <c r="B182" s="53"/>
      <c r="C182" s="53"/>
      <c r="D182" s="53"/>
      <c r="E182" s="53"/>
      <c r="F182" s="53"/>
      <c r="G182" s="53"/>
      <c r="H182" s="53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1:42" ht="15.75" customHeight="1" x14ac:dyDescent="0.25">
      <c r="A183" s="26"/>
      <c r="B183" s="53"/>
      <c r="C183" s="53"/>
      <c r="D183" s="53"/>
      <c r="E183" s="53"/>
      <c r="F183" s="53"/>
      <c r="G183" s="53"/>
      <c r="H183" s="53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1:42" ht="15.75" customHeight="1" x14ac:dyDescent="0.25">
      <c r="A184" s="26"/>
      <c r="B184" s="53"/>
      <c r="C184" s="53"/>
      <c r="D184" s="53"/>
      <c r="E184" s="53"/>
      <c r="F184" s="53"/>
      <c r="G184" s="53"/>
      <c r="H184" s="53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1:42" ht="15.75" customHeight="1" x14ac:dyDescent="0.25">
      <c r="A185" s="26"/>
      <c r="B185" s="53"/>
      <c r="C185" s="53"/>
      <c r="D185" s="53"/>
      <c r="E185" s="53"/>
      <c r="F185" s="53"/>
      <c r="G185" s="53"/>
      <c r="H185" s="53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1:42" ht="15.75" customHeight="1" x14ac:dyDescent="0.25">
      <c r="A186" s="26"/>
      <c r="B186" s="53"/>
      <c r="C186" s="53"/>
      <c r="D186" s="53"/>
      <c r="E186" s="53"/>
      <c r="F186" s="53"/>
      <c r="G186" s="53"/>
      <c r="H186" s="53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1:42" ht="15.75" customHeight="1" x14ac:dyDescent="0.25">
      <c r="A187" s="26"/>
      <c r="B187" s="53"/>
      <c r="C187" s="53"/>
      <c r="D187" s="53"/>
      <c r="E187" s="53"/>
      <c r="F187" s="53"/>
      <c r="G187" s="53"/>
      <c r="H187" s="53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1:42" ht="15.75" customHeight="1" x14ac:dyDescent="0.25">
      <c r="A188" s="26"/>
      <c r="B188" s="53"/>
      <c r="C188" s="53"/>
      <c r="D188" s="53"/>
      <c r="E188" s="53"/>
      <c r="F188" s="53"/>
      <c r="G188" s="53"/>
      <c r="H188" s="53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1:42" ht="15.75" customHeight="1" x14ac:dyDescent="0.25">
      <c r="A189" s="26"/>
      <c r="B189" s="53"/>
      <c r="C189" s="53"/>
      <c r="D189" s="53"/>
      <c r="E189" s="53"/>
      <c r="F189" s="53"/>
      <c r="G189" s="53"/>
      <c r="H189" s="53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ht="15.75" customHeight="1" x14ac:dyDescent="0.25">
      <c r="A190" s="26"/>
      <c r="B190" s="53"/>
      <c r="C190" s="53"/>
      <c r="D190" s="53"/>
      <c r="E190" s="53"/>
      <c r="F190" s="53"/>
      <c r="G190" s="53"/>
      <c r="H190" s="53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ht="15.75" customHeight="1" x14ac:dyDescent="0.25">
      <c r="A191" s="26"/>
      <c r="B191" s="53"/>
      <c r="C191" s="53"/>
      <c r="D191" s="53"/>
      <c r="E191" s="53"/>
      <c r="F191" s="53"/>
      <c r="G191" s="53"/>
      <c r="H191" s="53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ht="15.75" customHeight="1" x14ac:dyDescent="0.25">
      <c r="A192" s="26"/>
      <c r="B192" s="53"/>
      <c r="C192" s="53"/>
      <c r="D192" s="53"/>
      <c r="E192" s="53"/>
      <c r="F192" s="53"/>
      <c r="G192" s="53"/>
      <c r="H192" s="53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ht="15.75" customHeight="1" x14ac:dyDescent="0.25">
      <c r="A193" s="26"/>
      <c r="B193" s="53"/>
      <c r="C193" s="53"/>
      <c r="D193" s="53"/>
      <c r="E193" s="53"/>
      <c r="F193" s="53"/>
      <c r="G193" s="53"/>
      <c r="H193" s="53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ht="15.75" customHeight="1" x14ac:dyDescent="0.25">
      <c r="A194" s="26"/>
      <c r="B194" s="53"/>
      <c r="C194" s="53"/>
      <c r="D194" s="53"/>
      <c r="E194" s="53"/>
      <c r="F194" s="53"/>
      <c r="G194" s="53"/>
      <c r="H194" s="53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ht="15.75" customHeight="1" x14ac:dyDescent="0.25">
      <c r="A195" s="26"/>
      <c r="B195" s="53"/>
      <c r="C195" s="53"/>
      <c r="D195" s="53"/>
      <c r="E195" s="53"/>
      <c r="F195" s="53"/>
      <c r="G195" s="53"/>
      <c r="H195" s="53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ht="15.75" customHeight="1" x14ac:dyDescent="0.25">
      <c r="A196" s="26"/>
      <c r="B196" s="53"/>
      <c r="C196" s="53"/>
      <c r="D196" s="53"/>
      <c r="E196" s="53"/>
      <c r="F196" s="53"/>
      <c r="G196" s="53"/>
      <c r="H196" s="53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ht="15.75" customHeight="1" x14ac:dyDescent="0.25">
      <c r="A197" s="26"/>
      <c r="B197" s="53"/>
      <c r="C197" s="53"/>
      <c r="D197" s="53"/>
      <c r="E197" s="53"/>
      <c r="F197" s="53"/>
      <c r="G197" s="53"/>
      <c r="H197" s="53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ht="15.75" customHeight="1" x14ac:dyDescent="0.25">
      <c r="A198" s="26"/>
      <c r="B198" s="53"/>
      <c r="C198" s="53"/>
      <c r="D198" s="53"/>
      <c r="E198" s="53"/>
      <c r="F198" s="53"/>
      <c r="G198" s="53"/>
      <c r="H198" s="53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ht="15.75" customHeight="1" x14ac:dyDescent="0.25">
      <c r="A199" s="26"/>
      <c r="B199" s="53"/>
      <c r="C199" s="53"/>
      <c r="D199" s="53"/>
      <c r="E199" s="53"/>
      <c r="F199" s="53"/>
      <c r="G199" s="53"/>
      <c r="H199" s="53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ht="15.75" customHeight="1" x14ac:dyDescent="0.25">
      <c r="A200" s="26"/>
      <c r="B200" s="53"/>
      <c r="C200" s="53"/>
      <c r="D200" s="53"/>
      <c r="E200" s="53"/>
      <c r="F200" s="53"/>
      <c r="G200" s="53"/>
      <c r="H200" s="53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ht="15.75" customHeight="1" x14ac:dyDescent="0.25">
      <c r="A201" s="26"/>
      <c r="B201" s="53"/>
      <c r="C201" s="53"/>
      <c r="D201" s="53"/>
      <c r="E201" s="53"/>
      <c r="F201" s="53"/>
      <c r="G201" s="53"/>
      <c r="H201" s="53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ht="15.75" customHeight="1" x14ac:dyDescent="0.25">
      <c r="A202" s="26"/>
      <c r="B202" s="53"/>
      <c r="C202" s="53"/>
      <c r="D202" s="53"/>
      <c r="E202" s="53"/>
      <c r="F202" s="53"/>
      <c r="G202" s="53"/>
      <c r="H202" s="53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ht="15.75" customHeight="1" x14ac:dyDescent="0.25">
      <c r="A203" s="26"/>
      <c r="B203" s="53"/>
      <c r="C203" s="53"/>
      <c r="D203" s="53"/>
      <c r="E203" s="53"/>
      <c r="F203" s="53"/>
      <c r="G203" s="53"/>
      <c r="H203" s="53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ht="15.75" customHeight="1" x14ac:dyDescent="0.25">
      <c r="A204" s="26"/>
      <c r="B204" s="53"/>
      <c r="C204" s="53"/>
      <c r="D204" s="53"/>
      <c r="E204" s="53"/>
      <c r="F204" s="53"/>
      <c r="G204" s="53"/>
      <c r="H204" s="53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ht="15.75" customHeight="1" x14ac:dyDescent="0.25">
      <c r="A205" s="26"/>
      <c r="B205" s="53"/>
      <c r="C205" s="53"/>
      <c r="D205" s="53"/>
      <c r="E205" s="53"/>
      <c r="F205" s="53"/>
      <c r="G205" s="53"/>
      <c r="H205" s="53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5.75" customHeight="1" x14ac:dyDescent="0.25">
      <c r="A206" s="26"/>
      <c r="B206" s="53"/>
      <c r="C206" s="53"/>
      <c r="D206" s="53"/>
      <c r="E206" s="53"/>
      <c r="F206" s="53"/>
      <c r="G206" s="53"/>
      <c r="H206" s="53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1:42" ht="15.75" customHeight="1" x14ac:dyDescent="0.25">
      <c r="A207" s="26"/>
      <c r="B207" s="53"/>
      <c r="C207" s="53"/>
      <c r="D207" s="53"/>
      <c r="E207" s="53"/>
      <c r="F207" s="53"/>
      <c r="G207" s="53"/>
      <c r="H207" s="53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1:42" ht="15.75" customHeight="1" x14ac:dyDescent="0.25">
      <c r="A208" s="26"/>
      <c r="B208" s="53"/>
      <c r="C208" s="53"/>
      <c r="D208" s="53"/>
      <c r="E208" s="53"/>
      <c r="F208" s="53"/>
      <c r="G208" s="53"/>
      <c r="H208" s="53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1:42" ht="15.75" customHeight="1" x14ac:dyDescent="0.25">
      <c r="A209" s="26"/>
      <c r="B209" s="53"/>
      <c r="C209" s="53"/>
      <c r="D209" s="53"/>
      <c r="E209" s="53"/>
      <c r="F209" s="53"/>
      <c r="G209" s="53"/>
      <c r="H209" s="53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5.75" customHeight="1" x14ac:dyDescent="0.25">
      <c r="A210" s="26"/>
      <c r="B210" s="53"/>
      <c r="C210" s="53"/>
      <c r="D210" s="53"/>
      <c r="E210" s="53"/>
      <c r="F210" s="53"/>
      <c r="G210" s="53"/>
      <c r="H210" s="53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1:42" ht="15.75" customHeight="1" x14ac:dyDescent="0.25">
      <c r="A211" s="26"/>
      <c r="B211" s="53"/>
      <c r="C211" s="53"/>
      <c r="D211" s="53"/>
      <c r="E211" s="53"/>
      <c r="F211" s="53"/>
      <c r="G211" s="53"/>
      <c r="H211" s="53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1:42" ht="15.75" customHeight="1" x14ac:dyDescent="0.25">
      <c r="A212" s="26"/>
      <c r="B212" s="53"/>
      <c r="C212" s="53"/>
      <c r="D212" s="53"/>
      <c r="E212" s="53"/>
      <c r="F212" s="53"/>
      <c r="G212" s="53"/>
      <c r="H212" s="53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1:42" ht="15.75" customHeight="1" x14ac:dyDescent="0.25">
      <c r="A213" s="26"/>
      <c r="B213" s="53"/>
      <c r="C213" s="53"/>
      <c r="D213" s="53"/>
      <c r="E213" s="53"/>
      <c r="F213" s="53"/>
      <c r="G213" s="53"/>
      <c r="H213" s="53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ht="15.75" customHeight="1" x14ac:dyDescent="0.25">
      <c r="A214" s="26"/>
      <c r="B214" s="53"/>
      <c r="C214" s="53"/>
      <c r="D214" s="53"/>
      <c r="E214" s="53"/>
      <c r="F214" s="53"/>
      <c r="G214" s="53"/>
      <c r="H214" s="53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1:42" ht="15.75" customHeight="1" x14ac:dyDescent="0.25">
      <c r="A215" s="26"/>
      <c r="B215" s="53"/>
      <c r="C215" s="53"/>
      <c r="D215" s="53"/>
      <c r="E215" s="53"/>
      <c r="F215" s="53"/>
      <c r="G215" s="53"/>
      <c r="H215" s="53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1:42" ht="15.75" customHeight="1" x14ac:dyDescent="0.25">
      <c r="A216" s="26"/>
      <c r="B216" s="53"/>
      <c r="C216" s="53"/>
      <c r="D216" s="53"/>
      <c r="E216" s="53"/>
      <c r="F216" s="53"/>
      <c r="G216" s="53"/>
      <c r="H216" s="53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1:42" ht="15.75" customHeight="1" x14ac:dyDescent="0.25">
      <c r="A217" s="26"/>
      <c r="B217" s="53"/>
      <c r="C217" s="53"/>
      <c r="D217" s="53"/>
      <c r="E217" s="53"/>
      <c r="F217" s="53"/>
      <c r="G217" s="53"/>
      <c r="H217" s="53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1:42" ht="15.75" customHeight="1" x14ac:dyDescent="0.25">
      <c r="A218" s="26"/>
      <c r="B218" s="53"/>
      <c r="C218" s="53"/>
      <c r="D218" s="53"/>
      <c r="E218" s="53"/>
      <c r="F218" s="53"/>
      <c r="G218" s="53"/>
      <c r="H218" s="53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1:42" ht="15.75" customHeight="1" x14ac:dyDescent="0.25">
      <c r="A219" s="26"/>
      <c r="B219" s="53"/>
      <c r="C219" s="53"/>
      <c r="D219" s="53"/>
      <c r="E219" s="53"/>
      <c r="F219" s="53"/>
      <c r="G219" s="53"/>
      <c r="H219" s="53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1:42" ht="15.75" customHeight="1" x14ac:dyDescent="0.25">
      <c r="A220" s="26"/>
      <c r="B220" s="53"/>
      <c r="C220" s="53"/>
      <c r="D220" s="53"/>
      <c r="E220" s="53"/>
      <c r="F220" s="53"/>
      <c r="G220" s="53"/>
      <c r="H220" s="53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1:42" ht="15.75" customHeight="1" x14ac:dyDescent="0.25">
      <c r="A221" s="26"/>
      <c r="B221" s="53"/>
      <c r="C221" s="53"/>
      <c r="D221" s="53"/>
      <c r="E221" s="53"/>
      <c r="F221" s="53"/>
      <c r="G221" s="53"/>
      <c r="H221" s="53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ht="15.75" customHeight="1" x14ac:dyDescent="0.25">
      <c r="A222" s="26"/>
      <c r="B222" s="53"/>
      <c r="C222" s="53"/>
      <c r="D222" s="53"/>
      <c r="E222" s="53"/>
      <c r="F222" s="53"/>
      <c r="G222" s="53"/>
      <c r="H222" s="53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1:42" ht="15.75" customHeight="1" x14ac:dyDescent="0.25">
      <c r="A223" s="26"/>
      <c r="B223" s="53"/>
      <c r="C223" s="53"/>
      <c r="D223" s="53"/>
      <c r="E223" s="53"/>
      <c r="F223" s="53"/>
      <c r="G223" s="53"/>
      <c r="H223" s="53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1:42" ht="15.75" customHeight="1" x14ac:dyDescent="0.25">
      <c r="A224" s="26"/>
      <c r="B224" s="53"/>
      <c r="C224" s="53"/>
      <c r="D224" s="53"/>
      <c r="E224" s="53"/>
      <c r="F224" s="53"/>
      <c r="G224" s="53"/>
      <c r="H224" s="53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1:42" ht="15.75" customHeight="1" x14ac:dyDescent="0.25">
      <c r="A225" s="26"/>
      <c r="B225" s="53"/>
      <c r="C225" s="53"/>
      <c r="D225" s="53"/>
      <c r="E225" s="53"/>
      <c r="F225" s="53"/>
      <c r="G225" s="53"/>
      <c r="H225" s="53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42" ht="15.75" customHeight="1" x14ac:dyDescent="0.25">
      <c r="A226" s="26"/>
      <c r="B226" s="53"/>
      <c r="C226" s="53"/>
      <c r="D226" s="53"/>
      <c r="E226" s="53"/>
      <c r="F226" s="53"/>
      <c r="G226" s="53"/>
      <c r="H226" s="53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1:42" ht="15.75" customHeight="1" x14ac:dyDescent="0.25">
      <c r="A227" s="26"/>
      <c r="B227" s="53"/>
      <c r="C227" s="53"/>
      <c r="D227" s="53"/>
      <c r="E227" s="53"/>
      <c r="F227" s="53"/>
      <c r="G227" s="53"/>
      <c r="H227" s="53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1:42" ht="15.75" customHeight="1" x14ac:dyDescent="0.25">
      <c r="A228" s="26"/>
      <c r="B228" s="53"/>
      <c r="C228" s="53"/>
      <c r="D228" s="53"/>
      <c r="E228" s="53"/>
      <c r="F228" s="53"/>
      <c r="G228" s="53"/>
      <c r="H228" s="53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1:42" ht="15.75" customHeight="1" x14ac:dyDescent="0.25">
      <c r="A229" s="26"/>
      <c r="B229" s="53"/>
      <c r="C229" s="53"/>
      <c r="D229" s="53"/>
      <c r="E229" s="53"/>
      <c r="F229" s="53"/>
      <c r="G229" s="53"/>
      <c r="H229" s="53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42" ht="15.75" customHeight="1" x14ac:dyDescent="0.25">
      <c r="A230" s="26"/>
      <c r="B230" s="53"/>
      <c r="C230" s="53"/>
      <c r="D230" s="53"/>
      <c r="E230" s="53"/>
      <c r="F230" s="53"/>
      <c r="G230" s="53"/>
      <c r="H230" s="53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1:42" ht="15.75" customHeight="1" x14ac:dyDescent="0.25">
      <c r="A231" s="26"/>
      <c r="B231" s="53"/>
      <c r="C231" s="53"/>
      <c r="D231" s="53"/>
      <c r="E231" s="53"/>
      <c r="F231" s="53"/>
      <c r="G231" s="53"/>
      <c r="H231" s="53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1:42" ht="15.75" customHeight="1" x14ac:dyDescent="0.25">
      <c r="A232" s="26"/>
      <c r="B232" s="53"/>
      <c r="C232" s="53"/>
      <c r="D232" s="53"/>
      <c r="E232" s="53"/>
      <c r="F232" s="53"/>
      <c r="G232" s="53"/>
      <c r="H232" s="53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1:42" ht="15.75" customHeight="1" x14ac:dyDescent="0.25">
      <c r="A233" s="26"/>
      <c r="B233" s="53"/>
      <c r="C233" s="53"/>
      <c r="D233" s="53"/>
      <c r="E233" s="53"/>
      <c r="F233" s="53"/>
      <c r="G233" s="53"/>
      <c r="H233" s="53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1:42" ht="15.75" customHeight="1" x14ac:dyDescent="0.25">
      <c r="A234" s="26"/>
      <c r="B234" s="53"/>
      <c r="C234" s="53"/>
      <c r="D234" s="53"/>
      <c r="E234" s="53"/>
      <c r="F234" s="53"/>
      <c r="G234" s="53"/>
      <c r="H234" s="53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1:42" ht="15.75" customHeight="1" x14ac:dyDescent="0.25">
      <c r="A235" s="26"/>
      <c r="B235" s="53"/>
      <c r="C235" s="53"/>
      <c r="D235" s="53"/>
      <c r="E235" s="53"/>
      <c r="F235" s="53"/>
      <c r="G235" s="53"/>
      <c r="H235" s="53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1:42" ht="15.75" customHeight="1" x14ac:dyDescent="0.25">
      <c r="A236" s="26"/>
      <c r="B236" s="53"/>
      <c r="C236" s="53"/>
      <c r="D236" s="53"/>
      <c r="E236" s="53"/>
      <c r="F236" s="53"/>
      <c r="G236" s="53"/>
      <c r="H236" s="53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1:42" ht="15.75" customHeight="1" x14ac:dyDescent="0.25">
      <c r="A237" s="26"/>
      <c r="B237" s="53"/>
      <c r="C237" s="53"/>
      <c r="D237" s="53"/>
      <c r="E237" s="53"/>
      <c r="F237" s="53"/>
      <c r="G237" s="53"/>
      <c r="H237" s="53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1:42" ht="15.75" customHeight="1" x14ac:dyDescent="0.25">
      <c r="A238" s="26"/>
      <c r="B238" s="53"/>
      <c r="C238" s="53"/>
      <c r="D238" s="53"/>
      <c r="E238" s="53"/>
      <c r="F238" s="53"/>
      <c r="G238" s="53"/>
      <c r="H238" s="53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1:42" ht="15.75" customHeight="1" x14ac:dyDescent="0.25">
      <c r="A239" s="26"/>
      <c r="B239" s="53"/>
      <c r="C239" s="53"/>
      <c r="D239" s="53"/>
      <c r="E239" s="53"/>
      <c r="F239" s="53"/>
      <c r="G239" s="53"/>
      <c r="H239" s="53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1:42" ht="15.75" customHeight="1" x14ac:dyDescent="0.25">
      <c r="A240" s="26"/>
      <c r="B240" s="53"/>
      <c r="C240" s="53"/>
      <c r="D240" s="53"/>
      <c r="E240" s="53"/>
      <c r="F240" s="53"/>
      <c r="G240" s="53"/>
      <c r="H240" s="53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1:42" ht="15.75" customHeight="1" x14ac:dyDescent="0.25">
      <c r="A241" s="26"/>
      <c r="B241" s="53"/>
      <c r="C241" s="53"/>
      <c r="D241" s="53"/>
      <c r="E241" s="53"/>
      <c r="F241" s="53"/>
      <c r="G241" s="53"/>
      <c r="H241" s="53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1:42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</row>
    <row r="286" spans="1:42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</row>
    <row r="287" spans="1:42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</row>
    <row r="288" spans="1:42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</row>
    <row r="289" spans="1:42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</row>
    <row r="290" spans="1:42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</row>
    <row r="291" spans="1:42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</row>
    <row r="292" spans="1:42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</row>
    <row r="293" spans="1:42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</row>
    <row r="294" spans="1:42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</row>
    <row r="295" spans="1:42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</row>
    <row r="296" spans="1:42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</row>
    <row r="297" spans="1:42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</row>
    <row r="298" spans="1:42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</row>
    <row r="299" spans="1:42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</row>
    <row r="300" spans="1:42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</row>
    <row r="301" spans="1:42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</row>
    <row r="302" spans="1:42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</row>
    <row r="303" spans="1:42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</row>
    <row r="304" spans="1:42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</row>
    <row r="305" spans="1:42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</row>
    <row r="306" spans="1:42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</row>
    <row r="307" spans="1:42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</row>
    <row r="308" spans="1:42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</row>
    <row r="309" spans="1:42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</row>
    <row r="310" spans="1:42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</row>
    <row r="311" spans="1:42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</row>
    <row r="312" spans="1:42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</row>
    <row r="313" spans="1:42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</row>
    <row r="314" spans="1:42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</row>
    <row r="315" spans="1:42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1:42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1:42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1:42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1:42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1:42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1:42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1:42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1:42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1:42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1:42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1:42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1:42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1:42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1:42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1:42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1:42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1:42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1:42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1:42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1:42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1:42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1:42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1:42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1:42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1:42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1:42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1:42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1:42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1:42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1:42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1:42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1:42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1:42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1:42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1:42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1:42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1:42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  <row r="358" spans="1:42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</row>
    <row r="359" spans="1:42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</row>
    <row r="360" spans="1:42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</row>
    <row r="361" spans="1:42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</row>
    <row r="362" spans="1:42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</row>
    <row r="363" spans="1:42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</row>
    <row r="364" spans="1:42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</row>
    <row r="365" spans="1:42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</row>
    <row r="366" spans="1:42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</row>
    <row r="367" spans="1:42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</row>
    <row r="368" spans="1:42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</row>
    <row r="369" spans="1:42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</row>
    <row r="370" spans="1:42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</row>
    <row r="371" spans="1:42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</row>
    <row r="372" spans="1:42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42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</row>
    <row r="375" spans="1:42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</row>
    <row r="376" spans="1:42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</row>
    <row r="377" spans="1:42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</row>
    <row r="378" spans="1:42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</row>
    <row r="379" spans="1:42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</row>
    <row r="380" spans="1:42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</row>
    <row r="381" spans="1:42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</row>
    <row r="382" spans="1:42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</row>
    <row r="383" spans="1:42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</row>
    <row r="384" spans="1:42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</row>
    <row r="385" spans="1:42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</row>
    <row r="386" spans="1:42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</row>
    <row r="387" spans="1:42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</row>
    <row r="388" spans="1:42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</row>
    <row r="389" spans="1:42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</row>
    <row r="390" spans="1:42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</row>
    <row r="391" spans="1:42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</row>
    <row r="392" spans="1:42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</row>
    <row r="393" spans="1:42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</row>
    <row r="394" spans="1:42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</row>
    <row r="395" spans="1:42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</row>
    <row r="396" spans="1:42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</row>
    <row r="397" spans="1:42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</row>
    <row r="398" spans="1:42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</row>
    <row r="399" spans="1:42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</row>
    <row r="400" spans="1:42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</row>
    <row r="401" spans="1:42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</row>
    <row r="402" spans="1:42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</row>
    <row r="403" spans="1:42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</row>
    <row r="404" spans="1:42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</row>
    <row r="405" spans="1:42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</row>
    <row r="406" spans="1:42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</row>
    <row r="407" spans="1:42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</row>
    <row r="408" spans="1:42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</row>
    <row r="409" spans="1:42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</row>
    <row r="410" spans="1:42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</row>
    <row r="411" spans="1:42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</row>
    <row r="412" spans="1:42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</row>
    <row r="413" spans="1:42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</row>
    <row r="414" spans="1:42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</row>
    <row r="415" spans="1:42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</row>
    <row r="416" spans="1:42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</row>
    <row r="417" spans="1:42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</row>
    <row r="418" spans="1:42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</row>
    <row r="419" spans="1:42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</row>
    <row r="420" spans="1:42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</row>
    <row r="421" spans="1:42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</row>
    <row r="422" spans="1:42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</row>
    <row r="423" spans="1:42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</row>
    <row r="424" spans="1:42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</row>
    <row r="425" spans="1:42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</row>
    <row r="426" spans="1:42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</row>
    <row r="427" spans="1:42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</row>
    <row r="428" spans="1:42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</row>
    <row r="429" spans="1:42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</row>
    <row r="430" spans="1:42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</row>
    <row r="431" spans="1:42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</row>
    <row r="432" spans="1:42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</row>
    <row r="433" spans="1:42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</row>
    <row r="434" spans="1:42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</row>
    <row r="435" spans="1:42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</row>
    <row r="436" spans="1:42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</row>
    <row r="437" spans="1:42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</row>
    <row r="438" spans="1:42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</row>
    <row r="439" spans="1:42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</row>
    <row r="440" spans="1:42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</row>
    <row r="441" spans="1:42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</row>
    <row r="442" spans="1:42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</row>
    <row r="443" spans="1:42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</row>
    <row r="444" spans="1:42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</row>
    <row r="445" spans="1:42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</row>
    <row r="446" spans="1:42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</row>
    <row r="447" spans="1:42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</row>
    <row r="448" spans="1:42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</row>
    <row r="449" spans="1:42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</row>
    <row r="450" spans="1:42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</row>
    <row r="451" spans="1:42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</row>
    <row r="452" spans="1:42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</row>
    <row r="453" spans="1:42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</row>
    <row r="454" spans="1:42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</row>
    <row r="455" spans="1:42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</row>
    <row r="456" spans="1:42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</row>
    <row r="457" spans="1:42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</row>
    <row r="458" spans="1:42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</row>
    <row r="459" spans="1:42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</row>
    <row r="460" spans="1:42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</row>
    <row r="461" spans="1:42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</row>
    <row r="462" spans="1:42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</row>
    <row r="463" spans="1:42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</row>
    <row r="464" spans="1:42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</row>
    <row r="465" spans="1:42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</row>
    <row r="466" spans="1:42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</row>
    <row r="467" spans="1:42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</row>
    <row r="468" spans="1:42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</row>
    <row r="469" spans="1:42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</row>
    <row r="470" spans="1:42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</row>
    <row r="471" spans="1:42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</row>
    <row r="472" spans="1:42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</row>
    <row r="473" spans="1:42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</row>
    <row r="474" spans="1:42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</row>
    <row r="475" spans="1:42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</row>
    <row r="476" spans="1:42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</row>
    <row r="477" spans="1:42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</row>
    <row r="478" spans="1:42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</row>
    <row r="479" spans="1:42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</row>
    <row r="480" spans="1:42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</row>
    <row r="481" spans="1:42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</row>
    <row r="482" spans="1:42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</row>
    <row r="483" spans="1:42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</row>
    <row r="484" spans="1:42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</row>
    <row r="485" spans="1:42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</row>
    <row r="486" spans="1:42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</row>
    <row r="487" spans="1:42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</row>
    <row r="488" spans="1:42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</row>
    <row r="489" spans="1:42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</row>
    <row r="490" spans="1:42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</row>
    <row r="491" spans="1:42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</row>
    <row r="492" spans="1:42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</row>
    <row r="493" spans="1:42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</row>
    <row r="494" spans="1:42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</row>
    <row r="495" spans="1:42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</row>
    <row r="496" spans="1:42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</row>
    <row r="497" spans="1:42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</row>
    <row r="498" spans="1:42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</row>
    <row r="499" spans="1:42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</row>
    <row r="500" spans="1:42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</row>
    <row r="501" spans="1:42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</row>
    <row r="502" spans="1:42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</row>
    <row r="503" spans="1:42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</row>
    <row r="504" spans="1:42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</row>
    <row r="505" spans="1:42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</row>
    <row r="506" spans="1:42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</row>
    <row r="507" spans="1:42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</row>
    <row r="508" spans="1:42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</row>
    <row r="509" spans="1:42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</row>
    <row r="510" spans="1:42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</row>
    <row r="511" spans="1:42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</row>
    <row r="512" spans="1:42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</row>
    <row r="513" spans="1:42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</row>
    <row r="514" spans="1:42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</row>
    <row r="515" spans="1:42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</row>
    <row r="516" spans="1:42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</row>
    <row r="517" spans="1:42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</row>
    <row r="518" spans="1:42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</row>
    <row r="519" spans="1:42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</row>
    <row r="520" spans="1:42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</row>
    <row r="521" spans="1:42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</row>
    <row r="522" spans="1:42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</row>
    <row r="523" spans="1:42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</row>
    <row r="524" spans="1:42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</row>
    <row r="525" spans="1:42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</row>
    <row r="526" spans="1:42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</row>
    <row r="527" spans="1:42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</row>
    <row r="528" spans="1:42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</row>
    <row r="529" spans="1:42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</row>
    <row r="530" spans="1:42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</row>
    <row r="531" spans="1:42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</row>
    <row r="532" spans="1:42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</row>
    <row r="533" spans="1:42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</row>
    <row r="534" spans="1:42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</row>
    <row r="535" spans="1:42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</row>
    <row r="536" spans="1:42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</row>
    <row r="537" spans="1:42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</row>
    <row r="538" spans="1:42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</row>
    <row r="539" spans="1:42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</row>
    <row r="541" spans="1:42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</row>
    <row r="542" spans="1:42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</row>
    <row r="543" spans="1:42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</row>
    <row r="544" spans="1:42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</row>
    <row r="545" spans="1:42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</row>
    <row r="546" spans="1:42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</row>
    <row r="547" spans="1:42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</row>
    <row r="548" spans="1:42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</row>
    <row r="549" spans="1:42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</row>
    <row r="550" spans="1:42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</row>
    <row r="551" spans="1:42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</row>
    <row r="552" spans="1:42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</row>
    <row r="553" spans="1:42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</row>
    <row r="554" spans="1:42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</row>
    <row r="555" spans="1:42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</row>
    <row r="556" spans="1:42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</row>
    <row r="557" spans="1:42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</row>
    <row r="558" spans="1:42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</row>
    <row r="559" spans="1:42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</row>
    <row r="560" spans="1:42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</row>
    <row r="561" spans="1:42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</row>
    <row r="562" spans="1:42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</row>
    <row r="563" spans="1:42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</row>
    <row r="564" spans="1:42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</row>
    <row r="565" spans="1:42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</row>
    <row r="566" spans="1:42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</row>
    <row r="567" spans="1:42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</row>
    <row r="568" spans="1:42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</row>
    <row r="569" spans="1:42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</row>
    <row r="570" spans="1:42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</row>
    <row r="571" spans="1:42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</row>
    <row r="572" spans="1:42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</row>
    <row r="573" spans="1:42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</row>
    <row r="574" spans="1:42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</row>
    <row r="575" spans="1:42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</row>
    <row r="576" spans="1:42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</row>
    <row r="577" spans="1:42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</row>
    <row r="578" spans="1:42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</row>
    <row r="579" spans="1:42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</row>
    <row r="580" spans="1:42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</row>
    <row r="581" spans="1:42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</row>
    <row r="582" spans="1:42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</row>
    <row r="583" spans="1:42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</row>
    <row r="584" spans="1:42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</row>
    <row r="585" spans="1:42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</row>
    <row r="586" spans="1:42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</row>
    <row r="587" spans="1:42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</row>
    <row r="588" spans="1:42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</row>
    <row r="589" spans="1:42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</row>
    <row r="590" spans="1:42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</row>
    <row r="591" spans="1:42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</row>
    <row r="592" spans="1:42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</row>
    <row r="593" spans="1:42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</row>
    <row r="594" spans="1:42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</row>
    <row r="595" spans="1:42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</row>
    <row r="596" spans="1:42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</row>
    <row r="597" spans="1:42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</row>
    <row r="598" spans="1:42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</row>
    <row r="599" spans="1:42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</row>
    <row r="600" spans="1:42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</row>
    <row r="601" spans="1:42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</row>
    <row r="602" spans="1:42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</row>
    <row r="603" spans="1:42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</row>
    <row r="604" spans="1:42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</row>
    <row r="605" spans="1:42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</row>
    <row r="606" spans="1:42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</row>
    <row r="607" spans="1:42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</row>
    <row r="608" spans="1:42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</row>
    <row r="609" spans="1:42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</row>
    <row r="610" spans="1:42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</row>
    <row r="611" spans="1:42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</row>
    <row r="612" spans="1:42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</row>
    <row r="613" spans="1:42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</row>
    <row r="614" spans="1:42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</row>
    <row r="615" spans="1:42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</row>
    <row r="616" spans="1:42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</row>
    <row r="617" spans="1:42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</row>
    <row r="618" spans="1:42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</row>
    <row r="619" spans="1:42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</row>
    <row r="620" spans="1:42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</row>
    <row r="621" spans="1:42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</row>
    <row r="622" spans="1:42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</row>
    <row r="623" spans="1:42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</row>
    <row r="624" spans="1:42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</row>
    <row r="625" spans="1:42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</row>
    <row r="626" spans="1:42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</row>
    <row r="627" spans="1:42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</row>
    <row r="628" spans="1:42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</row>
    <row r="629" spans="1:42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</row>
    <row r="630" spans="1:42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</row>
    <row r="631" spans="1:42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</row>
    <row r="632" spans="1:42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</row>
    <row r="633" spans="1:42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</row>
    <row r="634" spans="1:42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</row>
    <row r="635" spans="1:42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</row>
    <row r="636" spans="1:42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</row>
    <row r="637" spans="1:42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</row>
    <row r="638" spans="1:42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</row>
    <row r="639" spans="1:42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</row>
    <row r="640" spans="1:42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</row>
    <row r="641" spans="1:42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</row>
    <row r="642" spans="1:42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</row>
    <row r="643" spans="1:42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</row>
    <row r="644" spans="1:42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</row>
    <row r="645" spans="1:42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</row>
    <row r="646" spans="1:42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</row>
    <row r="647" spans="1:42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</row>
    <row r="648" spans="1:42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</row>
    <row r="649" spans="1:42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</row>
    <row r="650" spans="1:42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</row>
    <row r="651" spans="1:42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</row>
    <row r="652" spans="1:42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</row>
    <row r="653" spans="1:42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</row>
    <row r="654" spans="1:42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</row>
    <row r="655" spans="1:42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</row>
    <row r="656" spans="1:42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</row>
    <row r="657" spans="1:42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</row>
    <row r="658" spans="1:42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</row>
    <row r="659" spans="1:42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</row>
    <row r="660" spans="1:42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</row>
    <row r="661" spans="1:42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</row>
    <row r="662" spans="1:42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</row>
    <row r="663" spans="1:42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</row>
    <row r="664" spans="1:42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</row>
    <row r="665" spans="1:42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</row>
    <row r="666" spans="1:42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</row>
    <row r="667" spans="1:42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</row>
    <row r="668" spans="1:42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</row>
    <row r="669" spans="1:42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</row>
    <row r="670" spans="1:42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</row>
    <row r="671" spans="1:42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</row>
    <row r="672" spans="1:42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</row>
    <row r="673" spans="1:42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</row>
    <row r="674" spans="1:42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</row>
    <row r="675" spans="1:42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</row>
    <row r="676" spans="1:42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</row>
    <row r="677" spans="1:42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</row>
    <row r="678" spans="1:42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</row>
    <row r="679" spans="1:42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</row>
    <row r="680" spans="1:42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</row>
    <row r="681" spans="1:42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</row>
    <row r="682" spans="1:42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</row>
    <row r="683" spans="1:42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</row>
    <row r="684" spans="1:42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</row>
    <row r="685" spans="1:42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</row>
    <row r="686" spans="1:42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</row>
    <row r="687" spans="1:42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</row>
    <row r="688" spans="1:42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</row>
    <row r="689" spans="1:42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</row>
    <row r="690" spans="1:42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</row>
    <row r="691" spans="1:42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</row>
    <row r="692" spans="1:42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</row>
    <row r="693" spans="1:42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</row>
    <row r="694" spans="1:42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</row>
    <row r="695" spans="1:42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</row>
    <row r="696" spans="1:42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</row>
    <row r="697" spans="1:42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</row>
    <row r="698" spans="1:42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</row>
    <row r="699" spans="1:42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</row>
    <row r="700" spans="1:42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</row>
    <row r="701" spans="1:42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</row>
    <row r="702" spans="1:42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</row>
    <row r="703" spans="1:42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</row>
    <row r="704" spans="1:42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</row>
    <row r="705" spans="1:42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</row>
    <row r="706" spans="1:42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</row>
    <row r="707" spans="1:42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</row>
    <row r="708" spans="1:42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</row>
    <row r="709" spans="1:42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</row>
    <row r="710" spans="1:42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</row>
    <row r="711" spans="1:42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</row>
    <row r="712" spans="1:42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</row>
    <row r="713" spans="1:42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</row>
    <row r="714" spans="1:42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</row>
    <row r="715" spans="1:42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</row>
    <row r="716" spans="1:42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</row>
    <row r="717" spans="1:42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</row>
    <row r="718" spans="1:42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</row>
    <row r="719" spans="1:42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</row>
    <row r="720" spans="1:42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</row>
    <row r="721" spans="1:42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</row>
    <row r="722" spans="1:42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</row>
    <row r="723" spans="1:42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</row>
    <row r="724" spans="1:42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</row>
    <row r="725" spans="1:42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</row>
    <row r="726" spans="1:42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</row>
    <row r="727" spans="1:42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</row>
    <row r="728" spans="1:42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</row>
    <row r="729" spans="1:42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</row>
    <row r="730" spans="1:42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</row>
    <row r="731" spans="1:42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</row>
    <row r="732" spans="1:42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</row>
    <row r="733" spans="1:42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</row>
    <row r="734" spans="1:42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</row>
    <row r="735" spans="1:42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</row>
    <row r="736" spans="1:42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</row>
    <row r="737" spans="1:42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</row>
    <row r="738" spans="1:42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</row>
    <row r="739" spans="1:42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</row>
    <row r="740" spans="1:42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</row>
    <row r="741" spans="1:42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</row>
    <row r="742" spans="1:42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</row>
    <row r="743" spans="1:42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</row>
    <row r="744" spans="1:42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</row>
    <row r="745" spans="1:42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</row>
    <row r="746" spans="1:42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</row>
    <row r="747" spans="1:42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</row>
    <row r="748" spans="1:42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</row>
    <row r="749" spans="1:42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</row>
    <row r="750" spans="1:42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</row>
    <row r="751" spans="1:42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</row>
    <row r="752" spans="1:42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</row>
    <row r="753" spans="1:42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</row>
    <row r="754" spans="1:42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</row>
    <row r="755" spans="1:42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</row>
    <row r="756" spans="1:42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</row>
    <row r="757" spans="1:42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</row>
    <row r="758" spans="1:42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</row>
    <row r="759" spans="1:42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</row>
    <row r="760" spans="1:42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</row>
    <row r="761" spans="1:42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</row>
    <row r="762" spans="1:42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</row>
    <row r="763" spans="1:42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</row>
    <row r="764" spans="1:42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</row>
    <row r="765" spans="1:42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</row>
    <row r="766" spans="1:42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</row>
    <row r="767" spans="1:42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</row>
    <row r="768" spans="1:42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</row>
    <row r="769" spans="1:42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</row>
    <row r="770" spans="1:42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</row>
    <row r="771" spans="1:42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</row>
    <row r="772" spans="1:42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</row>
    <row r="773" spans="1:42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</row>
    <row r="774" spans="1:42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</row>
    <row r="775" spans="1:42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</row>
    <row r="776" spans="1:42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</row>
    <row r="777" spans="1:42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</row>
    <row r="778" spans="1:42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</row>
    <row r="779" spans="1:42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</row>
    <row r="780" spans="1:42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</row>
    <row r="781" spans="1:42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</row>
    <row r="782" spans="1:42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</row>
    <row r="783" spans="1:42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</row>
    <row r="784" spans="1:42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</row>
    <row r="785" spans="1:42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</row>
    <row r="786" spans="1:42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</row>
    <row r="787" spans="1:42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</row>
    <row r="788" spans="1:42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</row>
    <row r="789" spans="1:42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</row>
    <row r="790" spans="1:42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</row>
    <row r="791" spans="1:42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</row>
    <row r="792" spans="1:42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</row>
    <row r="793" spans="1:42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</row>
    <row r="794" spans="1:42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</row>
    <row r="795" spans="1:42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</row>
    <row r="796" spans="1:42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</row>
    <row r="797" spans="1:42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</row>
    <row r="798" spans="1:42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</row>
    <row r="799" spans="1:42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</row>
    <row r="800" spans="1:42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</row>
    <row r="801" spans="1:42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</row>
    <row r="802" spans="1:42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</row>
    <row r="803" spans="1:42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</row>
    <row r="804" spans="1:42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</row>
    <row r="805" spans="1:42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</row>
    <row r="806" spans="1:42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</row>
    <row r="807" spans="1:42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</row>
    <row r="808" spans="1:42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</row>
    <row r="809" spans="1:42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</row>
    <row r="810" spans="1:42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</row>
    <row r="811" spans="1:42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</row>
    <row r="812" spans="1:42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</row>
    <row r="813" spans="1:42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</row>
    <row r="814" spans="1:42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</row>
    <row r="815" spans="1:42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</row>
    <row r="816" spans="1:42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</row>
    <row r="817" spans="1:42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</row>
    <row r="818" spans="1:42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</row>
    <row r="819" spans="1:42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</row>
    <row r="820" spans="1:42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</row>
    <row r="821" spans="1:42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</row>
    <row r="822" spans="1:42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</row>
    <row r="823" spans="1:42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</row>
    <row r="824" spans="1:42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</row>
    <row r="825" spans="1:42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</row>
    <row r="826" spans="1:42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</row>
    <row r="827" spans="1:42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</row>
    <row r="828" spans="1:42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</row>
    <row r="829" spans="1:42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</row>
    <row r="830" spans="1:42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</row>
    <row r="831" spans="1:42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</row>
    <row r="832" spans="1:42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</row>
    <row r="833" spans="1:42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</row>
    <row r="834" spans="1:42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</row>
    <row r="835" spans="1:42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</row>
    <row r="836" spans="1:42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</row>
    <row r="837" spans="1:42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</row>
    <row r="838" spans="1:42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</row>
    <row r="839" spans="1:42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</row>
    <row r="840" spans="1:42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</row>
    <row r="841" spans="1:42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</row>
    <row r="842" spans="1:42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</row>
    <row r="843" spans="1:42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</row>
    <row r="844" spans="1:42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</row>
    <row r="845" spans="1:42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</row>
    <row r="846" spans="1:42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</row>
    <row r="847" spans="1:42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</row>
    <row r="848" spans="1:42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</row>
    <row r="849" spans="1:42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</row>
    <row r="850" spans="1:42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</row>
    <row r="851" spans="1:42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</row>
    <row r="852" spans="1:42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</row>
    <row r="853" spans="1:42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</row>
    <row r="854" spans="1:42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</row>
    <row r="855" spans="1:42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</row>
    <row r="856" spans="1:42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</row>
    <row r="857" spans="1:42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</row>
    <row r="858" spans="1:42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</row>
    <row r="859" spans="1:42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</row>
    <row r="860" spans="1:42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</row>
    <row r="861" spans="1:42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</row>
    <row r="862" spans="1:42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</row>
    <row r="863" spans="1:42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</row>
    <row r="864" spans="1:42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</row>
    <row r="865" spans="1:42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</row>
    <row r="866" spans="1:42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</row>
    <row r="867" spans="1:42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</row>
    <row r="868" spans="1:42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</row>
    <row r="869" spans="1:42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</row>
    <row r="870" spans="1:42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</row>
    <row r="871" spans="1:42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</row>
    <row r="872" spans="1:42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</row>
    <row r="873" spans="1:42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</row>
    <row r="874" spans="1:42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</row>
    <row r="875" spans="1:42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</row>
    <row r="876" spans="1:42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</row>
    <row r="877" spans="1:42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</row>
    <row r="878" spans="1:42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</row>
    <row r="879" spans="1:42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</row>
    <row r="880" spans="1:42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</row>
    <row r="881" spans="1:42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</row>
    <row r="882" spans="1:42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</row>
    <row r="883" spans="1:42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</row>
    <row r="884" spans="1:42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</row>
    <row r="885" spans="1:42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</row>
    <row r="886" spans="1:42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</row>
    <row r="887" spans="1:42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</row>
    <row r="888" spans="1:42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</row>
    <row r="889" spans="1:42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</row>
    <row r="890" spans="1:42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</row>
    <row r="891" spans="1:42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</row>
    <row r="892" spans="1:42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</row>
    <row r="893" spans="1:42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</row>
    <row r="894" spans="1:42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</row>
    <row r="895" spans="1:42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</row>
    <row r="896" spans="1:42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</row>
    <row r="897" spans="1:42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</row>
    <row r="898" spans="1:42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</row>
    <row r="899" spans="1:42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</row>
    <row r="900" spans="1:42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</row>
    <row r="901" spans="1:42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</row>
    <row r="902" spans="1:42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</row>
    <row r="903" spans="1:42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</row>
    <row r="904" spans="1:42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</row>
    <row r="905" spans="1:42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</row>
    <row r="906" spans="1:42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</row>
    <row r="907" spans="1:42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</row>
    <row r="908" spans="1:42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</row>
    <row r="909" spans="1:42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</row>
    <row r="910" spans="1:42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</row>
    <row r="911" spans="1:42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</row>
    <row r="912" spans="1:42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</row>
    <row r="913" spans="1:42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</row>
    <row r="914" spans="1:42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</row>
    <row r="915" spans="1:42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</row>
    <row r="916" spans="1:42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</row>
    <row r="917" spans="1:42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</row>
    <row r="918" spans="1:42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</row>
    <row r="919" spans="1:42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</row>
    <row r="920" spans="1:42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</row>
    <row r="921" spans="1:42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</row>
    <row r="922" spans="1:42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</row>
    <row r="923" spans="1:42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</row>
    <row r="924" spans="1:42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</row>
    <row r="925" spans="1:42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</row>
    <row r="926" spans="1:42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</row>
    <row r="927" spans="1:42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</row>
    <row r="928" spans="1:42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</row>
    <row r="929" spans="1:42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</row>
    <row r="930" spans="1:42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</row>
    <row r="931" spans="1:42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</row>
    <row r="932" spans="1:42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</row>
    <row r="933" spans="1:42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</row>
    <row r="934" spans="1:42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</row>
    <row r="935" spans="1:42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</row>
    <row r="936" spans="1:42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</row>
    <row r="937" spans="1:42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</row>
    <row r="938" spans="1:42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</row>
    <row r="939" spans="1:42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</row>
    <row r="940" spans="1:42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</row>
    <row r="941" spans="1:42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</row>
    <row r="942" spans="1:42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</row>
    <row r="943" spans="1:42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</row>
    <row r="944" spans="1:42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</row>
    <row r="945" spans="1:42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</row>
    <row r="946" spans="1:42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</row>
    <row r="947" spans="1:42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</row>
    <row r="948" spans="1:42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</row>
    <row r="949" spans="1:42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</row>
    <row r="950" spans="1:42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</row>
    <row r="951" spans="1:42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</row>
    <row r="952" spans="1:42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</row>
    <row r="953" spans="1:42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</row>
    <row r="954" spans="1:42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</row>
    <row r="955" spans="1:42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</row>
    <row r="956" spans="1:42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</row>
    <row r="957" spans="1:42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</row>
    <row r="958" spans="1:42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</row>
    <row r="959" spans="1:42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</row>
    <row r="960" spans="1:42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</row>
    <row r="961" spans="1:42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</row>
    <row r="962" spans="1:42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</row>
    <row r="963" spans="1:42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</row>
    <row r="964" spans="1:42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</row>
    <row r="965" spans="1:42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</row>
    <row r="966" spans="1:42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</row>
    <row r="967" spans="1:42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</row>
    <row r="968" spans="1:42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</row>
    <row r="969" spans="1:42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</row>
    <row r="970" spans="1:42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</row>
    <row r="971" spans="1:42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</row>
    <row r="972" spans="1:42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</row>
    <row r="973" spans="1:42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</row>
    <row r="974" spans="1:42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</row>
    <row r="975" spans="1:42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</row>
    <row r="976" spans="1:42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</row>
    <row r="977" spans="1:42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</row>
    <row r="978" spans="1:42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</row>
    <row r="979" spans="1:42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</row>
    <row r="980" spans="1:42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</row>
    <row r="981" spans="1:42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</row>
    <row r="982" spans="1:42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</row>
    <row r="983" spans="1:42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</row>
    <row r="984" spans="1:42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</row>
    <row r="985" spans="1:42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</row>
    <row r="986" spans="1:42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</row>
    <row r="987" spans="1:42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</row>
    <row r="988" spans="1:42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</row>
    <row r="989" spans="1:42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</row>
    <row r="990" spans="1:42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</row>
    <row r="991" spans="1:42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</row>
    <row r="992" spans="1:42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</row>
    <row r="993" spans="1:42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</row>
    <row r="994" spans="1:42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</row>
    <row r="995" spans="1:42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</row>
    <row r="996" spans="1:42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</row>
    <row r="997" spans="1:42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</row>
    <row r="998" spans="1:42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</row>
    <row r="999" spans="1:42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</row>
    <row r="1000" spans="1:42" ht="15.7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</row>
  </sheetData>
  <mergeCells count="45">
    <mergeCell ref="N40:O40"/>
    <mergeCell ref="U26:V26"/>
    <mergeCell ref="U30:V30"/>
    <mergeCell ref="U31:V31"/>
    <mergeCell ref="U32:V32"/>
    <mergeCell ref="U40:V40"/>
    <mergeCell ref="N26:O26"/>
    <mergeCell ref="N30:O30"/>
    <mergeCell ref="N31:O31"/>
    <mergeCell ref="N32:O32"/>
    <mergeCell ref="U6:V6"/>
    <mergeCell ref="U11:V11"/>
    <mergeCell ref="N14:O14"/>
    <mergeCell ref="N19:O19"/>
    <mergeCell ref="U14:V14"/>
    <mergeCell ref="U19:V19"/>
    <mergeCell ref="B1:H1"/>
    <mergeCell ref="I1:O1"/>
    <mergeCell ref="P1:V1"/>
    <mergeCell ref="P42:V42"/>
    <mergeCell ref="B42:H42"/>
    <mergeCell ref="I42:O42"/>
    <mergeCell ref="G2:H4"/>
    <mergeCell ref="N2:O4"/>
    <mergeCell ref="U2:V4"/>
    <mergeCell ref="D2:D3"/>
    <mergeCell ref="E2:E3"/>
    <mergeCell ref="F2:F3"/>
    <mergeCell ref="K2:K3"/>
    <mergeCell ref="G40:H40"/>
    <mergeCell ref="N6:O6"/>
    <mergeCell ref="N11:O11"/>
    <mergeCell ref="L2:L3"/>
    <mergeCell ref="M2:M3"/>
    <mergeCell ref="R2:R3"/>
    <mergeCell ref="S2:S3"/>
    <mergeCell ref="T2:T3"/>
    <mergeCell ref="G30:H30"/>
    <mergeCell ref="G31:H31"/>
    <mergeCell ref="G32:H32"/>
    <mergeCell ref="G6:H6"/>
    <mergeCell ref="G11:H11"/>
    <mergeCell ref="G14:H14"/>
    <mergeCell ref="G19:H19"/>
    <mergeCell ref="G26:H26"/>
  </mergeCells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N1004"/>
  <sheetViews>
    <sheetView tabSelected="1" zoomScale="82" zoomScaleNormal="82" workbookViewId="0">
      <pane ySplit="2" topLeftCell="A3" activePane="bottomLeft" state="frozen"/>
      <selection pane="bottomLeft" activeCell="O43" sqref="O43"/>
    </sheetView>
  </sheetViews>
  <sheetFormatPr defaultColWidth="14.42578125" defaultRowHeight="15" customHeight="1" x14ac:dyDescent="0.2"/>
  <cols>
    <col min="1" max="1" width="32.7109375" customWidth="1"/>
    <col min="2" max="2" width="8.7109375" customWidth="1"/>
    <col min="3" max="3" width="9.7109375" customWidth="1"/>
    <col min="4" max="4" width="9.140625" style="130" customWidth="1"/>
    <col min="5" max="5" width="8.140625" style="130" customWidth="1"/>
    <col min="6" max="6" width="8.85546875" style="130" customWidth="1"/>
    <col min="7" max="7" width="9.7109375" customWidth="1"/>
    <col min="8" max="8" width="9.42578125" customWidth="1"/>
    <col min="9" max="9" width="9.7109375" customWidth="1"/>
    <col min="10" max="10" width="10.140625" style="130" hidden="1" customWidth="1"/>
    <col min="11" max="12" width="10.140625" style="130" customWidth="1"/>
    <col min="13" max="13" width="8.85546875" customWidth="1"/>
    <col min="14" max="14" width="7.7109375" customWidth="1"/>
    <col min="15" max="15" width="11" customWidth="1"/>
    <col min="16" max="17" width="11" style="130" customWidth="1"/>
    <col min="18" max="18" width="8.85546875" style="130" customWidth="1"/>
    <col min="19" max="19" width="8.85546875" customWidth="1"/>
    <col min="20" max="20" width="12.85546875" hidden="1" customWidth="1"/>
    <col min="21" max="40" width="14.42578125" customWidth="1"/>
  </cols>
  <sheetData>
    <row r="1" spans="1:40" ht="34.5" customHeight="1" x14ac:dyDescent="0.3">
      <c r="A1" s="142" t="s">
        <v>79</v>
      </c>
      <c r="B1" s="240" t="s">
        <v>1</v>
      </c>
      <c r="C1" s="241"/>
      <c r="D1" s="241"/>
      <c r="E1" s="241"/>
      <c r="F1" s="241"/>
      <c r="G1" s="241"/>
      <c r="H1" s="242" t="s">
        <v>2</v>
      </c>
      <c r="I1" s="187"/>
      <c r="J1" s="187"/>
      <c r="K1" s="187"/>
      <c r="L1" s="187"/>
      <c r="M1" s="187"/>
      <c r="N1" s="225" t="s">
        <v>3</v>
      </c>
      <c r="O1" s="226"/>
      <c r="P1" s="226"/>
      <c r="Q1" s="226"/>
      <c r="R1" s="226"/>
      <c r="S1" s="226"/>
      <c r="T1" s="22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36" customHeight="1" x14ac:dyDescent="0.25">
      <c r="A2" s="142"/>
      <c r="B2" s="143" t="s">
        <v>15</v>
      </c>
      <c r="C2" s="143" t="s">
        <v>5</v>
      </c>
      <c r="D2" s="232" t="s">
        <v>33</v>
      </c>
      <c r="E2" s="227" t="s">
        <v>34</v>
      </c>
      <c r="F2" s="227" t="s">
        <v>35</v>
      </c>
      <c r="G2" s="227" t="s">
        <v>19</v>
      </c>
      <c r="H2" s="31" t="s">
        <v>4</v>
      </c>
      <c r="I2" s="31" t="s">
        <v>6</v>
      </c>
      <c r="J2" s="203" t="s">
        <v>33</v>
      </c>
      <c r="K2" s="205" t="s">
        <v>34</v>
      </c>
      <c r="L2" s="205" t="s">
        <v>35</v>
      </c>
      <c r="M2" s="208" t="s">
        <v>19</v>
      </c>
      <c r="N2" s="138" t="s">
        <v>4</v>
      </c>
      <c r="O2" s="138" t="s">
        <v>7</v>
      </c>
      <c r="P2" s="234" t="s">
        <v>33</v>
      </c>
      <c r="Q2" s="235" t="s">
        <v>34</v>
      </c>
      <c r="R2" s="235" t="s">
        <v>35</v>
      </c>
      <c r="S2" s="230" t="s">
        <v>19</v>
      </c>
      <c r="T2" s="23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8.25" customHeight="1" x14ac:dyDescent="0.25">
      <c r="A3" s="144" t="s">
        <v>73</v>
      </c>
      <c r="B3" s="142"/>
      <c r="C3" s="143" t="s">
        <v>8</v>
      </c>
      <c r="D3" s="233"/>
      <c r="E3" s="228"/>
      <c r="F3" s="228"/>
      <c r="G3" s="228"/>
      <c r="H3" s="40"/>
      <c r="I3" s="40" t="s">
        <v>8</v>
      </c>
      <c r="J3" s="223"/>
      <c r="K3" s="224"/>
      <c r="L3" s="224"/>
      <c r="M3" s="219"/>
      <c r="N3" s="139"/>
      <c r="O3" s="139" t="s">
        <v>8</v>
      </c>
      <c r="P3" s="234"/>
      <c r="Q3" s="235"/>
      <c r="R3" s="235"/>
      <c r="S3" s="231"/>
      <c r="T3" s="23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7.25" customHeight="1" thickBot="1" x14ac:dyDescent="0.3">
      <c r="A4" s="145">
        <v>2</v>
      </c>
      <c r="B4" s="145">
        <v>3</v>
      </c>
      <c r="C4" s="146">
        <v>4</v>
      </c>
      <c r="D4" s="147"/>
      <c r="E4" s="147"/>
      <c r="F4" s="147"/>
      <c r="G4" s="229"/>
      <c r="H4" s="41">
        <v>3</v>
      </c>
      <c r="I4" s="42">
        <v>4</v>
      </c>
      <c r="J4" s="136"/>
      <c r="K4" s="136"/>
      <c r="L4" s="136"/>
      <c r="M4" s="221"/>
      <c r="N4" s="140">
        <v>3</v>
      </c>
      <c r="O4" s="141">
        <v>4</v>
      </c>
      <c r="P4" s="141"/>
      <c r="Q4" s="141"/>
      <c r="R4" s="141"/>
      <c r="S4" s="231"/>
      <c r="T4" s="23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4.25" customHeight="1" x14ac:dyDescent="0.25">
      <c r="A5" s="148" t="s">
        <v>9</v>
      </c>
      <c r="B5" s="143"/>
      <c r="C5" s="149"/>
      <c r="D5" s="149"/>
      <c r="E5" s="149"/>
      <c r="F5" s="149"/>
      <c r="G5" s="149"/>
      <c r="H5" s="31"/>
      <c r="I5" s="37"/>
      <c r="J5" s="48"/>
      <c r="K5" s="48"/>
      <c r="L5" s="48"/>
      <c r="M5" s="37"/>
      <c r="N5" s="46"/>
      <c r="O5" s="137"/>
      <c r="P5" s="137"/>
      <c r="Q5" s="137"/>
      <c r="R5" s="137"/>
      <c r="S5" s="137"/>
      <c r="T5" s="137"/>
      <c r="U5" s="54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35.25" customHeight="1" x14ac:dyDescent="0.3">
      <c r="A6" s="150" t="s">
        <v>50</v>
      </c>
      <c r="B6" s="151">
        <v>60</v>
      </c>
      <c r="C6" s="152">
        <v>55.7</v>
      </c>
      <c r="D6" s="152">
        <v>3.8</v>
      </c>
      <c r="E6" s="152">
        <v>0.1</v>
      </c>
      <c r="F6" s="152">
        <v>26.4</v>
      </c>
      <c r="G6" s="152"/>
      <c r="H6" s="17">
        <v>80</v>
      </c>
      <c r="I6" s="19">
        <v>55.7</v>
      </c>
      <c r="J6" s="19">
        <v>3.8</v>
      </c>
      <c r="K6" s="19">
        <v>0.1</v>
      </c>
      <c r="L6" s="19">
        <v>26.4</v>
      </c>
      <c r="M6" s="19"/>
      <c r="N6" s="17">
        <v>80</v>
      </c>
      <c r="O6" s="19">
        <v>55.7</v>
      </c>
      <c r="P6" s="19">
        <v>3.8</v>
      </c>
      <c r="Q6" s="19">
        <v>0.1</v>
      </c>
      <c r="R6" s="19">
        <v>26.4</v>
      </c>
      <c r="S6" s="19"/>
      <c r="T6" s="19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26.25" customHeight="1" x14ac:dyDescent="0.3">
      <c r="A7" s="153" t="s">
        <v>40</v>
      </c>
      <c r="B7" s="151">
        <v>250</v>
      </c>
      <c r="C7" s="152">
        <v>186.3</v>
      </c>
      <c r="D7" s="152">
        <v>1.9</v>
      </c>
      <c r="E7" s="152">
        <v>3.9</v>
      </c>
      <c r="F7" s="152">
        <v>9.4</v>
      </c>
      <c r="G7" s="152"/>
      <c r="H7" s="17">
        <v>250</v>
      </c>
      <c r="I7" s="19">
        <v>186.3</v>
      </c>
      <c r="J7" s="19">
        <v>1.9</v>
      </c>
      <c r="K7" s="19">
        <v>3.9</v>
      </c>
      <c r="L7" s="19">
        <v>9.4</v>
      </c>
      <c r="M7" s="19"/>
      <c r="N7" s="17">
        <v>250</v>
      </c>
      <c r="O7" s="19">
        <v>186.3</v>
      </c>
      <c r="P7" s="19">
        <v>1.9</v>
      </c>
      <c r="Q7" s="19">
        <v>3.9</v>
      </c>
      <c r="R7" s="19">
        <v>9.4</v>
      </c>
      <c r="S7" s="19"/>
      <c r="T7" s="1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0" ht="34.5" customHeight="1" x14ac:dyDescent="0.3">
      <c r="A8" s="153" t="s">
        <v>98</v>
      </c>
      <c r="B8" s="151">
        <v>120</v>
      </c>
      <c r="C8" s="152">
        <v>150.9</v>
      </c>
      <c r="D8" s="152">
        <v>2.8</v>
      </c>
      <c r="E8" s="152">
        <v>4</v>
      </c>
      <c r="F8" s="152">
        <v>22.4</v>
      </c>
      <c r="G8" s="152"/>
      <c r="H8" s="17">
        <v>150</v>
      </c>
      <c r="I8" s="19">
        <v>188.6</v>
      </c>
      <c r="J8" s="19">
        <v>2.8</v>
      </c>
      <c r="K8" s="19">
        <v>4</v>
      </c>
      <c r="L8" s="19">
        <v>22.4</v>
      </c>
      <c r="M8" s="19"/>
      <c r="N8" s="17">
        <v>150</v>
      </c>
      <c r="O8" s="19">
        <v>188.6</v>
      </c>
      <c r="P8" s="19">
        <v>2.8</v>
      </c>
      <c r="Q8" s="19">
        <v>4</v>
      </c>
      <c r="R8" s="19">
        <v>22.4</v>
      </c>
      <c r="S8" s="19"/>
      <c r="T8" s="19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0" s="72" customFormat="1" ht="21.75" customHeight="1" x14ac:dyDescent="0.3">
      <c r="A9" s="153" t="s">
        <v>67</v>
      </c>
      <c r="B9" s="151">
        <v>60</v>
      </c>
      <c r="C9" s="154">
        <v>80.2</v>
      </c>
      <c r="D9" s="154">
        <v>1.3</v>
      </c>
      <c r="E9" s="154">
        <v>1</v>
      </c>
      <c r="F9" s="154">
        <v>18.5</v>
      </c>
      <c r="G9" s="154" t="s">
        <v>42</v>
      </c>
      <c r="H9" s="17">
        <v>60</v>
      </c>
      <c r="I9" s="73">
        <v>80.2</v>
      </c>
      <c r="J9" s="73">
        <v>1.3</v>
      </c>
      <c r="K9" s="73">
        <v>1</v>
      </c>
      <c r="L9" s="73">
        <v>18.5</v>
      </c>
      <c r="M9" s="73"/>
      <c r="N9" s="17">
        <v>80</v>
      </c>
      <c r="O9" s="73">
        <v>80.2</v>
      </c>
      <c r="P9" s="73">
        <v>1.3</v>
      </c>
      <c r="Q9" s="73">
        <v>1</v>
      </c>
      <c r="R9" s="73">
        <v>18.5</v>
      </c>
      <c r="S9" s="73"/>
      <c r="T9" s="73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15.75" customHeight="1" x14ac:dyDescent="0.3">
      <c r="A10" s="155" t="s">
        <v>80</v>
      </c>
      <c r="B10" s="156">
        <v>18</v>
      </c>
      <c r="C10" s="157">
        <v>71</v>
      </c>
      <c r="D10" s="158">
        <v>2.1</v>
      </c>
      <c r="E10" s="158">
        <v>2.4</v>
      </c>
      <c r="F10" s="158">
        <v>9.9</v>
      </c>
      <c r="G10" s="157"/>
      <c r="H10" s="57">
        <v>30</v>
      </c>
      <c r="I10" s="56">
        <v>75</v>
      </c>
      <c r="J10" s="99">
        <v>2.1</v>
      </c>
      <c r="K10" s="99">
        <v>2.4</v>
      </c>
      <c r="L10" s="99">
        <v>9.9</v>
      </c>
      <c r="M10" s="56"/>
      <c r="N10" s="57">
        <v>30</v>
      </c>
      <c r="O10" s="56">
        <v>75</v>
      </c>
      <c r="P10" s="99">
        <v>2.1</v>
      </c>
      <c r="Q10" s="99">
        <v>2.4</v>
      </c>
      <c r="R10" s="99">
        <v>9.9</v>
      </c>
      <c r="S10" s="56"/>
      <c r="T10" s="5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:40" ht="19.5" customHeight="1" x14ac:dyDescent="0.3">
      <c r="A11" s="155" t="s">
        <v>21</v>
      </c>
      <c r="B11" s="156">
        <v>180</v>
      </c>
      <c r="C11" s="159">
        <v>95</v>
      </c>
      <c r="D11" s="159"/>
      <c r="E11" s="159"/>
      <c r="F11" s="159"/>
      <c r="G11" s="159"/>
      <c r="H11" s="59">
        <v>200</v>
      </c>
      <c r="I11" s="58">
        <v>95</v>
      </c>
      <c r="J11" s="58"/>
      <c r="K11" s="58"/>
      <c r="L11" s="58"/>
      <c r="M11" s="58"/>
      <c r="N11" s="60">
        <v>200</v>
      </c>
      <c r="O11" s="58">
        <v>95</v>
      </c>
      <c r="P11" s="58"/>
      <c r="Q11" s="58"/>
      <c r="R11" s="58"/>
      <c r="S11" s="58"/>
      <c r="T11" s="58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17.25" customHeight="1" x14ac:dyDescent="0.3">
      <c r="A12" s="169"/>
      <c r="B12" s="160"/>
      <c r="C12" s="161"/>
      <c r="D12" s="161"/>
      <c r="E12" s="161"/>
      <c r="F12" s="161"/>
      <c r="G12" s="161"/>
      <c r="H12" s="38"/>
      <c r="I12" s="33"/>
      <c r="J12" s="33"/>
      <c r="K12" s="33"/>
      <c r="L12" s="33"/>
      <c r="M12" s="33"/>
      <c r="N12" s="38"/>
      <c r="O12" s="33"/>
      <c r="P12" s="33"/>
      <c r="Q12" s="33"/>
      <c r="R12" s="33"/>
      <c r="S12" s="33"/>
      <c r="T12" s="33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:40" ht="26.25" customHeight="1" x14ac:dyDescent="0.3">
      <c r="A13" s="170" t="s">
        <v>113</v>
      </c>
      <c r="B13" s="151"/>
      <c r="C13" s="152"/>
      <c r="D13" s="152"/>
      <c r="E13" s="152"/>
      <c r="F13" s="152"/>
      <c r="G13" s="152"/>
      <c r="H13" s="17"/>
      <c r="I13" s="19"/>
      <c r="J13" s="19"/>
      <c r="K13" s="19"/>
      <c r="L13" s="19"/>
      <c r="M13" s="19"/>
      <c r="N13" s="17"/>
      <c r="O13" s="19"/>
      <c r="P13" s="19"/>
      <c r="Q13" s="19"/>
      <c r="R13" s="19"/>
      <c r="S13" s="19"/>
      <c r="T13" s="19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</row>
    <row r="14" spans="1:40" ht="37.5" customHeight="1" x14ac:dyDescent="0.3">
      <c r="A14" s="153" t="s">
        <v>114</v>
      </c>
      <c r="B14" s="162">
        <v>250</v>
      </c>
      <c r="C14" s="152">
        <v>186.3</v>
      </c>
      <c r="D14" s="152">
        <v>1.9</v>
      </c>
      <c r="E14" s="152">
        <v>3.9</v>
      </c>
      <c r="F14" s="152">
        <v>9.4</v>
      </c>
      <c r="G14" s="152"/>
      <c r="H14" s="20">
        <v>250</v>
      </c>
      <c r="I14" s="19">
        <v>186.3</v>
      </c>
      <c r="J14" s="19">
        <v>1.9</v>
      </c>
      <c r="K14" s="19">
        <v>3.9</v>
      </c>
      <c r="L14" s="19">
        <v>9.4</v>
      </c>
      <c r="M14" s="19"/>
      <c r="N14" s="20">
        <v>250</v>
      </c>
      <c r="O14" s="19">
        <v>186.3</v>
      </c>
      <c r="P14" s="19">
        <v>1.9</v>
      </c>
      <c r="Q14" s="19">
        <v>3.9</v>
      </c>
      <c r="R14" s="19">
        <v>9.4</v>
      </c>
      <c r="S14" s="19"/>
      <c r="T14" s="19"/>
      <c r="U14" s="61"/>
      <c r="V14" s="62"/>
      <c r="W14" s="61"/>
      <c r="X14" s="61"/>
      <c r="Y14" s="61"/>
      <c r="Z14" s="61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s="69" customFormat="1" ht="36" customHeight="1" x14ac:dyDescent="0.3">
      <c r="A15" s="153" t="s">
        <v>59</v>
      </c>
      <c r="B15" s="162">
        <v>120</v>
      </c>
      <c r="C15" s="152">
        <v>145.6</v>
      </c>
      <c r="D15" s="152">
        <v>13.5</v>
      </c>
      <c r="E15" s="152">
        <v>6.2</v>
      </c>
      <c r="F15" s="152">
        <v>6.7</v>
      </c>
      <c r="G15" s="152"/>
      <c r="H15" s="20">
        <v>150</v>
      </c>
      <c r="I15" s="19">
        <v>188.4</v>
      </c>
      <c r="J15" s="19">
        <v>13.5</v>
      </c>
      <c r="K15" s="19">
        <v>6.2</v>
      </c>
      <c r="L15" s="19">
        <v>6.7</v>
      </c>
      <c r="M15" s="19"/>
      <c r="N15" s="20">
        <v>150</v>
      </c>
      <c r="O15" s="19">
        <v>209.3</v>
      </c>
      <c r="P15" s="19">
        <v>13.5</v>
      </c>
      <c r="Q15" s="19">
        <v>6.2</v>
      </c>
      <c r="R15" s="19">
        <v>6.7</v>
      </c>
      <c r="S15" s="19"/>
      <c r="T15" s="19"/>
      <c r="U15" s="61"/>
      <c r="V15" s="62"/>
      <c r="W15" s="61"/>
      <c r="X15" s="61"/>
      <c r="Y15" s="61"/>
      <c r="Z15" s="61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40" ht="15.75" customHeight="1" x14ac:dyDescent="0.3">
      <c r="A16" s="153" t="s">
        <v>23</v>
      </c>
      <c r="B16" s="151">
        <v>180</v>
      </c>
      <c r="C16" s="152">
        <v>109.91</v>
      </c>
      <c r="D16" s="152">
        <v>6.4</v>
      </c>
      <c r="E16" s="152">
        <v>5.5</v>
      </c>
      <c r="F16" s="152">
        <v>10.4</v>
      </c>
      <c r="G16" s="152"/>
      <c r="H16" s="20">
        <v>180</v>
      </c>
      <c r="I16" s="19">
        <v>109.9</v>
      </c>
      <c r="J16" s="19">
        <v>6.4</v>
      </c>
      <c r="K16" s="19">
        <v>5.5</v>
      </c>
      <c r="L16" s="19">
        <v>10.4</v>
      </c>
      <c r="M16" s="19"/>
      <c r="N16" s="20">
        <v>180</v>
      </c>
      <c r="O16" s="19">
        <v>109.91</v>
      </c>
      <c r="P16" s="19">
        <v>6.4</v>
      </c>
      <c r="Q16" s="19">
        <v>5.5</v>
      </c>
      <c r="R16" s="19">
        <v>10.4</v>
      </c>
      <c r="S16" s="19"/>
      <c r="T16" s="19"/>
      <c r="U16" s="61"/>
      <c r="V16" s="55"/>
      <c r="W16" s="63"/>
      <c r="X16" s="63"/>
      <c r="Y16" s="63"/>
      <c r="Z16" s="63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ht="17.25" customHeight="1" x14ac:dyDescent="0.3">
      <c r="A17" s="155" t="s">
        <v>80</v>
      </c>
      <c r="B17" s="151">
        <v>18</v>
      </c>
      <c r="C17" s="152">
        <v>71</v>
      </c>
      <c r="D17" s="158">
        <v>2.1</v>
      </c>
      <c r="E17" s="158">
        <v>2.4</v>
      </c>
      <c r="F17" s="158">
        <v>9.9</v>
      </c>
      <c r="G17" s="157"/>
      <c r="H17" s="17">
        <v>30</v>
      </c>
      <c r="I17" s="19">
        <v>71</v>
      </c>
      <c r="J17" s="99">
        <v>2.1</v>
      </c>
      <c r="K17" s="99">
        <v>2.4</v>
      </c>
      <c r="L17" s="99">
        <v>9.9</v>
      </c>
      <c r="M17" s="56"/>
      <c r="N17" s="17">
        <v>30</v>
      </c>
      <c r="O17" s="19">
        <v>71</v>
      </c>
      <c r="P17" s="99">
        <v>2.1</v>
      </c>
      <c r="Q17" s="99">
        <v>2.4</v>
      </c>
      <c r="R17" s="99">
        <v>9.9</v>
      </c>
      <c r="S17" s="56"/>
      <c r="T17" s="19"/>
      <c r="U17" s="5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s="174" customFormat="1" ht="17.25" customHeight="1" x14ac:dyDescent="0.3">
      <c r="A18" s="243" t="s">
        <v>81</v>
      </c>
      <c r="B18" s="151"/>
      <c r="C18" s="152"/>
      <c r="D18" s="158"/>
      <c r="E18" s="158"/>
      <c r="F18" s="158"/>
      <c r="G18" s="157"/>
      <c r="H18" s="17"/>
      <c r="I18" s="19"/>
      <c r="J18" s="99"/>
      <c r="K18" s="99"/>
      <c r="L18" s="99"/>
      <c r="M18" s="56"/>
      <c r="N18" s="17"/>
      <c r="O18" s="19"/>
      <c r="P18" s="99"/>
      <c r="Q18" s="99"/>
      <c r="R18" s="99"/>
      <c r="S18" s="56"/>
      <c r="T18" s="19"/>
      <c r="U18" s="54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ht="19.5" customHeight="1" x14ac:dyDescent="0.3">
      <c r="A19" s="169" t="s">
        <v>51</v>
      </c>
      <c r="B19" s="160">
        <v>652</v>
      </c>
      <c r="C19" s="161">
        <f>SUM(C13:C17)</f>
        <v>512.80999999999995</v>
      </c>
      <c r="D19" s="161"/>
      <c r="E19" s="161"/>
      <c r="F19" s="161"/>
      <c r="G19" s="161"/>
      <c r="H19" s="38">
        <v>697</v>
      </c>
      <c r="I19" s="33">
        <f>SUM(I13:I17)</f>
        <v>555.6</v>
      </c>
      <c r="J19" s="33"/>
      <c r="K19" s="33"/>
      <c r="L19" s="33"/>
      <c r="M19" s="33"/>
      <c r="N19" s="38">
        <v>732</v>
      </c>
      <c r="O19" s="33">
        <v>677.31</v>
      </c>
      <c r="P19" s="33"/>
      <c r="Q19" s="33"/>
      <c r="R19" s="33"/>
      <c r="S19" s="33"/>
      <c r="T19" s="33"/>
      <c r="U19" s="54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15.75" customHeight="1" x14ac:dyDescent="0.25">
      <c r="A20" s="148" t="s">
        <v>11</v>
      </c>
      <c r="B20" s="143"/>
      <c r="C20" s="149"/>
      <c r="D20" s="149"/>
      <c r="E20" s="149"/>
      <c r="F20" s="149"/>
      <c r="G20" s="149"/>
      <c r="H20" s="31"/>
      <c r="I20" s="37"/>
      <c r="J20" s="48"/>
      <c r="K20" s="48"/>
      <c r="L20" s="48"/>
      <c r="M20" s="48"/>
      <c r="N20" s="31"/>
      <c r="O20" s="37"/>
      <c r="P20" s="48"/>
      <c r="Q20" s="48"/>
      <c r="R20" s="48"/>
      <c r="S20" s="48"/>
      <c r="T20" s="37"/>
      <c r="U20" s="54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21.75" customHeight="1" x14ac:dyDescent="0.3">
      <c r="A21" s="150" t="s">
        <v>99</v>
      </c>
      <c r="B21" s="151">
        <v>60</v>
      </c>
      <c r="C21" s="151">
        <v>86.2</v>
      </c>
      <c r="D21" s="151">
        <v>3.2</v>
      </c>
      <c r="E21" s="151">
        <v>5.4</v>
      </c>
      <c r="F21" s="151">
        <v>13.4</v>
      </c>
      <c r="G21" s="151"/>
      <c r="H21" s="17">
        <v>80</v>
      </c>
      <c r="I21" s="17">
        <v>129.30000000000001</v>
      </c>
      <c r="J21" s="17">
        <v>3.2</v>
      </c>
      <c r="K21" s="17">
        <v>5.4</v>
      </c>
      <c r="L21" s="17">
        <v>13.4</v>
      </c>
      <c r="M21" s="17"/>
      <c r="N21" s="17">
        <v>80</v>
      </c>
      <c r="O21" s="17">
        <v>172.4</v>
      </c>
      <c r="P21" s="17">
        <v>3.2</v>
      </c>
      <c r="Q21" s="17">
        <v>5.4</v>
      </c>
      <c r="R21" s="17">
        <v>13.4</v>
      </c>
      <c r="S21" s="17"/>
      <c r="T21" s="17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36" customHeight="1" x14ac:dyDescent="0.3">
      <c r="A22" s="153" t="s">
        <v>22</v>
      </c>
      <c r="B22" s="162">
        <v>250</v>
      </c>
      <c r="C22" s="152">
        <v>153.21</v>
      </c>
      <c r="D22" s="152">
        <v>1</v>
      </c>
      <c r="E22" s="152">
        <v>1.1000000000000001</v>
      </c>
      <c r="F22" s="152">
        <v>3.8</v>
      </c>
      <c r="G22" s="152"/>
      <c r="H22" s="20">
        <v>250</v>
      </c>
      <c r="I22" s="19">
        <v>153.21</v>
      </c>
      <c r="J22" s="19">
        <v>1</v>
      </c>
      <c r="K22" s="19">
        <v>1.1000000000000001</v>
      </c>
      <c r="L22" s="19">
        <v>3.8</v>
      </c>
      <c r="M22" s="19"/>
      <c r="N22" s="20">
        <v>250</v>
      </c>
      <c r="O22" s="19">
        <v>153.21</v>
      </c>
      <c r="P22" s="19">
        <v>1</v>
      </c>
      <c r="Q22" s="19">
        <v>1.1000000000000001</v>
      </c>
      <c r="R22" s="19">
        <v>3.8</v>
      </c>
      <c r="S22" s="19"/>
      <c r="T22" s="19"/>
      <c r="U22" s="55"/>
      <c r="V22" s="61"/>
      <c r="W22" s="55"/>
      <c r="X22" s="55"/>
      <c r="Y22" s="61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ht="35.25" customHeight="1" x14ac:dyDescent="0.3">
      <c r="A23" s="153" t="s">
        <v>103</v>
      </c>
      <c r="B23" s="162">
        <v>120</v>
      </c>
      <c r="C23" s="152">
        <v>206.3</v>
      </c>
      <c r="D23" s="152">
        <v>13.1</v>
      </c>
      <c r="E23" s="152">
        <v>8.8000000000000007</v>
      </c>
      <c r="F23" s="152">
        <v>14.6</v>
      </c>
      <c r="G23" s="152"/>
      <c r="H23" s="20">
        <v>150</v>
      </c>
      <c r="I23" s="19">
        <v>206.3</v>
      </c>
      <c r="J23" s="19">
        <v>13.1</v>
      </c>
      <c r="K23" s="19">
        <v>8.8000000000000007</v>
      </c>
      <c r="L23" s="19">
        <v>14.6</v>
      </c>
      <c r="M23" s="19"/>
      <c r="N23" s="20">
        <v>150</v>
      </c>
      <c r="O23" s="19">
        <v>226.3</v>
      </c>
      <c r="P23" s="19">
        <v>13.1</v>
      </c>
      <c r="Q23" s="19">
        <v>8.8000000000000007</v>
      </c>
      <c r="R23" s="19">
        <v>14.6</v>
      </c>
      <c r="S23" s="19"/>
      <c r="T23" s="19"/>
      <c r="U23" s="55"/>
      <c r="V23" s="61"/>
      <c r="W23" s="55"/>
      <c r="X23" s="55"/>
      <c r="Y23" s="61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s="173" customFormat="1" ht="35.25" customHeight="1" x14ac:dyDescent="0.3">
      <c r="A24" s="153" t="s">
        <v>102</v>
      </c>
      <c r="B24" s="162">
        <v>60</v>
      </c>
      <c r="C24" s="152">
        <v>80.2</v>
      </c>
      <c r="D24" s="152">
        <v>1.3</v>
      </c>
      <c r="E24" s="152">
        <v>1</v>
      </c>
      <c r="F24" s="152">
        <v>18.5</v>
      </c>
      <c r="G24" s="152"/>
      <c r="H24" s="20" t="s">
        <v>101</v>
      </c>
      <c r="I24" s="19">
        <v>80.2</v>
      </c>
      <c r="J24" s="19"/>
      <c r="K24" s="19">
        <v>1.3</v>
      </c>
      <c r="L24" s="19">
        <v>18.5</v>
      </c>
      <c r="M24" s="19"/>
      <c r="N24" s="20" t="s">
        <v>101</v>
      </c>
      <c r="O24" s="19">
        <v>80.2</v>
      </c>
      <c r="P24" s="19">
        <v>1.3</v>
      </c>
      <c r="Q24" s="19">
        <v>1</v>
      </c>
      <c r="R24" s="19">
        <v>18.5</v>
      </c>
      <c r="S24" s="19"/>
      <c r="T24" s="19"/>
      <c r="U24" s="55"/>
      <c r="V24" s="61"/>
      <c r="W24" s="55"/>
      <c r="X24" s="55"/>
      <c r="Y24" s="61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35.25" customHeight="1" x14ac:dyDescent="0.3">
      <c r="A25" s="153" t="s">
        <v>37</v>
      </c>
      <c r="B25" s="163">
        <v>200</v>
      </c>
      <c r="C25" s="164">
        <v>109.91</v>
      </c>
      <c r="D25" s="164">
        <v>6.4</v>
      </c>
      <c r="E25" s="164">
        <v>5.5</v>
      </c>
      <c r="F25" s="164">
        <v>10.4</v>
      </c>
      <c r="G25" s="164"/>
      <c r="H25" s="13">
        <v>200</v>
      </c>
      <c r="I25" s="12">
        <v>109.91</v>
      </c>
      <c r="J25" s="12">
        <v>6.4</v>
      </c>
      <c r="K25" s="12">
        <v>5.5</v>
      </c>
      <c r="L25" s="12">
        <v>10.4</v>
      </c>
      <c r="M25" s="12"/>
      <c r="N25" s="13">
        <v>200</v>
      </c>
      <c r="O25" s="12">
        <v>129.91</v>
      </c>
      <c r="P25" s="12">
        <v>6.4</v>
      </c>
      <c r="Q25" s="12">
        <v>5.5</v>
      </c>
      <c r="R25" s="12">
        <v>10.4</v>
      </c>
      <c r="S25" s="12"/>
      <c r="T25" s="17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18.75" customHeight="1" x14ac:dyDescent="0.3">
      <c r="A26" s="155" t="s">
        <v>80</v>
      </c>
      <c r="B26" s="156">
        <v>18</v>
      </c>
      <c r="C26" s="157">
        <v>75</v>
      </c>
      <c r="D26" s="158">
        <v>2.1</v>
      </c>
      <c r="E26" s="158">
        <v>2.4</v>
      </c>
      <c r="F26" s="158">
        <v>9.9</v>
      </c>
      <c r="G26" s="157"/>
      <c r="H26" s="47">
        <v>30</v>
      </c>
      <c r="I26" s="56">
        <v>75</v>
      </c>
      <c r="J26" s="99">
        <v>2.1</v>
      </c>
      <c r="K26" s="99">
        <v>2.4</v>
      </c>
      <c r="L26" s="99">
        <v>9.9</v>
      </c>
      <c r="M26" s="56"/>
      <c r="N26" s="47">
        <v>30</v>
      </c>
      <c r="O26" s="56">
        <v>75</v>
      </c>
      <c r="P26" s="99">
        <v>2.1</v>
      </c>
      <c r="Q26" s="99">
        <v>2.4</v>
      </c>
      <c r="R26" s="99">
        <v>9.9</v>
      </c>
      <c r="S26" s="56"/>
      <c r="T26" s="56"/>
      <c r="U26" s="54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15.75" customHeight="1" x14ac:dyDescent="0.25">
      <c r="A27" s="168"/>
      <c r="B27" s="160"/>
      <c r="C27" s="161"/>
      <c r="D27" s="161"/>
      <c r="E27" s="161"/>
      <c r="F27" s="161"/>
      <c r="G27" s="161"/>
      <c r="H27" s="38"/>
      <c r="I27" s="33"/>
      <c r="J27" s="33"/>
      <c r="K27" s="33"/>
      <c r="L27" s="33"/>
      <c r="M27" s="33"/>
      <c r="N27" s="38"/>
      <c r="O27" s="33"/>
      <c r="P27" s="33"/>
      <c r="Q27" s="33"/>
      <c r="R27" s="33"/>
      <c r="S27" s="33"/>
      <c r="T27" s="33"/>
      <c r="U27" s="54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13.5" customHeight="1" x14ac:dyDescent="0.25">
      <c r="A28" s="148" t="s">
        <v>13</v>
      </c>
      <c r="B28" s="143"/>
      <c r="C28" s="149"/>
      <c r="D28" s="149"/>
      <c r="E28" s="149"/>
      <c r="F28" s="149"/>
      <c r="G28" s="149"/>
      <c r="H28" s="32"/>
      <c r="I28" s="37"/>
      <c r="J28" s="48"/>
      <c r="K28" s="48"/>
      <c r="L28" s="48"/>
      <c r="M28" s="48"/>
      <c r="N28" s="32"/>
      <c r="O28" s="37"/>
      <c r="P28" s="48"/>
      <c r="Q28" s="48"/>
      <c r="R28" s="48"/>
      <c r="S28" s="48"/>
      <c r="T28" s="37"/>
      <c r="U28" s="54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ht="21.75" customHeight="1" x14ac:dyDescent="0.3">
      <c r="A29" s="166" t="s">
        <v>60</v>
      </c>
      <c r="B29" s="151">
        <v>60</v>
      </c>
      <c r="C29" s="151">
        <v>45.5</v>
      </c>
      <c r="D29" s="151">
        <v>3.2</v>
      </c>
      <c r="E29" s="151">
        <v>5.4</v>
      </c>
      <c r="F29" s="151">
        <v>13.4</v>
      </c>
      <c r="G29" s="151"/>
      <c r="H29" s="17">
        <v>80</v>
      </c>
      <c r="I29" s="17">
        <v>55.7</v>
      </c>
      <c r="J29" s="17">
        <v>3.2</v>
      </c>
      <c r="K29" s="17">
        <v>5.4</v>
      </c>
      <c r="L29" s="17">
        <v>13.4</v>
      </c>
      <c r="M29" s="17"/>
      <c r="N29" s="17">
        <v>80</v>
      </c>
      <c r="O29" s="17">
        <v>83.55</v>
      </c>
      <c r="P29" s="17">
        <v>3.2</v>
      </c>
      <c r="Q29" s="17">
        <v>5.4</v>
      </c>
      <c r="R29" s="17">
        <v>13.4</v>
      </c>
      <c r="S29" s="17"/>
      <c r="T29" s="17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s="69" customFormat="1" ht="21.75" customHeight="1" x14ac:dyDescent="0.3">
      <c r="A30" s="153" t="s">
        <v>115</v>
      </c>
      <c r="B30" s="151">
        <v>250</v>
      </c>
      <c r="C30" s="151">
        <v>180.6</v>
      </c>
      <c r="D30" s="151">
        <v>5</v>
      </c>
      <c r="E30" s="151">
        <v>6.7</v>
      </c>
      <c r="F30" s="151">
        <v>15</v>
      </c>
      <c r="G30" s="151"/>
      <c r="H30" s="17">
        <v>250</v>
      </c>
      <c r="I30" s="17">
        <v>0</v>
      </c>
      <c r="J30" s="17">
        <v>5</v>
      </c>
      <c r="K30" s="17">
        <v>6.7</v>
      </c>
      <c r="L30" s="17">
        <v>15</v>
      </c>
      <c r="M30" s="17"/>
      <c r="N30" s="17">
        <v>250</v>
      </c>
      <c r="O30" s="17">
        <v>301.2</v>
      </c>
      <c r="P30" s="17">
        <v>5</v>
      </c>
      <c r="Q30" s="17">
        <v>4.4000000000000004</v>
      </c>
      <c r="R30" s="17">
        <v>11.9</v>
      </c>
      <c r="S30" s="17"/>
      <c r="T30" s="17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s="69" customFormat="1" ht="25.5" customHeight="1" x14ac:dyDescent="0.3">
      <c r="A31" s="153" t="s">
        <v>43</v>
      </c>
      <c r="B31" s="151">
        <v>60</v>
      </c>
      <c r="C31" s="151">
        <v>116</v>
      </c>
      <c r="D31" s="151">
        <v>14.7</v>
      </c>
      <c r="E31" s="151">
        <v>2.6</v>
      </c>
      <c r="F31" s="151">
        <v>28.2</v>
      </c>
      <c r="G31" s="151"/>
      <c r="H31" s="17">
        <v>90</v>
      </c>
      <c r="I31" s="17">
        <v>116</v>
      </c>
      <c r="J31" s="17">
        <v>14.7</v>
      </c>
      <c r="K31" s="17">
        <v>2.6</v>
      </c>
      <c r="L31" s="17">
        <v>28.2</v>
      </c>
      <c r="M31" s="17"/>
      <c r="N31" s="17">
        <v>100</v>
      </c>
      <c r="O31" s="17">
        <v>116</v>
      </c>
      <c r="P31" s="17">
        <v>5</v>
      </c>
      <c r="Q31" s="17">
        <v>2.6</v>
      </c>
      <c r="R31" s="17">
        <v>28.2</v>
      </c>
      <c r="S31" s="17"/>
      <c r="T31" s="17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38.25" customHeight="1" x14ac:dyDescent="0.3">
      <c r="A32" s="153" t="s">
        <v>116</v>
      </c>
      <c r="B32" s="151">
        <v>120</v>
      </c>
      <c r="C32" s="152">
        <v>135.5</v>
      </c>
      <c r="D32" s="152">
        <v>3.1</v>
      </c>
      <c r="E32" s="152">
        <v>2.2999999999999998</v>
      </c>
      <c r="F32" s="152">
        <v>26.8</v>
      </c>
      <c r="G32" s="152"/>
      <c r="H32" s="17">
        <v>150</v>
      </c>
      <c r="I32" s="19">
        <v>135.5</v>
      </c>
      <c r="J32" s="19">
        <v>3.1</v>
      </c>
      <c r="K32" s="19">
        <v>2.2999999999999998</v>
      </c>
      <c r="L32" s="19">
        <v>26.8</v>
      </c>
      <c r="M32" s="19"/>
      <c r="N32" s="17">
        <v>150</v>
      </c>
      <c r="O32" s="19">
        <v>135.5</v>
      </c>
      <c r="P32" s="19">
        <v>3.1</v>
      </c>
      <c r="Q32" s="19">
        <v>2.2999999999999998</v>
      </c>
      <c r="R32" s="19">
        <v>26.8</v>
      </c>
      <c r="S32" s="19"/>
      <c r="T32" s="19"/>
      <c r="U32" s="61"/>
      <c r="V32" s="61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s="69" customFormat="1" ht="15.75" customHeight="1" x14ac:dyDescent="0.3">
      <c r="A33" s="153" t="s">
        <v>47</v>
      </c>
      <c r="B33" s="151">
        <v>200</v>
      </c>
      <c r="C33" s="159">
        <v>80.8</v>
      </c>
      <c r="D33" s="159"/>
      <c r="E33" s="159"/>
      <c r="F33" s="159"/>
      <c r="G33" s="159"/>
      <c r="H33" s="17">
        <v>200</v>
      </c>
      <c r="I33" s="58">
        <v>80.8</v>
      </c>
      <c r="J33" s="58"/>
      <c r="K33" s="58"/>
      <c r="L33" s="58"/>
      <c r="M33" s="58"/>
      <c r="N33" s="17">
        <v>200</v>
      </c>
      <c r="O33" s="58">
        <v>80.8</v>
      </c>
      <c r="P33" s="58"/>
      <c r="Q33" s="58"/>
      <c r="R33" s="58"/>
      <c r="S33" s="58"/>
      <c r="T33" s="58"/>
      <c r="U33" s="61"/>
      <c r="V33" s="61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5" customHeight="1" x14ac:dyDescent="0.3">
      <c r="A34" s="155" t="s">
        <v>80</v>
      </c>
      <c r="B34" s="156">
        <v>18</v>
      </c>
      <c r="C34" s="157">
        <v>71</v>
      </c>
      <c r="D34" s="158">
        <v>2.1</v>
      </c>
      <c r="E34" s="158">
        <v>2.4</v>
      </c>
      <c r="F34" s="158">
        <v>9.9</v>
      </c>
      <c r="G34" s="157"/>
      <c r="H34" s="47">
        <v>30</v>
      </c>
      <c r="I34" s="56">
        <v>75</v>
      </c>
      <c r="J34" s="99">
        <v>2.1</v>
      </c>
      <c r="K34" s="99">
        <v>2.4</v>
      </c>
      <c r="L34" s="99">
        <v>9.9</v>
      </c>
      <c r="M34" s="56"/>
      <c r="N34" s="47">
        <v>30</v>
      </c>
      <c r="O34" s="56">
        <v>75</v>
      </c>
      <c r="P34" s="99">
        <v>2.1</v>
      </c>
      <c r="Q34" s="99">
        <v>2.4</v>
      </c>
      <c r="R34" s="99">
        <v>9.9</v>
      </c>
      <c r="S34" s="56"/>
      <c r="T34" s="5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7.25" customHeight="1" x14ac:dyDescent="0.25">
      <c r="A35" s="168" t="s">
        <v>110</v>
      </c>
      <c r="B35" s="160">
        <v>720</v>
      </c>
      <c r="C35" s="161">
        <f>SUM(C29:C34)</f>
        <v>629.4</v>
      </c>
      <c r="D35" s="161"/>
      <c r="E35" s="161"/>
      <c r="F35" s="161"/>
      <c r="G35" s="161"/>
      <c r="H35" s="38">
        <v>730</v>
      </c>
      <c r="I35" s="33">
        <v>700</v>
      </c>
      <c r="J35" s="33"/>
      <c r="K35" s="33"/>
      <c r="L35" s="33"/>
      <c r="M35" s="33"/>
      <c r="N35" s="38">
        <v>730</v>
      </c>
      <c r="O35" s="33">
        <f>SUM(O29:O34)</f>
        <v>792.05</v>
      </c>
      <c r="P35" s="33"/>
      <c r="Q35" s="33"/>
      <c r="R35" s="33"/>
      <c r="S35" s="33"/>
      <c r="T35" s="33"/>
      <c r="U35" s="54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ht="19.5" customHeight="1" x14ac:dyDescent="0.25">
      <c r="A36" s="148" t="s">
        <v>14</v>
      </c>
      <c r="B36" s="143"/>
      <c r="C36" s="149"/>
      <c r="D36" s="149"/>
      <c r="E36" s="149"/>
      <c r="F36" s="149"/>
      <c r="G36" s="149"/>
      <c r="H36" s="32"/>
      <c r="I36" s="37"/>
      <c r="J36" s="48"/>
      <c r="K36" s="48"/>
      <c r="L36" s="48"/>
      <c r="M36" s="48"/>
      <c r="N36" s="32"/>
      <c r="O36" s="37"/>
      <c r="P36" s="48"/>
      <c r="Q36" s="48"/>
      <c r="R36" s="48"/>
      <c r="S36" s="48"/>
      <c r="T36" s="37"/>
      <c r="U36" s="54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1:40" ht="15" customHeight="1" x14ac:dyDescent="0.3">
      <c r="A37" s="153" t="s">
        <v>76</v>
      </c>
      <c r="B37" s="151">
        <v>60</v>
      </c>
      <c r="C37" s="151">
        <v>56.2</v>
      </c>
      <c r="D37" s="151">
        <v>3.2</v>
      </c>
      <c r="E37" s="151">
        <v>5.4</v>
      </c>
      <c r="F37" s="151">
        <v>13.4</v>
      </c>
      <c r="G37" s="151"/>
      <c r="H37" s="17">
        <v>80</v>
      </c>
      <c r="I37" s="17">
        <v>56.2</v>
      </c>
      <c r="J37" s="17">
        <v>3.2</v>
      </c>
      <c r="K37" s="17">
        <v>5.4</v>
      </c>
      <c r="L37" s="17">
        <v>13.4</v>
      </c>
      <c r="M37" s="17"/>
      <c r="N37" s="17">
        <v>80</v>
      </c>
      <c r="O37" s="17">
        <v>96.5</v>
      </c>
      <c r="P37" s="17">
        <v>3.2</v>
      </c>
      <c r="Q37" s="17">
        <v>5.4</v>
      </c>
      <c r="R37" s="17">
        <v>13.4</v>
      </c>
      <c r="S37" s="17"/>
      <c r="T37" s="19"/>
      <c r="U37" s="61"/>
      <c r="V37" s="55"/>
      <c r="W37" s="63"/>
      <c r="X37" s="63"/>
      <c r="Y37" s="63"/>
      <c r="Z37" s="63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ht="37.5" customHeight="1" x14ac:dyDescent="0.3">
      <c r="A38" s="167" t="s">
        <v>30</v>
      </c>
      <c r="B38" s="151">
        <v>250</v>
      </c>
      <c r="C38" s="152">
        <v>150</v>
      </c>
      <c r="D38" s="152">
        <v>1</v>
      </c>
      <c r="E38" s="152">
        <v>1.1000000000000001</v>
      </c>
      <c r="F38" s="152">
        <v>3.8</v>
      </c>
      <c r="G38" s="152"/>
      <c r="H38" s="17">
        <v>250</v>
      </c>
      <c r="I38" s="19">
        <v>150</v>
      </c>
      <c r="J38" s="19">
        <v>1</v>
      </c>
      <c r="K38" s="19">
        <v>1.1000000000000001</v>
      </c>
      <c r="L38" s="19">
        <v>3.8</v>
      </c>
      <c r="M38" s="19"/>
      <c r="N38" s="17">
        <v>250</v>
      </c>
      <c r="O38" s="19">
        <v>150</v>
      </c>
      <c r="P38" s="19">
        <v>1</v>
      </c>
      <c r="Q38" s="19">
        <v>1.1000000000000001</v>
      </c>
      <c r="R38" s="19">
        <v>3.8</v>
      </c>
      <c r="S38" s="19"/>
      <c r="T38" s="19"/>
      <c r="U38" s="61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 ht="17.25" customHeight="1" x14ac:dyDescent="0.3">
      <c r="A39" s="167" t="s">
        <v>41</v>
      </c>
      <c r="B39" s="151">
        <v>120</v>
      </c>
      <c r="C39" s="152">
        <v>132.69999999999999</v>
      </c>
      <c r="D39" s="152">
        <v>5.3</v>
      </c>
      <c r="E39" s="152">
        <v>3.2</v>
      </c>
      <c r="F39" s="152">
        <v>26.4</v>
      </c>
      <c r="G39" s="152"/>
      <c r="H39" s="17">
        <v>150</v>
      </c>
      <c r="I39" s="19">
        <v>132.69999999999999</v>
      </c>
      <c r="J39" s="19">
        <v>5.3</v>
      </c>
      <c r="K39" s="19">
        <v>3.2</v>
      </c>
      <c r="L39" s="19">
        <v>26.4</v>
      </c>
      <c r="M39" s="19"/>
      <c r="N39" s="17">
        <v>150</v>
      </c>
      <c r="O39" s="19">
        <v>142.69999999999999</v>
      </c>
      <c r="P39" s="19">
        <v>5.3</v>
      </c>
      <c r="Q39" s="19">
        <v>3.2</v>
      </c>
      <c r="R39" s="19">
        <v>26.4</v>
      </c>
      <c r="S39" s="19"/>
      <c r="T39" s="19"/>
      <c r="U39" s="61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s="69" customFormat="1" ht="15.75" customHeight="1" x14ac:dyDescent="0.3">
      <c r="A40" s="167" t="s">
        <v>74</v>
      </c>
      <c r="B40" s="151">
        <v>60</v>
      </c>
      <c r="C40" s="152">
        <v>164.1</v>
      </c>
      <c r="D40" s="152">
        <v>11</v>
      </c>
      <c r="E40" s="152">
        <v>4.5</v>
      </c>
      <c r="F40" s="152">
        <v>10.4</v>
      </c>
      <c r="G40" s="152"/>
      <c r="H40" s="17" t="s">
        <v>100</v>
      </c>
      <c r="I40" s="19">
        <v>164.1</v>
      </c>
      <c r="J40" s="19">
        <v>11</v>
      </c>
      <c r="K40" s="19">
        <v>4.5</v>
      </c>
      <c r="L40" s="19">
        <v>10.4</v>
      </c>
      <c r="M40" s="19"/>
      <c r="N40" s="17" t="s">
        <v>101</v>
      </c>
      <c r="O40" s="19">
        <v>164.1</v>
      </c>
      <c r="P40" s="19">
        <v>11</v>
      </c>
      <c r="Q40" s="19">
        <v>4.5</v>
      </c>
      <c r="R40" s="19">
        <v>10.4</v>
      </c>
      <c r="S40" s="19"/>
      <c r="T40" s="19"/>
      <c r="U40" s="61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:40" ht="27" customHeight="1" x14ac:dyDescent="0.3">
      <c r="A41" s="155" t="s">
        <v>80</v>
      </c>
      <c r="B41" s="156">
        <v>18</v>
      </c>
      <c r="C41" s="157">
        <v>71</v>
      </c>
      <c r="D41" s="158">
        <v>2.1</v>
      </c>
      <c r="E41" s="158">
        <v>2.4</v>
      </c>
      <c r="F41" s="158">
        <v>9.9</v>
      </c>
      <c r="G41" s="157"/>
      <c r="H41" s="47">
        <v>30</v>
      </c>
      <c r="I41" s="56">
        <v>75</v>
      </c>
      <c r="J41" s="99">
        <v>2.1</v>
      </c>
      <c r="K41" s="99">
        <v>2.4</v>
      </c>
      <c r="L41" s="99">
        <v>9.9</v>
      </c>
      <c r="M41" s="56"/>
      <c r="N41" s="47">
        <v>30</v>
      </c>
      <c r="O41" s="56">
        <v>75</v>
      </c>
      <c r="P41" s="99">
        <v>2.1</v>
      </c>
      <c r="Q41" s="99">
        <v>2.4</v>
      </c>
      <c r="R41" s="99">
        <v>9.9</v>
      </c>
      <c r="S41" s="56"/>
      <c r="T41" s="56"/>
      <c r="U41" s="54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1:40" ht="36.75" customHeight="1" x14ac:dyDescent="0.3">
      <c r="A42" s="153" t="s">
        <v>37</v>
      </c>
      <c r="B42" s="151">
        <v>180</v>
      </c>
      <c r="C42" s="159">
        <v>58</v>
      </c>
      <c r="D42" s="159"/>
      <c r="E42" s="159"/>
      <c r="F42" s="159"/>
      <c r="G42" s="149"/>
      <c r="H42" s="17">
        <v>200</v>
      </c>
      <c r="I42" s="58">
        <v>65</v>
      </c>
      <c r="J42" s="58"/>
      <c r="K42" s="58"/>
      <c r="L42" s="58"/>
      <c r="M42" s="48"/>
      <c r="N42" s="17">
        <v>200</v>
      </c>
      <c r="O42" s="58">
        <v>65</v>
      </c>
      <c r="P42" s="58"/>
      <c r="Q42" s="58"/>
      <c r="R42" s="58"/>
      <c r="S42" s="48"/>
      <c r="T42" s="37"/>
      <c r="U42" s="54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s="174" customFormat="1" ht="36.75" customHeight="1" x14ac:dyDescent="0.3">
      <c r="A43" s="153" t="s">
        <v>117</v>
      </c>
      <c r="B43" s="151">
        <v>650</v>
      </c>
      <c r="C43" s="159">
        <v>630</v>
      </c>
      <c r="D43" s="159"/>
      <c r="E43" s="159"/>
      <c r="F43" s="159"/>
      <c r="G43" s="149"/>
      <c r="H43" s="17">
        <v>720</v>
      </c>
      <c r="I43" s="58">
        <v>680</v>
      </c>
      <c r="J43" s="58"/>
      <c r="K43" s="58"/>
      <c r="L43" s="58"/>
      <c r="M43" s="48"/>
      <c r="N43" s="17">
        <v>720</v>
      </c>
      <c r="O43" s="58" t="s">
        <v>118</v>
      </c>
      <c r="P43" s="58"/>
      <c r="Q43" s="58"/>
      <c r="R43" s="58"/>
      <c r="S43" s="48"/>
      <c r="T43" s="48"/>
      <c r="U43" s="54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:40" ht="18" customHeight="1" x14ac:dyDescent="0.25">
      <c r="A44" s="165" t="s">
        <v>82</v>
      </c>
      <c r="B44" s="142">
        <f>SUM(B37:B43)</f>
        <v>1338</v>
      </c>
      <c r="C44" s="161">
        <v>630</v>
      </c>
      <c r="D44" s="161"/>
      <c r="E44" s="161"/>
      <c r="F44" s="161"/>
      <c r="G44" s="161"/>
      <c r="H44" s="32">
        <f>SUM(H37:H43)</f>
        <v>1430</v>
      </c>
      <c r="I44" s="33">
        <f>SUM(I37:I43)</f>
        <v>1323</v>
      </c>
      <c r="J44" s="33"/>
      <c r="K44" s="33"/>
      <c r="L44" s="33"/>
      <c r="M44" s="33"/>
      <c r="N44" s="32">
        <f>SUM(N37:N43)</f>
        <v>1430</v>
      </c>
      <c r="O44" s="33">
        <v>768.3</v>
      </c>
      <c r="P44" s="33"/>
      <c r="Q44" s="33"/>
      <c r="R44" s="33"/>
      <c r="S44" s="33"/>
      <c r="T44" s="33"/>
      <c r="U44" s="54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:40" ht="15.75" customHeight="1" x14ac:dyDescent="0.25">
      <c r="B45" s="236"/>
      <c r="C45" s="237"/>
      <c r="D45" s="237"/>
      <c r="E45" s="237"/>
      <c r="F45" s="237"/>
      <c r="G45" s="237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:40" ht="15.75" customHeight="1" x14ac:dyDescent="0.25">
      <c r="B46" s="238"/>
      <c r="C46" s="239"/>
      <c r="D46" s="239"/>
      <c r="E46" s="239"/>
      <c r="F46" s="239"/>
      <c r="G46" s="23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 t="s">
        <v>45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1:40" ht="15.75" customHeight="1" x14ac:dyDescent="0.25">
      <c r="A47" s="55"/>
      <c r="B47" s="39"/>
      <c r="C47" s="39"/>
      <c r="D47" s="131"/>
      <c r="E47" s="131"/>
      <c r="F47" s="131"/>
      <c r="G47" s="39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1:40" ht="15.75" customHeight="1" x14ac:dyDescent="0.25">
      <c r="A48" s="55"/>
      <c r="B48" s="39"/>
      <c r="C48" s="39"/>
      <c r="D48" s="131"/>
      <c r="E48" s="131"/>
      <c r="F48" s="131"/>
      <c r="G48" s="39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</row>
    <row r="49" spans="1:40" ht="15.75" customHeight="1" x14ac:dyDescent="0.25">
      <c r="A49" s="55"/>
      <c r="B49" s="39"/>
      <c r="C49" s="39"/>
      <c r="D49" s="131"/>
      <c r="E49" s="131"/>
      <c r="F49" s="131"/>
      <c r="G49" s="3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1:40" ht="15.75" customHeight="1" x14ac:dyDescent="0.25">
      <c r="A50" s="55"/>
      <c r="B50" s="39"/>
      <c r="C50" s="39"/>
      <c r="D50" s="131"/>
      <c r="E50" s="131"/>
      <c r="F50" s="131"/>
      <c r="G50" s="39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:40" ht="15.75" customHeight="1" x14ac:dyDescent="0.25">
      <c r="A51" s="55"/>
      <c r="B51" s="39"/>
      <c r="C51" s="39"/>
      <c r="D51" s="131"/>
      <c r="E51" s="131"/>
      <c r="F51" s="131"/>
      <c r="G51" s="3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5.75" customHeight="1" x14ac:dyDescent="0.25">
      <c r="A52" s="55"/>
      <c r="B52" s="39"/>
      <c r="C52" s="39"/>
      <c r="D52" s="131"/>
      <c r="E52" s="131"/>
      <c r="F52" s="131"/>
      <c r="G52" s="39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ht="15.75" customHeight="1" x14ac:dyDescent="0.25">
      <c r="A53" s="55"/>
      <c r="B53" s="39"/>
      <c r="C53" s="39"/>
      <c r="D53" s="131"/>
      <c r="E53" s="131"/>
      <c r="F53" s="131"/>
      <c r="G53" s="39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4" spans="1:40" ht="15.75" customHeight="1" x14ac:dyDescent="0.25">
      <c r="A54" s="55"/>
      <c r="B54" s="39"/>
      <c r="C54" s="39"/>
      <c r="D54" s="131"/>
      <c r="E54" s="131"/>
      <c r="F54" s="131"/>
      <c r="G54" s="39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</row>
    <row r="55" spans="1:40" ht="15.75" customHeight="1" x14ac:dyDescent="0.25">
      <c r="A55" s="55"/>
      <c r="B55" s="39"/>
      <c r="C55" s="39"/>
      <c r="D55" s="131"/>
      <c r="E55" s="131"/>
      <c r="F55" s="131"/>
      <c r="G55" s="3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</row>
    <row r="56" spans="1:40" ht="15.75" customHeight="1" x14ac:dyDescent="0.25">
      <c r="A56" s="55"/>
      <c r="B56" s="39"/>
      <c r="C56" s="39"/>
      <c r="D56" s="131"/>
      <c r="E56" s="131"/>
      <c r="F56" s="131"/>
      <c r="G56" s="39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  <row r="57" spans="1:40" ht="15.75" customHeight="1" x14ac:dyDescent="0.25">
      <c r="A57" s="55"/>
      <c r="B57" s="39"/>
      <c r="C57" s="39"/>
      <c r="D57" s="131"/>
      <c r="E57" s="131"/>
      <c r="F57" s="131"/>
      <c r="G57" s="39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</row>
    <row r="58" spans="1:40" ht="15.75" customHeight="1" x14ac:dyDescent="0.25">
      <c r="A58" s="55"/>
      <c r="B58" s="39"/>
      <c r="C58" s="39"/>
      <c r="D58" s="131"/>
      <c r="E58" s="131"/>
      <c r="F58" s="131"/>
      <c r="G58" s="3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</row>
    <row r="59" spans="1:40" ht="15.75" customHeight="1" x14ac:dyDescent="0.25">
      <c r="A59" s="55"/>
      <c r="B59" s="39"/>
      <c r="C59" s="39"/>
      <c r="D59" s="131"/>
      <c r="E59" s="131"/>
      <c r="F59" s="131"/>
      <c r="G59" s="39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</row>
    <row r="60" spans="1:40" ht="15.75" customHeight="1" x14ac:dyDescent="0.25">
      <c r="A60" s="55"/>
      <c r="B60" s="39"/>
      <c r="C60" s="39"/>
      <c r="D60" s="131"/>
      <c r="E60" s="131"/>
      <c r="F60" s="131"/>
      <c r="G60" s="39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</row>
    <row r="61" spans="1:40" ht="15.75" customHeight="1" x14ac:dyDescent="0.25">
      <c r="A61" s="55"/>
      <c r="B61" s="39"/>
      <c r="C61" s="39"/>
      <c r="D61" s="131"/>
      <c r="E61" s="131"/>
      <c r="F61" s="131"/>
      <c r="G61" s="3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</row>
    <row r="62" spans="1:40" ht="15.75" customHeight="1" x14ac:dyDescent="0.25">
      <c r="A62" s="55"/>
      <c r="B62" s="39"/>
      <c r="C62" s="39"/>
      <c r="D62" s="131"/>
      <c r="E62" s="131"/>
      <c r="F62" s="131"/>
      <c r="G62" s="39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1:40" ht="15.75" customHeight="1" x14ac:dyDescent="0.25">
      <c r="A63" s="55"/>
      <c r="B63" s="39"/>
      <c r="C63" s="39"/>
      <c r="D63" s="131"/>
      <c r="E63" s="131"/>
      <c r="F63" s="131"/>
      <c r="G63" s="39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1:40" ht="15.75" customHeight="1" x14ac:dyDescent="0.25">
      <c r="A64" s="55"/>
      <c r="B64" s="39"/>
      <c r="C64" s="39"/>
      <c r="D64" s="131"/>
      <c r="E64" s="131"/>
      <c r="F64" s="131"/>
      <c r="G64" s="3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1:40" ht="15.75" customHeight="1" x14ac:dyDescent="0.25">
      <c r="A65" s="55"/>
      <c r="B65" s="39"/>
      <c r="C65" s="39"/>
      <c r="D65" s="131"/>
      <c r="E65" s="131"/>
      <c r="F65" s="131"/>
      <c r="G65" s="39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</row>
    <row r="66" spans="1:40" ht="15.75" customHeight="1" x14ac:dyDescent="0.25">
      <c r="A66" s="55"/>
      <c r="B66" s="39"/>
      <c r="C66" s="39"/>
      <c r="D66" s="131"/>
      <c r="E66" s="131"/>
      <c r="F66" s="131"/>
      <c r="G66" s="39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</row>
    <row r="67" spans="1:40" ht="15.75" customHeight="1" x14ac:dyDescent="0.25">
      <c r="A67" s="55"/>
      <c r="B67" s="39"/>
      <c r="C67" s="39"/>
      <c r="D67" s="131"/>
      <c r="E67" s="131"/>
      <c r="F67" s="131"/>
      <c r="G67" s="39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5.75" customHeight="1" x14ac:dyDescent="0.25">
      <c r="A68" s="55"/>
      <c r="B68" s="39"/>
      <c r="C68" s="39"/>
      <c r="D68" s="131"/>
      <c r="E68" s="131"/>
      <c r="F68" s="131"/>
      <c r="G68" s="39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</row>
    <row r="69" spans="1:40" ht="15.75" customHeight="1" x14ac:dyDescent="0.25">
      <c r="A69" s="55"/>
      <c r="B69" s="39"/>
      <c r="C69" s="39"/>
      <c r="D69" s="131"/>
      <c r="E69" s="131"/>
      <c r="F69" s="131"/>
      <c r="G69" s="39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</row>
    <row r="70" spans="1:40" ht="15.75" customHeight="1" x14ac:dyDescent="0.25">
      <c r="A70" s="55"/>
      <c r="B70" s="39"/>
      <c r="C70" s="39"/>
      <c r="D70" s="131"/>
      <c r="E70" s="131"/>
      <c r="F70" s="131"/>
      <c r="G70" s="39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</row>
    <row r="71" spans="1:40" ht="15.75" customHeight="1" x14ac:dyDescent="0.25">
      <c r="A71" s="55"/>
      <c r="B71" s="39"/>
      <c r="C71" s="39"/>
      <c r="D71" s="131"/>
      <c r="E71" s="131"/>
      <c r="F71" s="131"/>
      <c r="G71" s="39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</row>
    <row r="72" spans="1:40" ht="15.75" customHeight="1" x14ac:dyDescent="0.25">
      <c r="A72" s="55"/>
      <c r="B72" s="39"/>
      <c r="C72" s="39"/>
      <c r="D72" s="131"/>
      <c r="E72" s="131"/>
      <c r="F72" s="131"/>
      <c r="G72" s="39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</row>
    <row r="73" spans="1:40" ht="15.75" customHeight="1" x14ac:dyDescent="0.25">
      <c r="A73" s="55"/>
      <c r="B73" s="39"/>
      <c r="C73" s="39"/>
      <c r="D73" s="131"/>
      <c r="E73" s="131"/>
      <c r="F73" s="131"/>
      <c r="G73" s="39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</row>
    <row r="74" spans="1:40" ht="15.75" customHeight="1" x14ac:dyDescent="0.25">
      <c r="A74" s="55"/>
      <c r="B74" s="39"/>
      <c r="C74" s="39"/>
      <c r="D74" s="131"/>
      <c r="E74" s="131"/>
      <c r="F74" s="131"/>
      <c r="G74" s="39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</row>
    <row r="75" spans="1:40" ht="15.75" customHeight="1" x14ac:dyDescent="0.25">
      <c r="A75" s="55"/>
      <c r="B75" s="39"/>
      <c r="C75" s="39"/>
      <c r="D75" s="131"/>
      <c r="E75" s="131"/>
      <c r="F75" s="131"/>
      <c r="G75" s="39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</row>
    <row r="76" spans="1:40" ht="15.75" customHeight="1" x14ac:dyDescent="0.25">
      <c r="A76" s="55"/>
      <c r="B76" s="39"/>
      <c r="C76" s="39"/>
      <c r="D76" s="131"/>
      <c r="E76" s="131"/>
      <c r="F76" s="131"/>
      <c r="G76" s="39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</row>
    <row r="77" spans="1:40" ht="15.75" customHeight="1" x14ac:dyDescent="0.25">
      <c r="A77" s="55"/>
      <c r="B77" s="39"/>
      <c r="C77" s="39"/>
      <c r="D77" s="131"/>
      <c r="E77" s="131"/>
      <c r="F77" s="131"/>
      <c r="G77" s="39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</row>
    <row r="78" spans="1:40" ht="15.75" customHeight="1" x14ac:dyDescent="0.25">
      <c r="A78" s="55"/>
      <c r="B78" s="39"/>
      <c r="C78" s="39"/>
      <c r="D78" s="131"/>
      <c r="E78" s="131"/>
      <c r="F78" s="131"/>
      <c r="G78" s="39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</row>
    <row r="79" spans="1:40" ht="15.75" customHeight="1" x14ac:dyDescent="0.25">
      <c r="A79" s="55"/>
      <c r="B79" s="39"/>
      <c r="C79" s="39"/>
      <c r="D79" s="131"/>
      <c r="E79" s="131"/>
      <c r="F79" s="131"/>
      <c r="G79" s="39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</row>
    <row r="80" spans="1:40" ht="15.75" customHeight="1" x14ac:dyDescent="0.25">
      <c r="A80" s="55"/>
      <c r="B80" s="39"/>
      <c r="C80" s="39"/>
      <c r="D80" s="131"/>
      <c r="E80" s="131"/>
      <c r="F80" s="131"/>
      <c r="G80" s="39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</row>
    <row r="81" spans="1:40" ht="15.75" customHeight="1" x14ac:dyDescent="0.25">
      <c r="A81" s="55"/>
      <c r="B81" s="39"/>
      <c r="C81" s="39"/>
      <c r="D81" s="131"/>
      <c r="E81" s="131"/>
      <c r="F81" s="131"/>
      <c r="G81" s="39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</row>
    <row r="82" spans="1:40" ht="15.75" customHeight="1" x14ac:dyDescent="0.25">
      <c r="A82" s="55"/>
      <c r="B82" s="39"/>
      <c r="C82" s="39"/>
      <c r="D82" s="131"/>
      <c r="E82" s="131"/>
      <c r="F82" s="131"/>
      <c r="G82" s="39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</row>
    <row r="83" spans="1:40" ht="15.75" customHeight="1" x14ac:dyDescent="0.25">
      <c r="A83" s="55"/>
      <c r="B83" s="39"/>
      <c r="C83" s="39"/>
      <c r="D83" s="131"/>
      <c r="E83" s="131"/>
      <c r="F83" s="131"/>
      <c r="G83" s="3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</row>
    <row r="84" spans="1:40" ht="15.75" customHeight="1" x14ac:dyDescent="0.25">
      <c r="A84" s="55"/>
      <c r="B84" s="39"/>
      <c r="C84" s="39"/>
      <c r="D84" s="131"/>
      <c r="E84" s="131"/>
      <c r="F84" s="131"/>
      <c r="G84" s="39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</row>
    <row r="85" spans="1:40" ht="15.75" customHeight="1" x14ac:dyDescent="0.25">
      <c r="A85" s="55"/>
      <c r="B85" s="39"/>
      <c r="C85" s="39"/>
      <c r="D85" s="131"/>
      <c r="E85" s="131"/>
      <c r="F85" s="131"/>
      <c r="G85" s="39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</row>
    <row r="86" spans="1:40" ht="15.75" customHeight="1" x14ac:dyDescent="0.25">
      <c r="A86" s="55"/>
      <c r="B86" s="39"/>
      <c r="C86" s="39"/>
      <c r="D86" s="131"/>
      <c r="E86" s="131"/>
      <c r="F86" s="131"/>
      <c r="G86" s="39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</row>
    <row r="87" spans="1:40" ht="15.75" customHeight="1" x14ac:dyDescent="0.25">
      <c r="A87" s="55"/>
      <c r="B87" s="39"/>
      <c r="C87" s="39"/>
      <c r="D87" s="131"/>
      <c r="E87" s="131"/>
      <c r="F87" s="131"/>
      <c r="G87" s="39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</row>
    <row r="88" spans="1:40" ht="15.75" customHeight="1" x14ac:dyDescent="0.25">
      <c r="A88" s="55"/>
      <c r="B88" s="39"/>
      <c r="C88" s="39"/>
      <c r="D88" s="131"/>
      <c r="E88" s="131"/>
      <c r="F88" s="131"/>
      <c r="G88" s="39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</row>
    <row r="89" spans="1:40" ht="15.75" customHeight="1" x14ac:dyDescent="0.25">
      <c r="A89" s="55"/>
      <c r="B89" s="39"/>
      <c r="C89" s="39"/>
      <c r="D89" s="131"/>
      <c r="E89" s="131"/>
      <c r="F89" s="131"/>
      <c r="G89" s="39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</row>
    <row r="90" spans="1:40" ht="15.75" customHeight="1" x14ac:dyDescent="0.25">
      <c r="A90" s="55"/>
      <c r="B90" s="39"/>
      <c r="C90" s="39"/>
      <c r="D90" s="131"/>
      <c r="E90" s="131"/>
      <c r="F90" s="131"/>
      <c r="G90" s="39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</row>
    <row r="91" spans="1:40" ht="15.75" customHeight="1" x14ac:dyDescent="0.25">
      <c r="A91" s="55"/>
      <c r="B91" s="39"/>
      <c r="C91" s="39"/>
      <c r="D91" s="131"/>
      <c r="E91" s="131"/>
      <c r="F91" s="131"/>
      <c r="G91" s="39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</row>
    <row r="92" spans="1:40" ht="15.75" customHeight="1" x14ac:dyDescent="0.25">
      <c r="A92" s="55"/>
      <c r="B92" s="39"/>
      <c r="C92" s="39"/>
      <c r="D92" s="131"/>
      <c r="E92" s="131"/>
      <c r="F92" s="131"/>
      <c r="G92" s="39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</row>
    <row r="93" spans="1:40" ht="15.75" customHeight="1" x14ac:dyDescent="0.25">
      <c r="A93" s="55"/>
      <c r="B93" s="39"/>
      <c r="C93" s="39"/>
      <c r="D93" s="131"/>
      <c r="E93" s="131"/>
      <c r="F93" s="131"/>
      <c r="G93" s="39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</row>
    <row r="94" spans="1:40" ht="15.75" customHeight="1" x14ac:dyDescent="0.25">
      <c r="A94" s="55"/>
      <c r="B94" s="39"/>
      <c r="C94" s="39"/>
      <c r="D94" s="131"/>
      <c r="E94" s="131"/>
      <c r="F94" s="131"/>
      <c r="G94" s="39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</row>
    <row r="95" spans="1:40" ht="15.75" customHeight="1" x14ac:dyDescent="0.25">
      <c r="A95" s="55"/>
      <c r="B95" s="39"/>
      <c r="C95" s="39"/>
      <c r="D95" s="131"/>
      <c r="E95" s="131"/>
      <c r="F95" s="131"/>
      <c r="G95" s="39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</row>
    <row r="96" spans="1:40" ht="15.75" customHeight="1" x14ac:dyDescent="0.25">
      <c r="A96" s="55"/>
      <c r="B96" s="39"/>
      <c r="C96" s="39"/>
      <c r="D96" s="131"/>
      <c r="E96" s="131"/>
      <c r="F96" s="131"/>
      <c r="G96" s="39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</row>
    <row r="97" spans="1:40" ht="15.75" customHeight="1" x14ac:dyDescent="0.25">
      <c r="A97" s="55"/>
      <c r="B97" s="39"/>
      <c r="C97" s="39"/>
      <c r="D97" s="131"/>
      <c r="E97" s="131"/>
      <c r="F97" s="131"/>
      <c r="G97" s="39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</row>
    <row r="98" spans="1:40" ht="15.75" customHeight="1" x14ac:dyDescent="0.25">
      <c r="A98" s="55"/>
      <c r="B98" s="39"/>
      <c r="C98" s="39"/>
      <c r="D98" s="131"/>
      <c r="E98" s="131"/>
      <c r="F98" s="131"/>
      <c r="G98" s="39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0" ht="15.75" customHeight="1" x14ac:dyDescent="0.25">
      <c r="A99" s="55"/>
      <c r="B99" s="39"/>
      <c r="C99" s="39"/>
      <c r="D99" s="131"/>
      <c r="E99" s="131"/>
      <c r="F99" s="131"/>
      <c r="G99" s="39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0" ht="15.75" customHeight="1" x14ac:dyDescent="0.25">
      <c r="A100" s="55"/>
      <c r="B100" s="39"/>
      <c r="C100" s="39"/>
      <c r="D100" s="131"/>
      <c r="E100" s="131"/>
      <c r="F100" s="131"/>
      <c r="G100" s="39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0" ht="15.75" customHeight="1" x14ac:dyDescent="0.25">
      <c r="A101" s="55"/>
      <c r="B101" s="39"/>
      <c r="C101" s="39"/>
      <c r="D101" s="131"/>
      <c r="E101" s="131"/>
      <c r="F101" s="131"/>
      <c r="G101" s="39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0" ht="15.75" customHeight="1" x14ac:dyDescent="0.25">
      <c r="A102" s="55"/>
      <c r="B102" s="39"/>
      <c r="C102" s="39"/>
      <c r="D102" s="131"/>
      <c r="E102" s="131"/>
      <c r="F102" s="131"/>
      <c r="G102" s="39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0" ht="15.75" customHeight="1" x14ac:dyDescent="0.25">
      <c r="A103" s="55"/>
      <c r="B103" s="39"/>
      <c r="C103" s="39"/>
      <c r="D103" s="131"/>
      <c r="E103" s="131"/>
      <c r="F103" s="131"/>
      <c r="G103" s="39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0" ht="15.75" customHeight="1" x14ac:dyDescent="0.25">
      <c r="A104" s="55"/>
      <c r="B104" s="39"/>
      <c r="C104" s="39"/>
      <c r="D104" s="131"/>
      <c r="E104" s="131"/>
      <c r="F104" s="131"/>
      <c r="G104" s="39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0" ht="15.75" customHeight="1" x14ac:dyDescent="0.25">
      <c r="A105" s="55"/>
      <c r="B105" s="39"/>
      <c r="C105" s="39"/>
      <c r="D105" s="131"/>
      <c r="E105" s="131"/>
      <c r="F105" s="131"/>
      <c r="G105" s="39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0" ht="15.75" customHeight="1" x14ac:dyDescent="0.25">
      <c r="A106" s="55"/>
      <c r="B106" s="39"/>
      <c r="C106" s="39"/>
      <c r="D106" s="131"/>
      <c r="E106" s="131"/>
      <c r="F106" s="131"/>
      <c r="G106" s="39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0" ht="15.75" customHeight="1" x14ac:dyDescent="0.25">
      <c r="A107" s="55"/>
      <c r="B107" s="39"/>
      <c r="C107" s="39"/>
      <c r="D107" s="131"/>
      <c r="E107" s="131"/>
      <c r="F107" s="131"/>
      <c r="G107" s="39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0" ht="15.75" customHeight="1" x14ac:dyDescent="0.25">
      <c r="A108" s="55"/>
      <c r="B108" s="39"/>
      <c r="C108" s="39"/>
      <c r="D108" s="131"/>
      <c r="E108" s="131"/>
      <c r="F108" s="131"/>
      <c r="G108" s="39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0" ht="15.75" customHeight="1" x14ac:dyDescent="0.25">
      <c r="A109" s="55"/>
      <c r="B109" s="39"/>
      <c r="C109" s="39"/>
      <c r="D109" s="131"/>
      <c r="E109" s="131"/>
      <c r="F109" s="131"/>
      <c r="G109" s="39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0" ht="15.75" customHeight="1" x14ac:dyDescent="0.25">
      <c r="A110" s="55"/>
      <c r="B110" s="39"/>
      <c r="C110" s="39"/>
      <c r="D110" s="131"/>
      <c r="E110" s="131"/>
      <c r="F110" s="131"/>
      <c r="G110" s="39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0" ht="15.75" customHeight="1" x14ac:dyDescent="0.25">
      <c r="A111" s="55"/>
      <c r="B111" s="39"/>
      <c r="C111" s="39"/>
      <c r="D111" s="131"/>
      <c r="E111" s="131"/>
      <c r="F111" s="131"/>
      <c r="G111" s="39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0" ht="15.75" customHeight="1" x14ac:dyDescent="0.25">
      <c r="A112" s="55"/>
      <c r="B112" s="39"/>
      <c r="C112" s="39"/>
      <c r="D112" s="131"/>
      <c r="E112" s="131"/>
      <c r="F112" s="131"/>
      <c r="G112" s="39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1:40" ht="15.75" customHeight="1" x14ac:dyDescent="0.25">
      <c r="A113" s="55"/>
      <c r="B113" s="39"/>
      <c r="C113" s="39"/>
      <c r="D113" s="131"/>
      <c r="E113" s="131"/>
      <c r="F113" s="131"/>
      <c r="G113" s="39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1:40" ht="15.75" customHeight="1" x14ac:dyDescent="0.25">
      <c r="A114" s="55"/>
      <c r="B114" s="39"/>
      <c r="C114" s="39"/>
      <c r="D114" s="131"/>
      <c r="E114" s="131"/>
      <c r="F114" s="131"/>
      <c r="G114" s="39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1:40" ht="15.75" customHeight="1" x14ac:dyDescent="0.25">
      <c r="A115" s="55"/>
      <c r="B115" s="39"/>
      <c r="C115" s="39"/>
      <c r="D115" s="131"/>
      <c r="E115" s="131"/>
      <c r="F115" s="131"/>
      <c r="G115" s="39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1:40" ht="15.75" customHeight="1" x14ac:dyDescent="0.25">
      <c r="A116" s="55"/>
      <c r="B116" s="39"/>
      <c r="C116" s="39"/>
      <c r="D116" s="131"/>
      <c r="E116" s="131"/>
      <c r="F116" s="131"/>
      <c r="G116" s="39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1:40" ht="15.75" customHeight="1" x14ac:dyDescent="0.25">
      <c r="A117" s="55"/>
      <c r="B117" s="39"/>
      <c r="C117" s="39"/>
      <c r="D117" s="131"/>
      <c r="E117" s="131"/>
      <c r="F117" s="131"/>
      <c r="G117" s="39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1:40" ht="15.75" customHeight="1" x14ac:dyDescent="0.25">
      <c r="A118" s="55"/>
      <c r="B118" s="39"/>
      <c r="C118" s="39"/>
      <c r="D118" s="131"/>
      <c r="E118" s="131"/>
      <c r="F118" s="131"/>
      <c r="G118" s="39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1:40" ht="15.75" customHeight="1" x14ac:dyDescent="0.25">
      <c r="A119" s="55"/>
      <c r="B119" s="39"/>
      <c r="C119" s="39"/>
      <c r="D119" s="131"/>
      <c r="E119" s="131"/>
      <c r="F119" s="131"/>
      <c r="G119" s="39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1:40" ht="15.75" customHeight="1" x14ac:dyDescent="0.25">
      <c r="A120" s="55"/>
      <c r="B120" s="39"/>
      <c r="C120" s="39"/>
      <c r="D120" s="131"/>
      <c r="E120" s="131"/>
      <c r="F120" s="131"/>
      <c r="G120" s="39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1:40" ht="15.75" customHeight="1" x14ac:dyDescent="0.25">
      <c r="A121" s="55"/>
      <c r="B121" s="39"/>
      <c r="C121" s="39"/>
      <c r="D121" s="131"/>
      <c r="E121" s="131"/>
      <c r="F121" s="131"/>
      <c r="G121" s="39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1:40" ht="15.75" customHeight="1" x14ac:dyDescent="0.25">
      <c r="A122" s="55"/>
      <c r="B122" s="39"/>
      <c r="C122" s="39"/>
      <c r="D122" s="131"/>
      <c r="E122" s="131"/>
      <c r="F122" s="131"/>
      <c r="G122" s="39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1:40" ht="15.75" customHeight="1" x14ac:dyDescent="0.25">
      <c r="A123" s="55"/>
      <c r="B123" s="39"/>
      <c r="C123" s="39"/>
      <c r="D123" s="131"/>
      <c r="E123" s="131"/>
      <c r="F123" s="131"/>
      <c r="G123" s="39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1:40" ht="15.75" customHeight="1" x14ac:dyDescent="0.25">
      <c r="A124" s="55"/>
      <c r="B124" s="39"/>
      <c r="C124" s="39"/>
      <c r="D124" s="131"/>
      <c r="E124" s="131"/>
      <c r="F124" s="131"/>
      <c r="G124" s="39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1:40" ht="15.75" customHeight="1" x14ac:dyDescent="0.25">
      <c r="A125" s="55"/>
      <c r="B125" s="39"/>
      <c r="C125" s="39"/>
      <c r="D125" s="131"/>
      <c r="E125" s="131"/>
      <c r="F125" s="131"/>
      <c r="G125" s="39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1:40" ht="15.75" customHeight="1" x14ac:dyDescent="0.25">
      <c r="A126" s="55"/>
      <c r="B126" s="39"/>
      <c r="C126" s="39"/>
      <c r="D126" s="131"/>
      <c r="E126" s="131"/>
      <c r="F126" s="131"/>
      <c r="G126" s="39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1:40" ht="15.75" customHeight="1" x14ac:dyDescent="0.25">
      <c r="A127" s="55"/>
      <c r="B127" s="39"/>
      <c r="C127" s="39"/>
      <c r="D127" s="131"/>
      <c r="E127" s="131"/>
      <c r="F127" s="131"/>
      <c r="G127" s="39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1:40" ht="15.75" customHeight="1" x14ac:dyDescent="0.25">
      <c r="A128" s="55"/>
      <c r="B128" s="39"/>
      <c r="C128" s="39"/>
      <c r="D128" s="131"/>
      <c r="E128" s="131"/>
      <c r="F128" s="131"/>
      <c r="G128" s="39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1:40" ht="15.75" customHeight="1" x14ac:dyDescent="0.25">
      <c r="A129" s="55"/>
      <c r="B129" s="39"/>
      <c r="C129" s="39"/>
      <c r="D129" s="131"/>
      <c r="E129" s="131"/>
      <c r="F129" s="131"/>
      <c r="G129" s="39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1:40" ht="15.75" customHeight="1" x14ac:dyDescent="0.25">
      <c r="A130" s="55"/>
      <c r="B130" s="39"/>
      <c r="C130" s="39"/>
      <c r="D130" s="131"/>
      <c r="E130" s="131"/>
      <c r="F130" s="131"/>
      <c r="G130" s="39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1:40" ht="15.75" customHeight="1" x14ac:dyDescent="0.25">
      <c r="A131" s="55"/>
      <c r="B131" s="39"/>
      <c r="C131" s="39"/>
      <c r="D131" s="131"/>
      <c r="E131" s="131"/>
      <c r="F131" s="131"/>
      <c r="G131" s="39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1:40" ht="15.75" customHeight="1" x14ac:dyDescent="0.25">
      <c r="A132" s="55"/>
      <c r="B132" s="39"/>
      <c r="C132" s="39"/>
      <c r="D132" s="131"/>
      <c r="E132" s="131"/>
      <c r="F132" s="131"/>
      <c r="G132" s="39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1:40" ht="15.75" customHeight="1" x14ac:dyDescent="0.25">
      <c r="A133" s="55"/>
      <c r="B133" s="39"/>
      <c r="C133" s="39"/>
      <c r="D133" s="131"/>
      <c r="E133" s="131"/>
      <c r="F133" s="131"/>
      <c r="G133" s="39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1:40" ht="15.75" customHeight="1" x14ac:dyDescent="0.25">
      <c r="A134" s="55"/>
      <c r="B134" s="39"/>
      <c r="C134" s="39"/>
      <c r="D134" s="131"/>
      <c r="E134" s="131"/>
      <c r="F134" s="131"/>
      <c r="G134" s="39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1:40" ht="15.75" customHeight="1" x14ac:dyDescent="0.25">
      <c r="A135" s="55"/>
      <c r="B135" s="39"/>
      <c r="C135" s="39"/>
      <c r="D135" s="131"/>
      <c r="E135" s="131"/>
      <c r="F135" s="131"/>
      <c r="G135" s="39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1:40" ht="15.75" customHeight="1" x14ac:dyDescent="0.25">
      <c r="A136" s="55"/>
      <c r="B136" s="39"/>
      <c r="C136" s="39"/>
      <c r="D136" s="131"/>
      <c r="E136" s="131"/>
      <c r="F136" s="131"/>
      <c r="G136" s="39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1:40" ht="15.75" customHeight="1" x14ac:dyDescent="0.25">
      <c r="A137" s="55"/>
      <c r="B137" s="39"/>
      <c r="C137" s="39"/>
      <c r="D137" s="131"/>
      <c r="E137" s="131"/>
      <c r="F137" s="131"/>
      <c r="G137" s="39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1:40" ht="15.75" customHeight="1" x14ac:dyDescent="0.25">
      <c r="A138" s="55"/>
      <c r="B138" s="39"/>
      <c r="C138" s="39"/>
      <c r="D138" s="131"/>
      <c r="E138" s="131"/>
      <c r="F138" s="131"/>
      <c r="G138" s="39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1:40" ht="15.75" customHeight="1" x14ac:dyDescent="0.25">
      <c r="A139" s="55"/>
      <c r="B139" s="39"/>
      <c r="C139" s="39"/>
      <c r="D139" s="131"/>
      <c r="E139" s="131"/>
      <c r="F139" s="131"/>
      <c r="G139" s="39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1:40" ht="15.75" customHeight="1" x14ac:dyDescent="0.25">
      <c r="A140" s="55"/>
      <c r="B140" s="39"/>
      <c r="C140" s="39"/>
      <c r="D140" s="131"/>
      <c r="E140" s="131"/>
      <c r="F140" s="131"/>
      <c r="G140" s="39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1:40" ht="15.75" customHeight="1" x14ac:dyDescent="0.25">
      <c r="A141" s="55"/>
      <c r="B141" s="39"/>
      <c r="C141" s="39"/>
      <c r="D141" s="131"/>
      <c r="E141" s="131"/>
      <c r="F141" s="131"/>
      <c r="G141" s="39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1:40" ht="15.75" customHeight="1" x14ac:dyDescent="0.25">
      <c r="A142" s="55"/>
      <c r="B142" s="39"/>
      <c r="C142" s="39"/>
      <c r="D142" s="131"/>
      <c r="E142" s="131"/>
      <c r="F142" s="131"/>
      <c r="G142" s="39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1:40" ht="15.75" customHeight="1" x14ac:dyDescent="0.25">
      <c r="A143" s="55"/>
      <c r="B143" s="39"/>
      <c r="C143" s="39"/>
      <c r="D143" s="131"/>
      <c r="E143" s="131"/>
      <c r="F143" s="131"/>
      <c r="G143" s="39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1:40" ht="15.75" customHeight="1" x14ac:dyDescent="0.25">
      <c r="A144" s="55"/>
      <c r="B144" s="39"/>
      <c r="C144" s="39"/>
      <c r="D144" s="131"/>
      <c r="E144" s="131"/>
      <c r="F144" s="131"/>
      <c r="G144" s="39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1:40" ht="15.75" customHeight="1" x14ac:dyDescent="0.25">
      <c r="A145" s="55"/>
      <c r="B145" s="39"/>
      <c r="C145" s="39"/>
      <c r="D145" s="131"/>
      <c r="E145" s="131"/>
      <c r="F145" s="131"/>
      <c r="G145" s="39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1:40" ht="15.75" customHeight="1" x14ac:dyDescent="0.25">
      <c r="A146" s="55"/>
      <c r="B146" s="39"/>
      <c r="C146" s="39"/>
      <c r="D146" s="131"/>
      <c r="E146" s="131"/>
      <c r="F146" s="131"/>
      <c r="G146" s="39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1:40" ht="15.75" customHeight="1" x14ac:dyDescent="0.25">
      <c r="A147" s="55"/>
      <c r="B147" s="39"/>
      <c r="C147" s="39"/>
      <c r="D147" s="131"/>
      <c r="E147" s="131"/>
      <c r="F147" s="131"/>
      <c r="G147" s="39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1:40" ht="15.75" customHeight="1" x14ac:dyDescent="0.25">
      <c r="A148" s="55"/>
      <c r="B148" s="39"/>
      <c r="C148" s="39"/>
      <c r="D148" s="131"/>
      <c r="E148" s="131"/>
      <c r="F148" s="131"/>
      <c r="G148" s="39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1:40" ht="15.75" customHeight="1" x14ac:dyDescent="0.25">
      <c r="A149" s="55"/>
      <c r="B149" s="39"/>
      <c r="C149" s="39"/>
      <c r="D149" s="131"/>
      <c r="E149" s="131"/>
      <c r="F149" s="131"/>
      <c r="G149" s="39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1:40" ht="15.75" customHeight="1" x14ac:dyDescent="0.25">
      <c r="A150" s="55"/>
      <c r="B150" s="39"/>
      <c r="C150" s="39"/>
      <c r="D150" s="131"/>
      <c r="E150" s="131"/>
      <c r="F150" s="131"/>
      <c r="G150" s="39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1:40" ht="15.75" customHeight="1" x14ac:dyDescent="0.25">
      <c r="A151" s="55"/>
      <c r="B151" s="39"/>
      <c r="C151" s="39"/>
      <c r="D151" s="131"/>
      <c r="E151" s="131"/>
      <c r="F151" s="131"/>
      <c r="G151" s="39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1:40" ht="15.75" customHeight="1" x14ac:dyDescent="0.25">
      <c r="A152" s="55"/>
      <c r="B152" s="39"/>
      <c r="C152" s="39"/>
      <c r="D152" s="131"/>
      <c r="E152" s="131"/>
      <c r="F152" s="131"/>
      <c r="G152" s="39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1:40" ht="15.75" customHeight="1" x14ac:dyDescent="0.25">
      <c r="A153" s="55"/>
      <c r="B153" s="39"/>
      <c r="C153" s="39"/>
      <c r="D153" s="131"/>
      <c r="E153" s="131"/>
      <c r="F153" s="131"/>
      <c r="G153" s="39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1:40" ht="15.75" customHeight="1" x14ac:dyDescent="0.25">
      <c r="A154" s="55"/>
      <c r="B154" s="39"/>
      <c r="C154" s="39"/>
      <c r="D154" s="131"/>
      <c r="E154" s="131"/>
      <c r="F154" s="131"/>
      <c r="G154" s="39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1:40" ht="15.75" customHeight="1" x14ac:dyDescent="0.25">
      <c r="A155" s="55"/>
      <c r="B155" s="39"/>
      <c r="C155" s="39"/>
      <c r="D155" s="131"/>
      <c r="E155" s="131"/>
      <c r="F155" s="131"/>
      <c r="G155" s="39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1:40" ht="15.75" customHeight="1" x14ac:dyDescent="0.25">
      <c r="A156" s="55"/>
      <c r="B156" s="39"/>
      <c r="C156" s="39"/>
      <c r="D156" s="131"/>
      <c r="E156" s="131"/>
      <c r="F156" s="131"/>
      <c r="G156" s="39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1:40" ht="15.75" customHeight="1" x14ac:dyDescent="0.25">
      <c r="A157" s="55"/>
      <c r="B157" s="39"/>
      <c r="C157" s="39"/>
      <c r="D157" s="131"/>
      <c r="E157" s="131"/>
      <c r="F157" s="131"/>
      <c r="G157" s="3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1:40" ht="15.75" customHeight="1" x14ac:dyDescent="0.25">
      <c r="A158" s="55"/>
      <c r="B158" s="39"/>
      <c r="C158" s="39"/>
      <c r="D158" s="131"/>
      <c r="E158" s="131"/>
      <c r="F158" s="131"/>
      <c r="G158" s="39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1:40" ht="15.75" customHeight="1" x14ac:dyDescent="0.25">
      <c r="A159" s="55"/>
      <c r="B159" s="39"/>
      <c r="C159" s="39"/>
      <c r="D159" s="131"/>
      <c r="E159" s="131"/>
      <c r="F159" s="131"/>
      <c r="G159" s="39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1:40" ht="15.75" customHeight="1" x14ac:dyDescent="0.25">
      <c r="A160" s="55"/>
      <c r="B160" s="39"/>
      <c r="C160" s="39"/>
      <c r="D160" s="131"/>
      <c r="E160" s="131"/>
      <c r="F160" s="131"/>
      <c r="G160" s="39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1:40" ht="15.75" customHeight="1" x14ac:dyDescent="0.25">
      <c r="A161" s="55"/>
      <c r="B161" s="39"/>
      <c r="C161" s="39"/>
      <c r="D161" s="131"/>
      <c r="E161" s="131"/>
      <c r="F161" s="131"/>
      <c r="G161" s="39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1:40" ht="15.75" customHeight="1" x14ac:dyDescent="0.25">
      <c r="A162" s="55"/>
      <c r="B162" s="39"/>
      <c r="C162" s="39"/>
      <c r="D162" s="131"/>
      <c r="E162" s="131"/>
      <c r="F162" s="131"/>
      <c r="G162" s="39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1:40" ht="15.75" customHeight="1" x14ac:dyDescent="0.25">
      <c r="A163" s="55"/>
      <c r="B163" s="39"/>
      <c r="C163" s="39"/>
      <c r="D163" s="131"/>
      <c r="E163" s="131"/>
      <c r="F163" s="131"/>
      <c r="G163" s="39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1:40" ht="15.75" customHeight="1" x14ac:dyDescent="0.25">
      <c r="A164" s="55"/>
      <c r="B164" s="39"/>
      <c r="C164" s="39"/>
      <c r="D164" s="131"/>
      <c r="E164" s="131"/>
      <c r="F164" s="131"/>
      <c r="G164" s="39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1:40" ht="15.75" customHeight="1" x14ac:dyDescent="0.25">
      <c r="A165" s="55"/>
      <c r="B165" s="39"/>
      <c r="C165" s="39"/>
      <c r="D165" s="131"/>
      <c r="E165" s="131"/>
      <c r="F165" s="131"/>
      <c r="G165" s="39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1:40" ht="15.75" customHeight="1" x14ac:dyDescent="0.25">
      <c r="A166" s="55"/>
      <c r="B166" s="39"/>
      <c r="C166" s="39"/>
      <c r="D166" s="131"/>
      <c r="E166" s="131"/>
      <c r="F166" s="131"/>
      <c r="G166" s="39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1:40" ht="15.75" customHeight="1" x14ac:dyDescent="0.25">
      <c r="A167" s="55"/>
      <c r="B167" s="39"/>
      <c r="C167" s="39"/>
      <c r="D167" s="131"/>
      <c r="E167" s="131"/>
      <c r="F167" s="131"/>
      <c r="G167" s="39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1:40" ht="15.75" customHeight="1" x14ac:dyDescent="0.25">
      <c r="A168" s="55"/>
      <c r="B168" s="39"/>
      <c r="C168" s="39"/>
      <c r="D168" s="131"/>
      <c r="E168" s="131"/>
      <c r="F168" s="131"/>
      <c r="G168" s="39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1:40" ht="15.75" customHeight="1" x14ac:dyDescent="0.25">
      <c r="A169" s="55"/>
      <c r="B169" s="39"/>
      <c r="C169" s="39"/>
      <c r="D169" s="131"/>
      <c r="E169" s="131"/>
      <c r="F169" s="131"/>
      <c r="G169" s="39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1:40" ht="15.75" customHeight="1" x14ac:dyDescent="0.25">
      <c r="A170" s="55"/>
      <c r="B170" s="39"/>
      <c r="C170" s="39"/>
      <c r="D170" s="131"/>
      <c r="E170" s="131"/>
      <c r="F170" s="131"/>
      <c r="G170" s="39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1:40" ht="15.75" customHeight="1" x14ac:dyDescent="0.25">
      <c r="A171" s="55"/>
      <c r="B171" s="39"/>
      <c r="C171" s="39"/>
      <c r="D171" s="131"/>
      <c r="E171" s="131"/>
      <c r="F171" s="131"/>
      <c r="G171" s="39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1:40" ht="15.75" customHeight="1" x14ac:dyDescent="0.25">
      <c r="A172" s="55"/>
      <c r="B172" s="39"/>
      <c r="C172" s="39"/>
      <c r="D172" s="131"/>
      <c r="E172" s="131"/>
      <c r="F172" s="131"/>
      <c r="G172" s="39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1:40" ht="15.75" customHeight="1" x14ac:dyDescent="0.25">
      <c r="A173" s="55"/>
      <c r="B173" s="39"/>
      <c r="C173" s="39"/>
      <c r="D173" s="131"/>
      <c r="E173" s="131"/>
      <c r="F173" s="131"/>
      <c r="G173" s="39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1:40" ht="15.75" customHeight="1" x14ac:dyDescent="0.25">
      <c r="A174" s="55"/>
      <c r="B174" s="39"/>
      <c r="C174" s="39"/>
      <c r="D174" s="131"/>
      <c r="E174" s="131"/>
      <c r="F174" s="131"/>
      <c r="G174" s="39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1:40" ht="15.75" customHeight="1" x14ac:dyDescent="0.25">
      <c r="A175" s="55"/>
      <c r="B175" s="39"/>
      <c r="C175" s="39"/>
      <c r="D175" s="131"/>
      <c r="E175" s="131"/>
      <c r="F175" s="131"/>
      <c r="G175" s="39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1:40" ht="15.75" customHeight="1" x14ac:dyDescent="0.25">
      <c r="A176" s="55"/>
      <c r="B176" s="39"/>
      <c r="C176" s="39"/>
      <c r="D176" s="131"/>
      <c r="E176" s="131"/>
      <c r="F176" s="131"/>
      <c r="G176" s="39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1:40" ht="15.75" customHeight="1" x14ac:dyDescent="0.25">
      <c r="A177" s="55"/>
      <c r="B177" s="39"/>
      <c r="C177" s="39"/>
      <c r="D177" s="131"/>
      <c r="E177" s="131"/>
      <c r="F177" s="131"/>
      <c r="G177" s="39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1:40" ht="15.75" customHeight="1" x14ac:dyDescent="0.25">
      <c r="A178" s="55"/>
      <c r="B178" s="39"/>
      <c r="C178" s="39"/>
      <c r="D178" s="131"/>
      <c r="E178" s="131"/>
      <c r="F178" s="131"/>
      <c r="G178" s="39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1:40" ht="15.75" customHeight="1" x14ac:dyDescent="0.25">
      <c r="A179" s="55"/>
      <c r="B179" s="39"/>
      <c r="C179" s="39"/>
      <c r="D179" s="131"/>
      <c r="E179" s="131"/>
      <c r="F179" s="131"/>
      <c r="G179" s="39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1:40" ht="15.75" customHeight="1" x14ac:dyDescent="0.25">
      <c r="A180" s="55"/>
      <c r="B180" s="39"/>
      <c r="C180" s="39"/>
      <c r="D180" s="131"/>
      <c r="E180" s="131"/>
      <c r="F180" s="131"/>
      <c r="G180" s="39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1:40" ht="15.75" customHeight="1" x14ac:dyDescent="0.25">
      <c r="A181" s="55"/>
      <c r="B181" s="39"/>
      <c r="C181" s="39"/>
      <c r="D181" s="131"/>
      <c r="E181" s="131"/>
      <c r="F181" s="131"/>
      <c r="G181" s="39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1:40" ht="15.75" customHeight="1" x14ac:dyDescent="0.25">
      <c r="A182" s="55"/>
      <c r="B182" s="39"/>
      <c r="C182" s="39"/>
      <c r="D182" s="131"/>
      <c r="E182" s="131"/>
      <c r="F182" s="131"/>
      <c r="G182" s="39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1:40" ht="15.75" customHeight="1" x14ac:dyDescent="0.25">
      <c r="A183" s="55"/>
      <c r="B183" s="39"/>
      <c r="C183" s="39"/>
      <c r="D183" s="131"/>
      <c r="E183" s="131"/>
      <c r="F183" s="131"/>
      <c r="G183" s="39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1:40" ht="15.75" customHeight="1" x14ac:dyDescent="0.25">
      <c r="A184" s="55"/>
      <c r="B184" s="39"/>
      <c r="C184" s="39"/>
      <c r="D184" s="131"/>
      <c r="E184" s="131"/>
      <c r="F184" s="131"/>
      <c r="G184" s="39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1:40" ht="15.75" customHeight="1" x14ac:dyDescent="0.25">
      <c r="A185" s="55"/>
      <c r="B185" s="39"/>
      <c r="C185" s="39"/>
      <c r="D185" s="131"/>
      <c r="E185" s="131"/>
      <c r="F185" s="131"/>
      <c r="G185" s="39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1:40" ht="15.75" customHeight="1" x14ac:dyDescent="0.25">
      <c r="A186" s="55"/>
      <c r="B186" s="39"/>
      <c r="C186" s="39"/>
      <c r="D186" s="131"/>
      <c r="E186" s="131"/>
      <c r="F186" s="131"/>
      <c r="G186" s="39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1:40" ht="15.75" customHeight="1" x14ac:dyDescent="0.25">
      <c r="A187" s="55"/>
      <c r="B187" s="39"/>
      <c r="C187" s="39"/>
      <c r="D187" s="131"/>
      <c r="E187" s="131"/>
      <c r="F187" s="131"/>
      <c r="G187" s="39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1:40" ht="15.75" customHeight="1" x14ac:dyDescent="0.25">
      <c r="A188" s="55"/>
      <c r="B188" s="39"/>
      <c r="C188" s="39"/>
      <c r="D188" s="131"/>
      <c r="E188" s="131"/>
      <c r="F188" s="131"/>
      <c r="G188" s="39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1:40" ht="15.75" customHeight="1" x14ac:dyDescent="0.25">
      <c r="A189" s="55"/>
      <c r="B189" s="39"/>
      <c r="C189" s="39"/>
      <c r="D189" s="131"/>
      <c r="E189" s="131"/>
      <c r="F189" s="131"/>
      <c r="G189" s="39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1:40" ht="15.75" customHeight="1" x14ac:dyDescent="0.25">
      <c r="A190" s="55"/>
      <c r="B190" s="39"/>
      <c r="C190" s="39"/>
      <c r="D190" s="131"/>
      <c r="E190" s="131"/>
      <c r="F190" s="131"/>
      <c r="G190" s="39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1:40" ht="15.75" customHeight="1" x14ac:dyDescent="0.25">
      <c r="A191" s="55"/>
      <c r="B191" s="39"/>
      <c r="C191" s="39"/>
      <c r="D191" s="131"/>
      <c r="E191" s="131"/>
      <c r="F191" s="131"/>
      <c r="G191" s="39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1:40" ht="15.75" customHeight="1" x14ac:dyDescent="0.25">
      <c r="A192" s="55"/>
      <c r="B192" s="39"/>
      <c r="C192" s="39"/>
      <c r="D192" s="131"/>
      <c r="E192" s="131"/>
      <c r="F192" s="131"/>
      <c r="G192" s="3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1:40" ht="15.75" customHeight="1" x14ac:dyDescent="0.25">
      <c r="A193" s="55"/>
      <c r="B193" s="39"/>
      <c r="C193" s="39"/>
      <c r="D193" s="131"/>
      <c r="E193" s="131"/>
      <c r="F193" s="131"/>
      <c r="G193" s="39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1:40" ht="15.75" customHeight="1" x14ac:dyDescent="0.25">
      <c r="A194" s="55"/>
      <c r="B194" s="39"/>
      <c r="C194" s="39"/>
      <c r="D194" s="131"/>
      <c r="E194" s="131"/>
      <c r="F194" s="131"/>
      <c r="G194" s="39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1:40" ht="15.75" customHeight="1" x14ac:dyDescent="0.25">
      <c r="A195" s="55"/>
      <c r="B195" s="39"/>
      <c r="C195" s="39"/>
      <c r="D195" s="131"/>
      <c r="E195" s="131"/>
      <c r="F195" s="131"/>
      <c r="G195" s="39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1:40" ht="15.75" customHeight="1" x14ac:dyDescent="0.25">
      <c r="A196" s="55"/>
      <c r="B196" s="39"/>
      <c r="C196" s="39"/>
      <c r="D196" s="131"/>
      <c r="E196" s="131"/>
      <c r="F196" s="131"/>
      <c r="G196" s="39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1:40" ht="15.75" customHeight="1" x14ac:dyDescent="0.25">
      <c r="A197" s="55"/>
      <c r="B197" s="39"/>
      <c r="C197" s="39"/>
      <c r="D197" s="131"/>
      <c r="E197" s="131"/>
      <c r="F197" s="131"/>
      <c r="G197" s="39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1:40" ht="15.75" customHeight="1" x14ac:dyDescent="0.25">
      <c r="A198" s="55"/>
      <c r="B198" s="39"/>
      <c r="C198" s="39"/>
      <c r="D198" s="131"/>
      <c r="E198" s="131"/>
      <c r="F198" s="131"/>
      <c r="G198" s="39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1:40" ht="15.75" customHeight="1" x14ac:dyDescent="0.25">
      <c r="A199" s="55"/>
      <c r="B199" s="39"/>
      <c r="C199" s="39"/>
      <c r="D199" s="131"/>
      <c r="E199" s="131"/>
      <c r="F199" s="131"/>
      <c r="G199" s="39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1:40" ht="15.75" customHeight="1" x14ac:dyDescent="0.25">
      <c r="A200" s="55"/>
      <c r="B200" s="39"/>
      <c r="C200" s="39"/>
      <c r="D200" s="131"/>
      <c r="E200" s="131"/>
      <c r="F200" s="131"/>
      <c r="G200" s="39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1:40" ht="15.75" customHeight="1" x14ac:dyDescent="0.25">
      <c r="A201" s="55"/>
      <c r="B201" s="39"/>
      <c r="C201" s="39"/>
      <c r="D201" s="131"/>
      <c r="E201" s="131"/>
      <c r="F201" s="131"/>
      <c r="G201" s="39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1:40" ht="15.75" customHeight="1" x14ac:dyDescent="0.25">
      <c r="A202" s="55"/>
      <c r="B202" s="39"/>
      <c r="C202" s="39"/>
      <c r="D202" s="131"/>
      <c r="E202" s="131"/>
      <c r="F202" s="131"/>
      <c r="G202" s="39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1:40" ht="15.75" customHeight="1" x14ac:dyDescent="0.25">
      <c r="A203" s="55"/>
      <c r="B203" s="39"/>
      <c r="C203" s="39"/>
      <c r="D203" s="131"/>
      <c r="E203" s="131"/>
      <c r="F203" s="131"/>
      <c r="G203" s="39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1:40" ht="15.75" customHeight="1" x14ac:dyDescent="0.25">
      <c r="A204" s="55"/>
      <c r="B204" s="39"/>
      <c r="C204" s="39"/>
      <c r="D204" s="131"/>
      <c r="E204" s="131"/>
      <c r="F204" s="131"/>
      <c r="G204" s="39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1:40" ht="15.75" customHeight="1" x14ac:dyDescent="0.25">
      <c r="A205" s="55"/>
      <c r="B205" s="39"/>
      <c r="C205" s="39"/>
      <c r="D205" s="131"/>
      <c r="E205" s="131"/>
      <c r="F205" s="131"/>
      <c r="G205" s="39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1:40" ht="15.75" customHeight="1" x14ac:dyDescent="0.25">
      <c r="A206" s="55"/>
      <c r="B206" s="39"/>
      <c r="C206" s="39"/>
      <c r="D206" s="131"/>
      <c r="E206" s="131"/>
      <c r="F206" s="131"/>
      <c r="G206" s="39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1:40" ht="15.75" customHeight="1" x14ac:dyDescent="0.25">
      <c r="A207" s="55"/>
      <c r="B207" s="39"/>
      <c r="C207" s="39"/>
      <c r="D207" s="131"/>
      <c r="E207" s="131"/>
      <c r="F207" s="131"/>
      <c r="G207" s="39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1:40" ht="15.75" customHeight="1" x14ac:dyDescent="0.25">
      <c r="A208" s="55"/>
      <c r="B208" s="39"/>
      <c r="C208" s="39"/>
      <c r="D208" s="131"/>
      <c r="E208" s="131"/>
      <c r="F208" s="131"/>
      <c r="G208" s="39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1:40" ht="15.75" customHeight="1" x14ac:dyDescent="0.25">
      <c r="A209" s="55"/>
      <c r="B209" s="39"/>
      <c r="C209" s="39"/>
      <c r="D209" s="131"/>
      <c r="E209" s="131"/>
      <c r="F209" s="131"/>
      <c r="G209" s="39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1:40" ht="15.75" customHeight="1" x14ac:dyDescent="0.25">
      <c r="A210" s="55"/>
      <c r="B210" s="39"/>
      <c r="C210" s="39"/>
      <c r="D210" s="131"/>
      <c r="E210" s="131"/>
      <c r="F210" s="131"/>
      <c r="G210" s="39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1:40" ht="15.75" customHeight="1" x14ac:dyDescent="0.25">
      <c r="A211" s="55"/>
      <c r="B211" s="39"/>
      <c r="C211" s="39"/>
      <c r="D211" s="131"/>
      <c r="E211" s="131"/>
      <c r="F211" s="131"/>
      <c r="G211" s="39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1:40" ht="15.75" customHeight="1" x14ac:dyDescent="0.25">
      <c r="A212" s="55"/>
      <c r="B212" s="39"/>
      <c r="C212" s="39"/>
      <c r="D212" s="131"/>
      <c r="E212" s="131"/>
      <c r="F212" s="131"/>
      <c r="G212" s="39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1:40" ht="15.75" customHeight="1" x14ac:dyDescent="0.25">
      <c r="A213" s="55"/>
      <c r="B213" s="39"/>
      <c r="C213" s="39"/>
      <c r="D213" s="131"/>
      <c r="E213" s="131"/>
      <c r="F213" s="131"/>
      <c r="G213" s="39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1:40" ht="15.75" customHeight="1" x14ac:dyDescent="0.25">
      <c r="A214" s="55"/>
      <c r="B214" s="39"/>
      <c r="C214" s="39"/>
      <c r="D214" s="131"/>
      <c r="E214" s="131"/>
      <c r="F214" s="131"/>
      <c r="G214" s="39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1:40" ht="15.75" customHeight="1" x14ac:dyDescent="0.25">
      <c r="A215" s="55"/>
      <c r="B215" s="39"/>
      <c r="C215" s="39"/>
      <c r="D215" s="131"/>
      <c r="E215" s="131"/>
      <c r="F215" s="131"/>
      <c r="G215" s="39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1:40" ht="15.75" customHeight="1" x14ac:dyDescent="0.25">
      <c r="A216" s="55"/>
      <c r="B216" s="39"/>
      <c r="C216" s="39"/>
      <c r="D216" s="131"/>
      <c r="E216" s="131"/>
      <c r="F216" s="131"/>
      <c r="G216" s="39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1:40" ht="15.75" customHeight="1" x14ac:dyDescent="0.25">
      <c r="A217" s="55"/>
      <c r="B217" s="39"/>
      <c r="C217" s="39"/>
      <c r="D217" s="131"/>
      <c r="E217" s="131"/>
      <c r="F217" s="131"/>
      <c r="G217" s="39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1:40" ht="15.75" customHeight="1" x14ac:dyDescent="0.25">
      <c r="A218" s="55"/>
      <c r="B218" s="39"/>
      <c r="C218" s="39"/>
      <c r="D218" s="131"/>
      <c r="E218" s="131"/>
      <c r="F218" s="131"/>
      <c r="G218" s="39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1:40" ht="15.75" customHeight="1" x14ac:dyDescent="0.25">
      <c r="A219" s="55"/>
      <c r="B219" s="39"/>
      <c r="C219" s="39"/>
      <c r="D219" s="131"/>
      <c r="E219" s="131"/>
      <c r="F219" s="131"/>
      <c r="G219" s="39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1:40" ht="15.75" customHeight="1" x14ac:dyDescent="0.25">
      <c r="A220" s="55"/>
      <c r="B220" s="39"/>
      <c r="C220" s="39"/>
      <c r="D220" s="131"/>
      <c r="E220" s="131"/>
      <c r="F220" s="131"/>
      <c r="G220" s="3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1:40" ht="15.75" customHeight="1" x14ac:dyDescent="0.25">
      <c r="A221" s="55"/>
      <c r="B221" s="39"/>
      <c r="C221" s="39"/>
      <c r="D221" s="131"/>
      <c r="E221" s="131"/>
      <c r="F221" s="131"/>
      <c r="G221" s="39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1:40" ht="15.75" customHeight="1" x14ac:dyDescent="0.25">
      <c r="A222" s="55"/>
      <c r="B222" s="39"/>
      <c r="C222" s="39"/>
      <c r="D222" s="131"/>
      <c r="E222" s="131"/>
      <c r="F222" s="131"/>
      <c r="G222" s="39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1:40" ht="15.75" customHeight="1" x14ac:dyDescent="0.25">
      <c r="A223" s="55"/>
      <c r="B223" s="39"/>
      <c r="C223" s="39"/>
      <c r="D223" s="131"/>
      <c r="E223" s="131"/>
      <c r="F223" s="131"/>
      <c r="G223" s="39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1:40" ht="15.75" customHeight="1" x14ac:dyDescent="0.25">
      <c r="A224" s="55"/>
      <c r="B224" s="39"/>
      <c r="C224" s="39"/>
      <c r="D224" s="131"/>
      <c r="E224" s="131"/>
      <c r="F224" s="131"/>
      <c r="G224" s="39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1:40" ht="15.75" customHeight="1" x14ac:dyDescent="0.25">
      <c r="A225" s="55"/>
      <c r="B225" s="39"/>
      <c r="C225" s="39"/>
      <c r="D225" s="131"/>
      <c r="E225" s="131"/>
      <c r="F225" s="131"/>
      <c r="G225" s="39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1:40" ht="15.75" customHeight="1" x14ac:dyDescent="0.25">
      <c r="A226" s="55"/>
      <c r="B226" s="39"/>
      <c r="C226" s="39"/>
      <c r="D226" s="131"/>
      <c r="E226" s="131"/>
      <c r="F226" s="131"/>
      <c r="G226" s="39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1:40" ht="15.75" customHeight="1" x14ac:dyDescent="0.25">
      <c r="A227" s="55"/>
      <c r="B227" s="39"/>
      <c r="C227" s="39"/>
      <c r="D227" s="131"/>
      <c r="E227" s="131"/>
      <c r="F227" s="131"/>
      <c r="G227" s="39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</row>
    <row r="228" spans="1:40" ht="15.75" customHeight="1" x14ac:dyDescent="0.25">
      <c r="A228" s="55"/>
      <c r="B228" s="39"/>
      <c r="C228" s="39"/>
      <c r="D228" s="131"/>
      <c r="E228" s="131"/>
      <c r="F228" s="131"/>
      <c r="G228" s="39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</row>
    <row r="229" spans="1:40" ht="15.75" customHeight="1" x14ac:dyDescent="0.25">
      <c r="A229" s="55"/>
      <c r="B229" s="39"/>
      <c r="C229" s="39"/>
      <c r="D229" s="131"/>
      <c r="E229" s="131"/>
      <c r="F229" s="131"/>
      <c r="G229" s="39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</row>
    <row r="230" spans="1:40" ht="15.75" customHeight="1" x14ac:dyDescent="0.25">
      <c r="A230" s="55"/>
      <c r="B230" s="39"/>
      <c r="C230" s="39"/>
      <c r="D230" s="131"/>
      <c r="E230" s="131"/>
      <c r="F230" s="131"/>
      <c r="G230" s="39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</row>
    <row r="231" spans="1:40" ht="15.75" customHeight="1" x14ac:dyDescent="0.25">
      <c r="A231" s="55"/>
      <c r="B231" s="39"/>
      <c r="C231" s="39"/>
      <c r="D231" s="131"/>
      <c r="E231" s="131"/>
      <c r="F231" s="131"/>
      <c r="G231" s="39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</row>
    <row r="232" spans="1:40" ht="15.75" customHeight="1" x14ac:dyDescent="0.25">
      <c r="A232" s="55"/>
      <c r="B232" s="39"/>
      <c r="C232" s="39"/>
      <c r="D232" s="131"/>
      <c r="E232" s="131"/>
      <c r="F232" s="131"/>
      <c r="G232" s="39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</row>
    <row r="233" spans="1:40" ht="15.75" customHeight="1" x14ac:dyDescent="0.25">
      <c r="A233" s="55"/>
      <c r="B233" s="39"/>
      <c r="C233" s="39"/>
      <c r="D233" s="131"/>
      <c r="E233" s="131"/>
      <c r="F233" s="131"/>
      <c r="G233" s="39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</row>
    <row r="234" spans="1:40" ht="15.75" customHeight="1" x14ac:dyDescent="0.25">
      <c r="A234" s="55"/>
      <c r="B234" s="39"/>
      <c r="C234" s="39"/>
      <c r="D234" s="131"/>
      <c r="E234" s="131"/>
      <c r="F234" s="131"/>
      <c r="G234" s="3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</row>
    <row r="235" spans="1:40" ht="15.75" customHeight="1" x14ac:dyDescent="0.25">
      <c r="A235" s="55"/>
      <c r="B235" s="39"/>
      <c r="C235" s="39"/>
      <c r="D235" s="131"/>
      <c r="E235" s="131"/>
      <c r="F235" s="131"/>
      <c r="G235" s="39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</row>
    <row r="236" spans="1:40" ht="15.75" customHeight="1" x14ac:dyDescent="0.25">
      <c r="A236" s="55"/>
      <c r="B236" s="39"/>
      <c r="C236" s="39"/>
      <c r="D236" s="131"/>
      <c r="E236" s="131"/>
      <c r="F236" s="131"/>
      <c r="G236" s="39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</row>
    <row r="237" spans="1:40" ht="15.75" customHeight="1" x14ac:dyDescent="0.25">
      <c r="A237" s="55"/>
      <c r="B237" s="39"/>
      <c r="C237" s="39"/>
      <c r="D237" s="131"/>
      <c r="E237" s="131"/>
      <c r="F237" s="131"/>
      <c r="G237" s="39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</row>
    <row r="238" spans="1:40" ht="15.75" customHeight="1" x14ac:dyDescent="0.25">
      <c r="A238" s="55"/>
      <c r="B238" s="39"/>
      <c r="C238" s="39"/>
      <c r="D238" s="131"/>
      <c r="E238" s="131"/>
      <c r="F238" s="131"/>
      <c r="G238" s="39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</row>
    <row r="239" spans="1:40" ht="15.75" customHeight="1" x14ac:dyDescent="0.25">
      <c r="A239" s="55"/>
      <c r="B239" s="39"/>
      <c r="C239" s="39"/>
      <c r="D239" s="131"/>
      <c r="E239" s="131"/>
      <c r="F239" s="131"/>
      <c r="G239" s="39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</row>
    <row r="240" spans="1:40" ht="15.75" customHeight="1" x14ac:dyDescent="0.25">
      <c r="A240" s="55"/>
      <c r="B240" s="39"/>
      <c r="C240" s="39"/>
      <c r="D240" s="131"/>
      <c r="E240" s="131"/>
      <c r="F240" s="131"/>
      <c r="G240" s="39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</row>
    <row r="241" spans="1:40" ht="15.75" customHeight="1" x14ac:dyDescent="0.25">
      <c r="A241" s="55"/>
      <c r="B241" s="39"/>
      <c r="C241" s="39"/>
      <c r="D241" s="131"/>
      <c r="E241" s="131"/>
      <c r="F241" s="131"/>
      <c r="G241" s="39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</row>
    <row r="242" spans="1:40" ht="15.75" customHeight="1" x14ac:dyDescent="0.25">
      <c r="A242" s="55"/>
      <c r="B242" s="39"/>
      <c r="C242" s="39"/>
      <c r="D242" s="131"/>
      <c r="E242" s="131"/>
      <c r="F242" s="131"/>
      <c r="G242" s="39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</row>
    <row r="243" spans="1:40" ht="15.75" customHeight="1" x14ac:dyDescent="0.25">
      <c r="A243" s="55"/>
      <c r="B243" s="39"/>
      <c r="C243" s="39"/>
      <c r="D243" s="131"/>
      <c r="E243" s="131"/>
      <c r="F243" s="131"/>
      <c r="G243" s="39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</row>
    <row r="244" spans="1:40" ht="15.75" customHeight="1" x14ac:dyDescent="0.25">
      <c r="A244" s="55"/>
      <c r="B244" s="39"/>
      <c r="C244" s="39"/>
      <c r="D244" s="131"/>
      <c r="E244" s="131"/>
      <c r="F244" s="131"/>
      <c r="G244" s="39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</row>
    <row r="245" spans="1:4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:40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:40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</sheetData>
  <mergeCells count="17">
    <mergeCell ref="B45:G45"/>
    <mergeCell ref="B46:G46"/>
    <mergeCell ref="B1:G1"/>
    <mergeCell ref="H1:M1"/>
    <mergeCell ref="N1:T1"/>
    <mergeCell ref="G2:G4"/>
    <mergeCell ref="M2:M4"/>
    <mergeCell ref="S2:T4"/>
    <mergeCell ref="D2:D3"/>
    <mergeCell ref="E2:E3"/>
    <mergeCell ref="F2:F3"/>
    <mergeCell ref="P2:P3"/>
    <mergeCell ref="Q2:Q3"/>
    <mergeCell ref="R2:R3"/>
    <mergeCell ref="J2:J3"/>
    <mergeCell ref="K2:K3"/>
    <mergeCell ref="L2:L3"/>
  </mergeCells>
  <pageMargins left="0.19685039370078741" right="0.11811023622047244" top="0.19685039370078741" bottom="0.15748031496062992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І тиждень</vt:lpstr>
      <vt:lpstr>ІІ тиждень </vt:lpstr>
      <vt:lpstr>ІІІ тиждень</vt:lpstr>
      <vt:lpstr>ІV тиждень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2023-11-20T06:51:46Z</cp:lastPrinted>
  <dcterms:created xsi:type="dcterms:W3CDTF">2021-05-31T08:33:15Z</dcterms:created>
  <dcterms:modified xsi:type="dcterms:W3CDTF">2023-11-20T06:52:57Z</dcterms:modified>
</cp:coreProperties>
</file>