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0730" windowHeight="11760"/>
  </bookViews>
  <sheets>
    <sheet name="В.Липиця" sheetId="1" r:id="rId1"/>
  </sheets>
  <calcPr calcId="125725"/>
</workbook>
</file>

<file path=xl/calcChain.xml><?xml version="1.0" encoding="utf-8"?>
<calcChain xmlns="http://schemas.openxmlformats.org/spreadsheetml/2006/main">
  <c r="C39" i="1"/>
  <c r="G35"/>
  <c r="H35" s="1"/>
  <c r="G34"/>
  <c r="H34" s="1"/>
  <c r="G32"/>
  <c r="H32" s="1"/>
  <c r="G30"/>
  <c r="H30" s="1"/>
  <c r="G29"/>
  <c r="H29" s="1"/>
  <c r="G28"/>
  <c r="H28" s="1"/>
  <c r="G27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H16"/>
  <c r="G15"/>
  <c r="G25" l="1"/>
  <c r="H25" s="1"/>
  <c r="G39"/>
  <c r="H39" s="1"/>
  <c r="H15"/>
  <c r="H27"/>
  <c r="G40" l="1"/>
  <c r="H40" s="1"/>
</calcChain>
</file>

<file path=xl/sharedStrings.xml><?xml version="1.0" encoding="utf-8"?>
<sst xmlns="http://schemas.openxmlformats.org/spreadsheetml/2006/main" count="63" uniqueCount="43">
  <si>
    <t>ЗАТВЕРДЖУЮ</t>
  </si>
  <si>
    <t xml:space="preserve"> </t>
  </si>
  <si>
    <t>підпис керівника</t>
  </si>
  <si>
    <t>ШТАТНИЙ РОЗПИС</t>
  </si>
  <si>
    <t>назва установи</t>
  </si>
  <si>
    <t>№ з/п</t>
  </si>
  <si>
    <t>Назва посад</t>
  </si>
  <si>
    <t>Кількість штатних посад</t>
  </si>
  <si>
    <t>Тарифний розряд</t>
  </si>
  <si>
    <t>Посадовий оклад</t>
  </si>
  <si>
    <t xml:space="preserve">посадови оклад з підвищенням </t>
  </si>
  <si>
    <t xml:space="preserve">заробітна плата по посадовому окладу </t>
  </si>
  <si>
    <t>Фонд зарплати на місяць</t>
  </si>
  <si>
    <t xml:space="preserve"> Директор </t>
  </si>
  <si>
    <t>Заступник директора</t>
  </si>
  <si>
    <t>Педагог організатор</t>
  </si>
  <si>
    <t>Психолог</t>
  </si>
  <si>
    <t>Асистент вчителя</t>
  </si>
  <si>
    <t>Вчитель 1 кат.</t>
  </si>
  <si>
    <t>Вчитель 2 кат.</t>
  </si>
  <si>
    <t>Вчитель вищої кат.</t>
  </si>
  <si>
    <t>Вчитель спеціаліст</t>
  </si>
  <si>
    <t>Всього</t>
  </si>
  <si>
    <t>Завгосп</t>
  </si>
  <si>
    <t>Прибиральник службових приміщень</t>
  </si>
  <si>
    <t>Бібліотекар</t>
  </si>
  <si>
    <t>Головний бухгалтер</t>
  </si>
  <si>
    <t xml:space="preserve">  </t>
  </si>
  <si>
    <t xml:space="preserve">         М Кучинська</t>
  </si>
  <si>
    <t>на 01 січня 2024року</t>
  </si>
  <si>
    <t>Вихователь</t>
  </si>
  <si>
    <t>Музичний керівник</t>
  </si>
  <si>
    <t xml:space="preserve"> директор                                                  М.І.Височанський</t>
  </si>
  <si>
    <t>Оператор котла</t>
  </si>
  <si>
    <t>Помічник вихователя</t>
  </si>
  <si>
    <t xml:space="preserve">     1 січня 2024р.</t>
  </si>
  <si>
    <t>Медсестра</t>
  </si>
  <si>
    <t>Лучинецька гімназія</t>
  </si>
  <si>
    <t xml:space="preserve">Підсобний робітник </t>
  </si>
  <si>
    <t>штат у кількості   28,55    штатних  одиниць</t>
  </si>
  <si>
    <t>з місячним фондом заробітної плати 224302,52   грн.</t>
  </si>
  <si>
    <t>Машиніст прання</t>
  </si>
  <si>
    <t>Робітник по обслуговув.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</si>
</sst>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/>
    <xf numFmtId="0" fontId="1" fillId="0" borderId="3" xfId="0" applyFont="1" applyBorder="1"/>
    <xf numFmtId="0" fontId="7" fillId="0" borderId="3" xfId="0" applyFont="1" applyBorder="1"/>
    <xf numFmtId="0" fontId="8" fillId="0" borderId="0" xfId="0" applyFont="1"/>
    <xf numFmtId="0" fontId="6" fillId="0" borderId="4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8" fillId="0" borderId="0" xfId="0" applyFont="1" applyAlignme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4" fillId="0" borderId="3" xfId="0" applyFont="1" applyBorder="1"/>
    <xf numFmtId="0" fontId="1" fillId="0" borderId="0" xfId="0" applyFont="1" applyBorder="1" applyAlignment="1"/>
    <xf numFmtId="0" fontId="0" fillId="0" borderId="0" xfId="0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2" fontId="12" fillId="0" borderId="0" xfId="0" applyNumberFormat="1" applyFont="1" applyAlignment="1"/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"/>
  <sheetViews>
    <sheetView tabSelected="1" topLeftCell="A10" workbookViewId="0">
      <selection activeCell="A38" sqref="A38"/>
    </sheetView>
  </sheetViews>
  <sheetFormatPr defaultRowHeight="15"/>
  <cols>
    <col min="1" max="1" width="4.5703125" customWidth="1"/>
    <col min="2" max="2" width="30" customWidth="1"/>
    <col min="3" max="3" width="7.5703125" customWidth="1"/>
    <col min="4" max="4" width="4.85546875" customWidth="1"/>
    <col min="5" max="5" width="8.5703125" customWidth="1"/>
    <col min="6" max="6" width="6.7109375" customWidth="1"/>
    <col min="7" max="7" width="11.42578125" customWidth="1"/>
    <col min="8" max="8" width="12.42578125" customWidth="1"/>
    <col min="9" max="9" width="5.140625" customWidth="1"/>
    <col min="10" max="10" width="5.28515625" customWidth="1"/>
    <col min="11" max="11" width="6" customWidth="1"/>
    <col min="12" max="12" width="6.28515625" customWidth="1"/>
    <col min="13" max="13" width="5.140625" customWidth="1"/>
    <col min="14" max="14" width="5.5703125" customWidth="1"/>
    <col min="15" max="15" width="5.42578125" customWidth="1"/>
    <col min="16" max="16" width="6.42578125" customWidth="1"/>
    <col min="17" max="17" width="4.7109375" customWidth="1"/>
    <col min="18" max="18" width="5.7109375" customWidth="1"/>
    <col min="19" max="19" width="5.85546875" customWidth="1"/>
    <col min="20" max="20" width="6.140625" customWidth="1"/>
    <col min="21" max="21" width="6.7109375" customWidth="1"/>
  </cols>
  <sheetData>
    <row r="1" spans="1:21">
      <c r="A1" s="1"/>
      <c r="B1" s="1"/>
      <c r="C1" s="1"/>
      <c r="D1" s="1" t="s">
        <v>0</v>
      </c>
      <c r="E1" s="1"/>
      <c r="F1" s="1"/>
      <c r="G1" s="1"/>
    </row>
    <row r="2" spans="1:21">
      <c r="A2" s="2"/>
      <c r="B2" s="2"/>
      <c r="C2" s="2"/>
      <c r="D2" s="23" t="s">
        <v>39</v>
      </c>
      <c r="E2" s="24"/>
      <c r="F2" s="24"/>
      <c r="G2" s="24"/>
      <c r="H2" s="2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customHeight="1">
      <c r="A3" s="1"/>
      <c r="B3" s="1"/>
      <c r="C3" s="25" t="s">
        <v>40</v>
      </c>
      <c r="D3" s="24"/>
      <c r="E3" s="24"/>
      <c r="F3" s="24"/>
      <c r="G3" s="24"/>
      <c r="H3" s="24"/>
      <c r="I3" s="24"/>
    </row>
    <row r="4" spans="1:21" ht="15" customHeight="1">
      <c r="A4" s="1"/>
      <c r="B4" s="1"/>
      <c r="C4" s="1"/>
      <c r="D4" s="25" t="s">
        <v>32</v>
      </c>
      <c r="E4" s="24"/>
      <c r="F4" s="24"/>
      <c r="G4" s="24"/>
      <c r="H4" s="24"/>
    </row>
    <row r="5" spans="1:21" ht="15" customHeight="1">
      <c r="A5" s="1"/>
      <c r="B5" s="1"/>
      <c r="C5" s="1"/>
      <c r="D5" s="1" t="s">
        <v>1</v>
      </c>
      <c r="E5" s="1" t="s">
        <v>1</v>
      </c>
      <c r="F5" s="1" t="s">
        <v>1</v>
      </c>
      <c r="G5" s="1" t="s">
        <v>1</v>
      </c>
      <c r="H5" t="s">
        <v>1</v>
      </c>
    </row>
    <row r="6" spans="1:21" ht="15" customHeight="1">
      <c r="A6" s="1"/>
      <c r="B6" s="1"/>
      <c r="C6" s="1"/>
      <c r="D6" s="1" t="s">
        <v>2</v>
      </c>
      <c r="E6" s="1"/>
      <c r="F6" s="1"/>
      <c r="G6" s="1"/>
      <c r="H6" s="4"/>
    </row>
    <row r="7" spans="1:21" ht="15" customHeight="1">
      <c r="A7" s="1"/>
      <c r="B7" s="1"/>
      <c r="C7" s="1"/>
      <c r="D7" s="25" t="s">
        <v>35</v>
      </c>
      <c r="E7" s="24"/>
      <c r="F7" s="24"/>
      <c r="G7" s="1"/>
      <c r="H7" s="5"/>
      <c r="I7" s="1"/>
      <c r="J7" s="1"/>
    </row>
    <row r="8" spans="1:21" ht="15" customHeight="1">
      <c r="A8" s="26" t="s">
        <v>3</v>
      </c>
      <c r="B8" s="26"/>
      <c r="C8" s="26"/>
      <c r="D8" s="26"/>
      <c r="E8" s="26"/>
      <c r="F8" s="26"/>
      <c r="G8" s="26"/>
      <c r="H8" s="26"/>
    </row>
    <row r="9" spans="1:21" ht="15" customHeight="1">
      <c r="A9" s="29" t="s">
        <v>29</v>
      </c>
      <c r="B9" s="29"/>
      <c r="C9" s="29"/>
      <c r="D9" s="29"/>
      <c r="E9" s="29"/>
      <c r="F9" s="29"/>
      <c r="G9" s="29"/>
      <c r="H9" s="29"/>
    </row>
    <row r="10" spans="1:21" ht="15" customHeight="1">
      <c r="A10" s="32" t="s">
        <v>37</v>
      </c>
      <c r="B10" s="33"/>
      <c r="C10" s="33"/>
      <c r="D10" s="33"/>
      <c r="E10" s="33"/>
      <c r="F10" s="33"/>
      <c r="G10" s="33"/>
      <c r="H10" s="33"/>
    </row>
    <row r="11" spans="1:21" ht="15" customHeight="1">
      <c r="A11" s="33" t="s">
        <v>4</v>
      </c>
      <c r="B11" s="33"/>
      <c r="C11" s="33"/>
      <c r="D11" s="33"/>
      <c r="E11" s="33"/>
      <c r="F11" s="33"/>
      <c r="G11" s="33"/>
      <c r="H11" s="33"/>
    </row>
    <row r="12" spans="1:21" ht="15" customHeight="1">
      <c r="A12" s="27" t="s">
        <v>5</v>
      </c>
      <c r="B12" s="34" t="s">
        <v>6</v>
      </c>
      <c r="C12" s="27" t="s">
        <v>7</v>
      </c>
      <c r="D12" s="27" t="s">
        <v>8</v>
      </c>
      <c r="E12" s="27" t="s">
        <v>9</v>
      </c>
      <c r="F12" s="27" t="s">
        <v>10</v>
      </c>
      <c r="G12" s="27" t="s">
        <v>11</v>
      </c>
      <c r="H12" s="27" t="s">
        <v>12</v>
      </c>
    </row>
    <row r="13" spans="1:21" ht="79.5" customHeight="1">
      <c r="A13" s="28"/>
      <c r="B13" s="35"/>
      <c r="C13" s="28"/>
      <c r="D13" s="28"/>
      <c r="E13" s="28"/>
      <c r="F13" s="28"/>
      <c r="G13" s="28"/>
      <c r="H13" s="28"/>
    </row>
    <row r="14" spans="1:21" ht="15" customHeight="1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/>
    </row>
    <row r="15" spans="1:21" ht="15" customHeight="1">
      <c r="A15" s="6">
        <v>1</v>
      </c>
      <c r="B15" s="7" t="s">
        <v>13</v>
      </c>
      <c r="C15" s="7">
        <v>1</v>
      </c>
      <c r="D15" s="7">
        <v>16</v>
      </c>
      <c r="E15" s="7">
        <v>9805</v>
      </c>
      <c r="F15" s="6"/>
      <c r="G15" s="7">
        <f>E15*C15</f>
        <v>9805</v>
      </c>
      <c r="H15" s="7">
        <f>G15</f>
        <v>9805</v>
      </c>
    </row>
    <row r="16" spans="1:21" ht="15" customHeight="1">
      <c r="A16" s="6">
        <v>2</v>
      </c>
      <c r="B16" s="8" t="s">
        <v>14</v>
      </c>
      <c r="C16" s="7">
        <v>0.5</v>
      </c>
      <c r="D16" s="7">
        <v>16</v>
      </c>
      <c r="E16" s="7">
        <v>9314.75</v>
      </c>
      <c r="F16" s="7"/>
      <c r="G16" s="7">
        <v>4657.38</v>
      </c>
      <c r="H16" s="7">
        <f t="shared" ref="H16:H25" si="0">G16</f>
        <v>4657.38</v>
      </c>
    </row>
    <row r="17" spans="1:8" ht="15" customHeight="1">
      <c r="A17" s="6">
        <v>3</v>
      </c>
      <c r="B17" s="8" t="s">
        <v>15</v>
      </c>
      <c r="C17" s="7">
        <v>1</v>
      </c>
      <c r="D17" s="7">
        <v>14</v>
      </c>
      <c r="E17" s="7">
        <v>8505</v>
      </c>
      <c r="F17" s="7"/>
      <c r="G17" s="7">
        <f t="shared" ref="G17:G24" si="1">E17*C17</f>
        <v>8505</v>
      </c>
      <c r="H17" s="7">
        <f t="shared" si="0"/>
        <v>8505</v>
      </c>
    </row>
    <row r="18" spans="1:8" ht="15" customHeight="1">
      <c r="A18" s="6">
        <v>4</v>
      </c>
      <c r="B18" s="8" t="s">
        <v>16</v>
      </c>
      <c r="C18" s="7">
        <v>0.25</v>
      </c>
      <c r="D18" s="7">
        <v>14</v>
      </c>
      <c r="E18" s="7">
        <v>8505</v>
      </c>
      <c r="F18" s="7"/>
      <c r="G18" s="7">
        <f t="shared" si="1"/>
        <v>2126.25</v>
      </c>
      <c r="H18" s="7">
        <f t="shared" si="0"/>
        <v>2126.25</v>
      </c>
    </row>
    <row r="19" spans="1:8" ht="15" customHeight="1">
      <c r="A19" s="6">
        <v>5</v>
      </c>
      <c r="B19" s="8" t="s">
        <v>17</v>
      </c>
      <c r="C19" s="7">
        <v>1</v>
      </c>
      <c r="D19" s="7">
        <v>12</v>
      </c>
      <c r="E19" s="7">
        <v>7450</v>
      </c>
      <c r="F19" s="7"/>
      <c r="G19" s="7">
        <f t="shared" si="1"/>
        <v>7450</v>
      </c>
      <c r="H19" s="7">
        <f t="shared" si="0"/>
        <v>7450</v>
      </c>
    </row>
    <row r="20" spans="1:8" ht="15" customHeight="1">
      <c r="A20" s="6">
        <v>6</v>
      </c>
      <c r="B20" s="8" t="s">
        <v>18</v>
      </c>
      <c r="C20" s="7">
        <v>0.67</v>
      </c>
      <c r="D20" s="7">
        <v>13</v>
      </c>
      <c r="E20" s="7">
        <v>7978</v>
      </c>
      <c r="F20" s="7"/>
      <c r="G20" s="7">
        <f t="shared" si="1"/>
        <v>5345.26</v>
      </c>
      <c r="H20" s="7">
        <f t="shared" si="0"/>
        <v>5345.26</v>
      </c>
    </row>
    <row r="21" spans="1:8" ht="15" customHeight="1">
      <c r="A21" s="6">
        <v>7</v>
      </c>
      <c r="B21" s="8" t="s">
        <v>19</v>
      </c>
      <c r="C21" s="7">
        <v>1.33</v>
      </c>
      <c r="D21" s="7">
        <v>12</v>
      </c>
      <c r="E21" s="7">
        <v>7450</v>
      </c>
      <c r="F21" s="7"/>
      <c r="G21" s="7">
        <f t="shared" si="1"/>
        <v>9908.5</v>
      </c>
      <c r="H21" s="7">
        <f t="shared" si="0"/>
        <v>9908.5</v>
      </c>
    </row>
    <row r="22" spans="1:8" ht="15" customHeight="1">
      <c r="A22" s="6">
        <v>8</v>
      </c>
      <c r="B22" s="8" t="s">
        <v>20</v>
      </c>
      <c r="C22" s="7">
        <v>9.69</v>
      </c>
      <c r="D22" s="7">
        <v>14</v>
      </c>
      <c r="E22" s="7">
        <v>8505</v>
      </c>
      <c r="F22" s="7"/>
      <c r="G22" s="7">
        <f t="shared" si="1"/>
        <v>82413.45</v>
      </c>
      <c r="H22" s="7">
        <f t="shared" si="0"/>
        <v>82413.45</v>
      </c>
    </row>
    <row r="23" spans="1:8" ht="15" customHeight="1">
      <c r="A23" s="6">
        <v>9</v>
      </c>
      <c r="B23" s="8" t="s">
        <v>21</v>
      </c>
      <c r="C23" s="7">
        <v>2.11</v>
      </c>
      <c r="D23" s="7">
        <v>11</v>
      </c>
      <c r="E23" s="7">
        <v>6923</v>
      </c>
      <c r="F23" s="7"/>
      <c r="G23" s="7">
        <f t="shared" si="1"/>
        <v>14607.529999999999</v>
      </c>
      <c r="H23" s="7">
        <f t="shared" si="0"/>
        <v>14607.529999999999</v>
      </c>
    </row>
    <row r="24" spans="1:8" ht="15" customHeight="1">
      <c r="A24" s="6">
        <v>10</v>
      </c>
      <c r="B24" s="8" t="s">
        <v>21</v>
      </c>
      <c r="C24" s="7"/>
      <c r="D24" s="7"/>
      <c r="E24" s="7"/>
      <c r="F24" s="7"/>
      <c r="G24" s="7">
        <f t="shared" si="1"/>
        <v>0</v>
      </c>
      <c r="H24" s="7">
        <f t="shared" si="0"/>
        <v>0</v>
      </c>
    </row>
    <row r="25" spans="1:8" ht="15" customHeight="1">
      <c r="A25" s="6"/>
      <c r="B25" s="7" t="s">
        <v>22</v>
      </c>
      <c r="C25" s="7">
        <v>17.55</v>
      </c>
      <c r="D25" s="7"/>
      <c r="E25" s="7"/>
      <c r="F25" s="7"/>
      <c r="G25" s="7">
        <f>SUM(G15:G24)</f>
        <v>144818.37</v>
      </c>
      <c r="H25" s="7">
        <f t="shared" si="0"/>
        <v>144818.37</v>
      </c>
    </row>
    <row r="26" spans="1:8" ht="17.25" customHeight="1">
      <c r="A26" s="9">
        <v>1</v>
      </c>
      <c r="B26" s="10" t="s">
        <v>23</v>
      </c>
      <c r="C26" s="8">
        <v>1</v>
      </c>
      <c r="D26" s="8">
        <v>8</v>
      </c>
      <c r="E26" s="8">
        <v>7100</v>
      </c>
      <c r="F26" s="8"/>
      <c r="G26" s="7">
        <v>7100</v>
      </c>
      <c r="H26" s="7">
        <v>7100</v>
      </c>
    </row>
    <row r="27" spans="1:8" ht="15" customHeight="1">
      <c r="A27" s="9">
        <v>2</v>
      </c>
      <c r="B27" s="8" t="s">
        <v>16</v>
      </c>
      <c r="C27" s="8">
        <v>0.5</v>
      </c>
      <c r="D27" s="8">
        <v>14</v>
      </c>
      <c r="E27" s="8">
        <v>8505</v>
      </c>
      <c r="F27" s="8"/>
      <c r="G27" s="7">
        <f t="shared" ref="G27:G34" si="2">C27*E27</f>
        <v>4252.5</v>
      </c>
      <c r="H27" s="7">
        <f t="shared" ref="H27:H40" si="3">G27</f>
        <v>4252.5</v>
      </c>
    </row>
    <row r="28" spans="1:8" ht="18" customHeight="1">
      <c r="A28" s="9">
        <v>3</v>
      </c>
      <c r="B28" s="10" t="s">
        <v>42</v>
      </c>
      <c r="C28" s="8">
        <v>1</v>
      </c>
      <c r="D28" s="8">
        <v>5</v>
      </c>
      <c r="E28" s="8">
        <v>7100</v>
      </c>
      <c r="F28" s="8"/>
      <c r="G28" s="7">
        <f t="shared" si="2"/>
        <v>7100</v>
      </c>
      <c r="H28" s="7">
        <f t="shared" si="3"/>
        <v>7100</v>
      </c>
    </row>
    <row r="29" spans="1:8" ht="15" customHeight="1">
      <c r="A29" s="9">
        <v>4</v>
      </c>
      <c r="B29" s="8" t="s">
        <v>30</v>
      </c>
      <c r="C29" s="8">
        <v>1.2</v>
      </c>
      <c r="D29" s="8">
        <v>12</v>
      </c>
      <c r="E29" s="8">
        <v>8940</v>
      </c>
      <c r="F29" s="8"/>
      <c r="G29" s="7">
        <f t="shared" si="2"/>
        <v>10728</v>
      </c>
      <c r="H29" s="7">
        <f t="shared" si="3"/>
        <v>10728</v>
      </c>
    </row>
    <row r="30" spans="1:8" ht="15" customHeight="1">
      <c r="A30" s="9">
        <v>5</v>
      </c>
      <c r="B30" s="8" t="s">
        <v>30</v>
      </c>
      <c r="C30" s="8">
        <v>0.3</v>
      </c>
      <c r="D30" s="8">
        <v>11</v>
      </c>
      <c r="E30" s="8">
        <v>6923</v>
      </c>
      <c r="F30" s="8"/>
      <c r="G30" s="7">
        <f t="shared" si="2"/>
        <v>2076.9</v>
      </c>
      <c r="H30" s="7">
        <f t="shared" si="3"/>
        <v>2076.9</v>
      </c>
    </row>
    <row r="31" spans="1:8" ht="31.5" customHeight="1">
      <c r="A31" s="9">
        <v>6</v>
      </c>
      <c r="B31" s="10" t="s">
        <v>24</v>
      </c>
      <c r="C31" s="8">
        <v>3</v>
      </c>
      <c r="D31" s="8">
        <v>1</v>
      </c>
      <c r="E31" s="8">
        <v>7100</v>
      </c>
      <c r="F31" s="8"/>
      <c r="G31" s="7">
        <v>21300</v>
      </c>
      <c r="H31" s="7">
        <v>21300</v>
      </c>
    </row>
    <row r="32" spans="1:8" ht="15" customHeight="1">
      <c r="A32" s="9">
        <v>7</v>
      </c>
      <c r="B32" s="8" t="s">
        <v>33</v>
      </c>
      <c r="C32" s="8">
        <v>1</v>
      </c>
      <c r="D32" s="8">
        <v>5</v>
      </c>
      <c r="E32" s="8">
        <v>7100</v>
      </c>
      <c r="F32" s="8"/>
      <c r="G32" s="7">
        <f t="shared" si="2"/>
        <v>7100</v>
      </c>
      <c r="H32" s="7">
        <f t="shared" si="3"/>
        <v>7100</v>
      </c>
    </row>
    <row r="33" spans="1:8" ht="15" customHeight="1">
      <c r="A33" s="9">
        <v>8</v>
      </c>
      <c r="B33" s="8" t="s">
        <v>41</v>
      </c>
      <c r="C33" s="8">
        <v>0.25</v>
      </c>
      <c r="D33" s="8">
        <v>2</v>
      </c>
      <c r="E33" s="8">
        <v>7100</v>
      </c>
      <c r="F33" s="8"/>
      <c r="G33" s="7">
        <v>1775</v>
      </c>
      <c r="H33" s="7">
        <v>1775</v>
      </c>
    </row>
    <row r="34" spans="1:8" ht="15" customHeight="1">
      <c r="A34" s="9">
        <v>9</v>
      </c>
      <c r="B34" s="11" t="s">
        <v>31</v>
      </c>
      <c r="C34" s="8">
        <v>0.25</v>
      </c>
      <c r="D34" s="8">
        <v>11</v>
      </c>
      <c r="E34" s="8">
        <v>6923</v>
      </c>
      <c r="F34" s="8"/>
      <c r="G34" s="7">
        <f t="shared" si="2"/>
        <v>1730.75</v>
      </c>
      <c r="H34" s="7">
        <f t="shared" si="3"/>
        <v>1730.75</v>
      </c>
    </row>
    <row r="35" spans="1:8" ht="15" customHeight="1">
      <c r="A35" s="9">
        <v>10</v>
      </c>
      <c r="B35" s="8" t="s">
        <v>25</v>
      </c>
      <c r="C35" s="7">
        <v>0.5</v>
      </c>
      <c r="D35" s="7">
        <v>10</v>
      </c>
      <c r="E35" s="8">
        <v>5815</v>
      </c>
      <c r="F35" s="8"/>
      <c r="G35" s="7">
        <f t="shared" ref="G35" si="4">E35*C35</f>
        <v>2907.5</v>
      </c>
      <c r="H35" s="7">
        <f t="shared" si="3"/>
        <v>2907.5</v>
      </c>
    </row>
    <row r="36" spans="1:8" ht="15" customHeight="1">
      <c r="A36" s="9">
        <v>11</v>
      </c>
      <c r="B36" s="8" t="s">
        <v>36</v>
      </c>
      <c r="C36" s="7">
        <v>0.5</v>
      </c>
      <c r="D36" s="7">
        <v>9</v>
      </c>
      <c r="E36" s="8">
        <v>5527</v>
      </c>
      <c r="F36" s="8"/>
      <c r="G36" s="7">
        <v>2763.5</v>
      </c>
      <c r="H36" s="7">
        <v>2763.5</v>
      </c>
    </row>
    <row r="37" spans="1:8" ht="15" customHeight="1">
      <c r="A37" s="9">
        <v>12</v>
      </c>
      <c r="B37" s="8" t="s">
        <v>38</v>
      </c>
      <c r="C37" s="7">
        <v>0.5</v>
      </c>
      <c r="D37" s="7">
        <v>1</v>
      </c>
      <c r="E37" s="8">
        <v>7100</v>
      </c>
      <c r="F37" s="8"/>
      <c r="G37" s="7">
        <v>3550</v>
      </c>
      <c r="H37" s="7">
        <v>3550</v>
      </c>
    </row>
    <row r="38" spans="1:8" ht="15" customHeight="1">
      <c r="A38" s="9">
        <v>13</v>
      </c>
      <c r="B38" s="8" t="s">
        <v>34</v>
      </c>
      <c r="C38" s="7">
        <v>1</v>
      </c>
      <c r="D38" s="7">
        <v>6</v>
      </c>
      <c r="E38" s="8">
        <v>7100</v>
      </c>
      <c r="F38" s="8"/>
      <c r="G38" s="7">
        <v>7100</v>
      </c>
      <c r="H38" s="7">
        <v>7100</v>
      </c>
    </row>
    <row r="39" spans="1:8" ht="15" customHeight="1">
      <c r="A39" s="12"/>
      <c r="B39" s="22" t="s">
        <v>22</v>
      </c>
      <c r="C39" s="11">
        <f>SUM(C26:C38)</f>
        <v>11</v>
      </c>
      <c r="D39" s="12"/>
      <c r="E39" s="12"/>
      <c r="F39" s="12"/>
      <c r="G39" s="7">
        <f>SUM(G26:G38)</f>
        <v>79484.149999999994</v>
      </c>
      <c r="H39" s="7">
        <f t="shared" si="3"/>
        <v>79484.149999999994</v>
      </c>
    </row>
    <row r="40" spans="1:8" ht="15" customHeight="1">
      <c r="A40" s="13"/>
      <c r="B40" s="11" t="s">
        <v>22</v>
      </c>
      <c r="C40" s="22">
        <v>28.55</v>
      </c>
      <c r="D40" s="13"/>
      <c r="E40" s="13" t="s">
        <v>1</v>
      </c>
      <c r="F40" s="13"/>
      <c r="G40" s="7">
        <f>G25+G39</f>
        <v>224302.52</v>
      </c>
      <c r="H40" s="7">
        <f t="shared" si="3"/>
        <v>224302.52</v>
      </c>
    </row>
    <row r="41" spans="1:8" ht="15" customHeight="1">
      <c r="A41" s="14"/>
      <c r="B41" s="14"/>
      <c r="H41" s="15" t="s">
        <v>1</v>
      </c>
    </row>
    <row r="42" spans="1:8" s="17" customFormat="1" ht="15" customHeight="1">
      <c r="A42" s="16"/>
      <c r="B42" s="16" t="s">
        <v>26</v>
      </c>
      <c r="G42" s="30" t="s">
        <v>28</v>
      </c>
      <c r="H42" s="31"/>
    </row>
    <row r="43" spans="1:8" ht="15" customHeight="1">
      <c r="A43" s="14"/>
      <c r="B43" s="14"/>
      <c r="G43" t="s">
        <v>1</v>
      </c>
      <c r="H43" t="s">
        <v>1</v>
      </c>
    </row>
    <row r="44" spans="1:8" ht="15" customHeight="1">
      <c r="A44" s="14"/>
      <c r="B44" s="14"/>
      <c r="G44" t="s">
        <v>1</v>
      </c>
      <c r="H44" t="s">
        <v>1</v>
      </c>
    </row>
    <row r="45" spans="1:8" ht="15" customHeight="1">
      <c r="B45" s="14" t="s">
        <v>27</v>
      </c>
      <c r="C45" s="14"/>
      <c r="D45" s="14"/>
      <c r="E45" s="14"/>
      <c r="F45" s="14"/>
      <c r="G45" s="14"/>
      <c r="H45" s="18"/>
    </row>
    <row r="46" spans="1:8" ht="15" customHeight="1">
      <c r="B46" s="14" t="s">
        <v>1</v>
      </c>
      <c r="C46" s="14"/>
      <c r="D46" s="14"/>
      <c r="E46" s="14"/>
      <c r="F46" s="14"/>
      <c r="G46" s="14"/>
      <c r="H46" s="18"/>
    </row>
    <row r="47" spans="1:8" ht="15" customHeight="1"/>
    <row r="48" spans="1:8" ht="15" customHeight="1"/>
    <row r="49" spans="2:6" ht="15" customHeight="1">
      <c r="B49" s="19" t="s">
        <v>1</v>
      </c>
    </row>
    <row r="53" spans="2:6" ht="15.75">
      <c r="B53" s="20"/>
      <c r="C53" s="20" t="s">
        <v>1</v>
      </c>
      <c r="D53" s="20"/>
      <c r="E53" s="20"/>
      <c r="F53" s="20"/>
    </row>
    <row r="54" spans="2:6" ht="15.75">
      <c r="B54" s="20"/>
      <c r="C54" s="20"/>
      <c r="D54" s="20"/>
      <c r="E54" s="20"/>
      <c r="F54" s="20"/>
    </row>
    <row r="55" spans="2:6" ht="15.75">
      <c r="B55" s="20"/>
      <c r="C55" s="20" t="s">
        <v>1</v>
      </c>
      <c r="D55" s="20"/>
      <c r="E55" s="20"/>
      <c r="F55" s="20"/>
    </row>
    <row r="56" spans="2:6" ht="15.75">
      <c r="B56" s="20"/>
      <c r="C56" s="20"/>
      <c r="D56" s="20"/>
      <c r="E56" s="20"/>
      <c r="F56" s="20"/>
    </row>
    <row r="57" spans="2:6" ht="15.75">
      <c r="B57" s="21" t="s">
        <v>1</v>
      </c>
      <c r="C57" s="20"/>
      <c r="D57" s="20"/>
      <c r="E57" s="20"/>
      <c r="F57" s="20"/>
    </row>
  </sheetData>
  <mergeCells count="17">
    <mergeCell ref="F12:F13"/>
    <mergeCell ref="G12:G13"/>
    <mergeCell ref="H12:H13"/>
    <mergeCell ref="A9:H9"/>
    <mergeCell ref="G42:H42"/>
    <mergeCell ref="A10:H10"/>
    <mergeCell ref="A11:H11"/>
    <mergeCell ref="A12:A13"/>
    <mergeCell ref="B12:B13"/>
    <mergeCell ref="C12:C13"/>
    <mergeCell ref="D12:D13"/>
    <mergeCell ref="E12:E13"/>
    <mergeCell ref="D2:H2"/>
    <mergeCell ref="C3:I3"/>
    <mergeCell ref="D4:H4"/>
    <mergeCell ref="D7:F7"/>
    <mergeCell ref="A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В.Липиця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KharyshynSvitlana</dc:creator>
  <cp:lastModifiedBy>Batushka@ukr.net</cp:lastModifiedBy>
  <cp:lastPrinted>2024-02-09T11:04:59Z</cp:lastPrinted>
  <dcterms:created xsi:type="dcterms:W3CDTF">2022-02-02T07:06:37Z</dcterms:created>
  <dcterms:modified xsi:type="dcterms:W3CDTF">2024-02-11T09:54:29Z</dcterms:modified>
</cp:coreProperties>
</file>