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10" windowWidth="15120" windowHeight="8010"/>
  </bookViews>
  <sheets>
    <sheet name="ф.з.2кв 23" sheetId="9" r:id="rId1"/>
    <sheet name="ф.з.2кв матер" sheetId="10" r:id="rId2"/>
  </sheets>
  <calcPr calcId="145621"/>
</workbook>
</file>

<file path=xl/calcChain.xml><?xml version="1.0" encoding="utf-8"?>
<calcChain xmlns="http://schemas.openxmlformats.org/spreadsheetml/2006/main">
  <c r="C23" i="9" l="1"/>
  <c r="C32" i="10"/>
  <c r="B32" i="10"/>
  <c r="C31" i="10"/>
  <c r="C26" i="10"/>
  <c r="C40" i="10" s="1"/>
</calcChain>
</file>

<file path=xl/sharedStrings.xml><?xml version="1.0" encoding="utf-8"?>
<sst xmlns="http://schemas.openxmlformats.org/spreadsheetml/2006/main" count="63" uniqueCount="62">
  <si>
    <t>Всього</t>
  </si>
  <si>
    <t xml:space="preserve">                       Сума</t>
  </si>
  <si>
    <t>Електроенергія</t>
  </si>
  <si>
    <t>Газопостачання</t>
  </si>
  <si>
    <t>Продукти харчування</t>
  </si>
  <si>
    <t>Інтернет-послуги</t>
  </si>
  <si>
    <t xml:space="preserve">Касове обслуговування </t>
  </si>
  <si>
    <t>Заробітна плата педагогічних працівників та іншого персоналу</t>
  </si>
  <si>
    <t>Благодійні продукти харчування</t>
  </si>
  <si>
    <t xml:space="preserve">Найменування </t>
  </si>
  <si>
    <t>Матеріали, обладнання та інвентар</t>
  </si>
  <si>
    <t>Кількість</t>
  </si>
  <si>
    <t>Сума</t>
  </si>
  <si>
    <t>Козлівський ліцей</t>
  </si>
  <si>
    <t xml:space="preserve">      2  КВАРТАЛ 2023</t>
  </si>
  <si>
    <t>Обслуговування системи охоронно -тривожної сигналізації</t>
  </si>
  <si>
    <t>Гачки</t>
  </si>
  <si>
    <t>Вапно</t>
  </si>
  <si>
    <t>Ксероксний папір</t>
  </si>
  <si>
    <t>Мусорні пакети</t>
  </si>
  <si>
    <t>Розетка</t>
  </si>
  <si>
    <t>Піна монтажна</t>
  </si>
  <si>
    <t xml:space="preserve">Сверло </t>
  </si>
  <si>
    <t>Серцевина</t>
  </si>
  <si>
    <t>Туалетний папір</t>
  </si>
  <si>
    <t>Цвяхи</t>
  </si>
  <si>
    <t>Доставка книжок</t>
  </si>
  <si>
    <t>Лабораторні дослідження</t>
  </si>
  <si>
    <t>Підвіз дітей</t>
  </si>
  <si>
    <t>Атестація робочих місць</t>
  </si>
  <si>
    <t>Послуги з вимірювання електричного опору</t>
  </si>
  <si>
    <t>Розвиткові матеріали для інклюзивних дітей</t>
  </si>
  <si>
    <t>Обслуговування офісної техніки</t>
  </si>
  <si>
    <t>Дюбель</t>
  </si>
  <si>
    <t>Замок</t>
  </si>
  <si>
    <t>Файли уп.</t>
  </si>
  <si>
    <t>Цемент (25кг)</t>
  </si>
  <si>
    <t>Електроди</t>
  </si>
  <si>
    <t>Болт</t>
  </si>
  <si>
    <t>Скоби</t>
  </si>
  <si>
    <t>Стяжка</t>
  </si>
  <si>
    <t>Шуруп</t>
  </si>
  <si>
    <t xml:space="preserve">Розчинник для емалей </t>
  </si>
  <si>
    <t xml:space="preserve">Всього </t>
  </si>
  <si>
    <t>Вимикач двійний</t>
  </si>
  <si>
    <t>Змазка вд-9</t>
  </si>
  <si>
    <t>Кабельний короб</t>
  </si>
  <si>
    <t>Механізм для зливу бачка</t>
  </si>
  <si>
    <t>Ножовочне полотно</t>
  </si>
  <si>
    <t>Овочетерка</t>
  </si>
  <si>
    <t>Синька</t>
  </si>
  <si>
    <t>шпаклівка 25кг</t>
  </si>
  <si>
    <t>Шланг</t>
  </si>
  <si>
    <t>Водно- диспресійний пігментний концентрат</t>
  </si>
  <si>
    <t xml:space="preserve">Емаль алкідна  2,8 кг </t>
  </si>
  <si>
    <t>Фарба інтерєрна для стін та стель біла матова 6,3 кг</t>
  </si>
  <si>
    <t>Лак алкідний 0,75л</t>
  </si>
  <si>
    <t xml:space="preserve">Валик малярний </t>
  </si>
  <si>
    <t>Ручка до валика</t>
  </si>
  <si>
    <t>Пензель макльовиця</t>
  </si>
  <si>
    <t>Пензель флейцовий</t>
  </si>
  <si>
    <t>Телекомунікаційне обладнання wifi  одержано з обласного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</si>
</sst>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6"/>
      <name val="Arial Cyr"/>
      <charset val="204"/>
    </font>
    <font>
      <sz val="10"/>
      <color indexed="8"/>
      <name val="Times New Roman"/>
      <family val="1"/>
      <charset val="204"/>
    </font>
    <font>
      <sz val="20"/>
      <name val="Arial Cyr"/>
      <family val="2"/>
      <charset val="204"/>
    </font>
    <font>
      <b/>
      <sz val="20"/>
      <name val="Arial Cyr"/>
      <charset val="204"/>
    </font>
    <font>
      <b/>
      <sz val="20"/>
      <color indexed="8"/>
      <name val="Times New Roman"/>
      <family val="1"/>
      <charset val="204"/>
    </font>
    <font>
      <b/>
      <sz val="20"/>
      <color indexed="8"/>
      <name val="Arial"/>
      <family val="2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name val="Arial Cyr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2" fontId="6" fillId="0" borderId="0" xfId="0" applyNumberFormat="1" applyFont="1"/>
    <xf numFmtId="0" fontId="0" fillId="0" borderId="1" xfId="0" applyBorder="1"/>
    <xf numFmtId="2" fontId="7" fillId="0" borderId="1" xfId="0" applyNumberFormat="1" applyFont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8" fillId="0" borderId="1" xfId="0" applyFont="1" applyBorder="1"/>
    <xf numFmtId="0" fontId="7" fillId="0" borderId="2" xfId="0" applyFont="1" applyBorder="1" applyAlignment="1">
      <alignment vertical="center" wrapText="1"/>
    </xf>
    <xf numFmtId="2" fontId="0" fillId="0" borderId="1" xfId="0" applyNumberFormat="1" applyBorder="1"/>
    <xf numFmtId="0" fontId="0" fillId="0" borderId="2" xfId="0" applyBorder="1"/>
    <xf numFmtId="2" fontId="0" fillId="0" borderId="3" xfId="0" applyNumberFormat="1" applyBorder="1"/>
    <xf numFmtId="0" fontId="9" fillId="0" borderId="2" xfId="0" applyFont="1" applyBorder="1"/>
    <xf numFmtId="0" fontId="0" fillId="2" borderId="2" xfId="0" applyFill="1" applyBorder="1" applyAlignment="1">
      <alignment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wrapText="1"/>
    </xf>
    <xf numFmtId="2" fontId="11" fillId="2" borderId="0" xfId="0" applyNumberFormat="1" applyFont="1" applyFill="1"/>
    <xf numFmtId="2" fontId="11" fillId="0" borderId="0" xfId="0" applyNumberFormat="1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5"/>
  <sheetViews>
    <sheetView tabSelected="1" workbookViewId="0">
      <selection activeCell="K14" sqref="K14"/>
    </sheetView>
  </sheetViews>
  <sheetFormatPr defaultRowHeight="14.5" x14ac:dyDescent="0.35"/>
  <cols>
    <col min="2" max="2" width="73.453125" customWidth="1"/>
    <col min="3" max="3" width="57.1796875" customWidth="1"/>
  </cols>
  <sheetData>
    <row r="3" spans="2:3" ht="25" x14ac:dyDescent="0.5">
      <c r="B3" s="6" t="s">
        <v>13</v>
      </c>
      <c r="C3" s="1" t="s">
        <v>14</v>
      </c>
    </row>
    <row r="4" spans="2:3" x14ac:dyDescent="0.35">
      <c r="B4" s="2"/>
    </row>
    <row r="5" spans="2:3" x14ac:dyDescent="0.35">
      <c r="C5" s="3"/>
    </row>
    <row r="6" spans="2:3" ht="25" x14ac:dyDescent="0.5">
      <c r="B6" s="4"/>
      <c r="C6" s="5" t="s">
        <v>1</v>
      </c>
    </row>
    <row r="7" spans="2:3" ht="18" x14ac:dyDescent="0.4">
      <c r="B7" s="13" t="s">
        <v>7</v>
      </c>
      <c r="C7" s="10">
        <v>645639.68000000005</v>
      </c>
    </row>
    <row r="8" spans="2:3" ht="18" x14ac:dyDescent="0.4">
      <c r="B8" s="14" t="s">
        <v>2</v>
      </c>
      <c r="C8" s="10">
        <v>36243</v>
      </c>
    </row>
    <row r="9" spans="2:3" ht="18" x14ac:dyDescent="0.4">
      <c r="B9" s="15" t="s">
        <v>3</v>
      </c>
      <c r="C9" s="10">
        <v>137696.28</v>
      </c>
    </row>
    <row r="10" spans="2:3" ht="18" x14ac:dyDescent="0.4">
      <c r="B10" s="15" t="s">
        <v>4</v>
      </c>
      <c r="C10" s="10">
        <v>44066.19</v>
      </c>
    </row>
    <row r="11" spans="2:3" ht="18" x14ac:dyDescent="0.4">
      <c r="B11" s="13" t="s">
        <v>10</v>
      </c>
      <c r="C11" s="10">
        <v>27466.3</v>
      </c>
    </row>
    <row r="12" spans="2:3" ht="18" x14ac:dyDescent="0.4">
      <c r="B12" s="15" t="s">
        <v>5</v>
      </c>
      <c r="C12" s="10">
        <v>2190</v>
      </c>
    </row>
    <row r="13" spans="2:3" ht="18" x14ac:dyDescent="0.4">
      <c r="B13" s="16" t="s">
        <v>6</v>
      </c>
      <c r="C13" s="11">
        <v>2304.12</v>
      </c>
    </row>
    <row r="14" spans="2:3" ht="18" x14ac:dyDescent="0.4">
      <c r="B14" s="16" t="s">
        <v>27</v>
      </c>
      <c r="C14" s="11">
        <v>2250</v>
      </c>
    </row>
    <row r="15" spans="2:3" ht="18" x14ac:dyDescent="0.4">
      <c r="B15" s="16" t="s">
        <v>32</v>
      </c>
      <c r="C15" s="11">
        <v>1350</v>
      </c>
    </row>
    <row r="16" spans="2:3" ht="18" x14ac:dyDescent="0.4">
      <c r="B16" s="16" t="s">
        <v>28</v>
      </c>
      <c r="C16" s="11">
        <v>36916.339999999997</v>
      </c>
    </row>
    <row r="17" spans="2:3" ht="18" x14ac:dyDescent="0.4">
      <c r="B17" s="16" t="s">
        <v>26</v>
      </c>
      <c r="C17" s="11">
        <v>301</v>
      </c>
    </row>
    <row r="18" spans="2:3" ht="18" x14ac:dyDescent="0.4">
      <c r="B18" s="16" t="s">
        <v>29</v>
      </c>
      <c r="C18" s="11">
        <v>5200</v>
      </c>
    </row>
    <row r="19" spans="2:3" ht="18" x14ac:dyDescent="0.4">
      <c r="B19" s="17" t="s">
        <v>15</v>
      </c>
      <c r="C19" s="11">
        <v>500</v>
      </c>
    </row>
    <row r="20" spans="2:3" ht="18" x14ac:dyDescent="0.4">
      <c r="B20" s="17" t="s">
        <v>30</v>
      </c>
      <c r="C20" s="11">
        <v>3175.08</v>
      </c>
    </row>
    <row r="21" spans="2:3" ht="18" x14ac:dyDescent="0.4">
      <c r="B21" s="17" t="s">
        <v>31</v>
      </c>
      <c r="C21" s="11">
        <v>10540</v>
      </c>
    </row>
    <row r="22" spans="2:3" ht="18" x14ac:dyDescent="0.35">
      <c r="B22" s="17" t="s">
        <v>8</v>
      </c>
      <c r="C22" s="12">
        <v>1454.77</v>
      </c>
    </row>
    <row r="23" spans="2:3" ht="25" x14ac:dyDescent="0.5">
      <c r="B23" s="7" t="s">
        <v>0</v>
      </c>
      <c r="C23" s="8">
        <f>SUM(C7:C22)</f>
        <v>957292.76000000013</v>
      </c>
    </row>
    <row r="25" spans="2:3" ht="15.5" x14ac:dyDescent="0.35">
      <c r="B25" s="23" t="s">
        <v>61</v>
      </c>
      <c r="C25" s="24">
        <v>1976.2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topLeftCell="A31" workbookViewId="0">
      <selection activeCell="H40" sqref="H40"/>
    </sheetView>
  </sheetViews>
  <sheetFormatPr defaultRowHeight="14.5" x14ac:dyDescent="0.35"/>
  <cols>
    <col min="1" max="1" width="26.26953125" customWidth="1"/>
    <col min="2" max="2" width="12.81640625" customWidth="1"/>
    <col min="3" max="3" width="14.1796875" customWidth="1"/>
  </cols>
  <sheetData>
    <row r="1" spans="1:3" x14ac:dyDescent="0.35">
      <c r="A1" t="s">
        <v>13</v>
      </c>
    </row>
    <row r="2" spans="1:3" x14ac:dyDescent="0.35">
      <c r="A2" s="9" t="s">
        <v>9</v>
      </c>
      <c r="B2" s="9" t="s">
        <v>11</v>
      </c>
      <c r="C2" s="9" t="s">
        <v>12</v>
      </c>
    </row>
    <row r="3" spans="1:3" x14ac:dyDescent="0.35">
      <c r="A3" s="19" t="s">
        <v>38</v>
      </c>
      <c r="B3" s="20">
        <v>10</v>
      </c>
      <c r="C3" s="18">
        <v>20</v>
      </c>
    </row>
    <row r="4" spans="1:3" x14ac:dyDescent="0.35">
      <c r="A4" s="21" t="s">
        <v>16</v>
      </c>
      <c r="B4" s="18">
        <v>10</v>
      </c>
      <c r="C4" s="18">
        <v>50</v>
      </c>
    </row>
    <row r="5" spans="1:3" x14ac:dyDescent="0.35">
      <c r="A5" s="21" t="s">
        <v>44</v>
      </c>
      <c r="B5" s="18">
        <v>1</v>
      </c>
      <c r="C5" s="18">
        <v>120</v>
      </c>
    </row>
    <row r="6" spans="1:3" x14ac:dyDescent="0.35">
      <c r="A6" s="21" t="s">
        <v>17</v>
      </c>
      <c r="B6" s="18">
        <v>17</v>
      </c>
      <c r="C6" s="18">
        <v>595</v>
      </c>
    </row>
    <row r="7" spans="1:3" x14ac:dyDescent="0.35">
      <c r="A7" s="21" t="s">
        <v>33</v>
      </c>
      <c r="B7" s="18">
        <v>30</v>
      </c>
      <c r="C7" s="18">
        <v>20</v>
      </c>
    </row>
    <row r="8" spans="1:3" x14ac:dyDescent="0.35">
      <c r="A8" s="21" t="s">
        <v>45</v>
      </c>
      <c r="B8" s="18">
        <v>1</v>
      </c>
      <c r="C8" s="18">
        <v>70</v>
      </c>
    </row>
    <row r="9" spans="1:3" x14ac:dyDescent="0.35">
      <c r="A9" s="21" t="s">
        <v>34</v>
      </c>
      <c r="B9" s="18">
        <v>1</v>
      </c>
      <c r="C9" s="18">
        <v>350</v>
      </c>
    </row>
    <row r="10" spans="1:3" x14ac:dyDescent="0.35">
      <c r="A10" s="21" t="s">
        <v>37</v>
      </c>
      <c r="B10" s="18">
        <v>2</v>
      </c>
      <c r="C10" s="18">
        <v>296</v>
      </c>
    </row>
    <row r="11" spans="1:3" x14ac:dyDescent="0.35">
      <c r="A11" s="21" t="s">
        <v>46</v>
      </c>
      <c r="B11" s="18">
        <v>2</v>
      </c>
      <c r="C11" s="18">
        <v>350</v>
      </c>
    </row>
    <row r="12" spans="1:3" x14ac:dyDescent="0.35">
      <c r="A12" s="21" t="s">
        <v>18</v>
      </c>
      <c r="B12" s="20">
        <v>3</v>
      </c>
      <c r="C12" s="18">
        <v>558</v>
      </c>
    </row>
    <row r="13" spans="1:3" x14ac:dyDescent="0.35">
      <c r="A13" s="21" t="s">
        <v>47</v>
      </c>
      <c r="B13" s="18">
        <v>1</v>
      </c>
      <c r="C13" s="18">
        <v>270</v>
      </c>
    </row>
    <row r="14" spans="1:3" x14ac:dyDescent="0.35">
      <c r="A14" s="21" t="s">
        <v>19</v>
      </c>
      <c r="B14" s="18">
        <v>3</v>
      </c>
      <c r="C14" s="18">
        <v>204.21</v>
      </c>
    </row>
    <row r="15" spans="1:3" x14ac:dyDescent="0.35">
      <c r="A15" s="21" t="s">
        <v>48</v>
      </c>
      <c r="B15" s="18">
        <v>1</v>
      </c>
      <c r="C15" s="18">
        <v>8</v>
      </c>
    </row>
    <row r="16" spans="1:3" x14ac:dyDescent="0.35">
      <c r="A16" s="21" t="s">
        <v>49</v>
      </c>
      <c r="B16" s="18">
        <v>1</v>
      </c>
      <c r="C16" s="18">
        <v>200</v>
      </c>
    </row>
    <row r="17" spans="1:3" x14ac:dyDescent="0.35">
      <c r="A17" s="21" t="s">
        <v>20</v>
      </c>
      <c r="B17" s="18">
        <v>1</v>
      </c>
      <c r="C17" s="18">
        <v>85</v>
      </c>
    </row>
    <row r="18" spans="1:3" x14ac:dyDescent="0.35">
      <c r="A18" s="21" t="s">
        <v>21</v>
      </c>
      <c r="B18" s="18">
        <v>1</v>
      </c>
      <c r="C18" s="18">
        <v>170</v>
      </c>
    </row>
    <row r="19" spans="1:3" x14ac:dyDescent="0.35">
      <c r="A19" s="21" t="s">
        <v>23</v>
      </c>
      <c r="B19" s="18">
        <v>1</v>
      </c>
      <c r="C19" s="18">
        <v>170</v>
      </c>
    </row>
    <row r="20" spans="1:3" x14ac:dyDescent="0.35">
      <c r="A20" s="21" t="s">
        <v>39</v>
      </c>
      <c r="B20" s="18">
        <v>2</v>
      </c>
      <c r="C20" s="18">
        <v>26.86</v>
      </c>
    </row>
    <row r="21" spans="1:3" x14ac:dyDescent="0.35">
      <c r="A21" s="21" t="s">
        <v>40</v>
      </c>
      <c r="B21" s="18">
        <v>30</v>
      </c>
      <c r="C21" s="18">
        <v>30</v>
      </c>
    </row>
    <row r="22" spans="1:3" x14ac:dyDescent="0.35">
      <c r="A22" s="21" t="s">
        <v>50</v>
      </c>
      <c r="B22" s="18">
        <v>2</v>
      </c>
      <c r="C22" s="18">
        <v>52</v>
      </c>
    </row>
    <row r="23" spans="1:3" x14ac:dyDescent="0.35">
      <c r="A23" s="21" t="s">
        <v>22</v>
      </c>
      <c r="B23" s="18">
        <v>3</v>
      </c>
      <c r="C23" s="18">
        <v>120</v>
      </c>
    </row>
    <row r="24" spans="1:3" x14ac:dyDescent="0.35">
      <c r="A24" s="21" t="s">
        <v>24</v>
      </c>
      <c r="B24" s="18">
        <v>160</v>
      </c>
      <c r="C24" s="18">
        <v>969.6</v>
      </c>
    </row>
    <row r="25" spans="1:3" x14ac:dyDescent="0.35">
      <c r="A25" s="21" t="s">
        <v>35</v>
      </c>
      <c r="B25" s="18">
        <v>100</v>
      </c>
      <c r="C25" s="18">
        <v>73.3</v>
      </c>
    </row>
    <row r="26" spans="1:3" x14ac:dyDescent="0.35">
      <c r="A26" s="21" t="s">
        <v>36</v>
      </c>
      <c r="B26" s="18">
        <v>12</v>
      </c>
      <c r="C26" s="18">
        <f>280+1500</f>
        <v>1780</v>
      </c>
    </row>
    <row r="27" spans="1:3" x14ac:dyDescent="0.35">
      <c r="A27" s="21" t="s">
        <v>25</v>
      </c>
      <c r="B27" s="18">
        <v>1</v>
      </c>
      <c r="C27" s="18">
        <v>60</v>
      </c>
    </row>
    <row r="28" spans="1:3" x14ac:dyDescent="0.35">
      <c r="A28" s="21" t="s">
        <v>51</v>
      </c>
      <c r="B28" s="18">
        <v>1</v>
      </c>
      <c r="C28" s="18">
        <v>325</v>
      </c>
    </row>
    <row r="29" spans="1:3" x14ac:dyDescent="0.35">
      <c r="A29" s="21" t="s">
        <v>52</v>
      </c>
      <c r="B29" s="18">
        <v>1</v>
      </c>
      <c r="C29" s="18">
        <v>80</v>
      </c>
    </row>
    <row r="30" spans="1:3" x14ac:dyDescent="0.35">
      <c r="A30" s="21" t="s">
        <v>41</v>
      </c>
      <c r="B30" s="18">
        <v>30</v>
      </c>
      <c r="C30" s="18">
        <v>30</v>
      </c>
    </row>
    <row r="31" spans="1:3" ht="29" x14ac:dyDescent="0.35">
      <c r="A31" s="22" t="s">
        <v>53</v>
      </c>
      <c r="B31" s="18">
        <v>2</v>
      </c>
      <c r="C31" s="18">
        <f>35.55+35.55</f>
        <v>71.099999999999994</v>
      </c>
    </row>
    <row r="32" spans="1:3" x14ac:dyDescent="0.35">
      <c r="A32" s="22" t="s">
        <v>54</v>
      </c>
      <c r="B32" s="18">
        <f>48+3+10+6+2+8</f>
        <v>77</v>
      </c>
      <c r="C32" s="18">
        <f>1322+2550.1+224.2+230.36+216.15+11537.96+524.88+2004.48</f>
        <v>18610.129999999997</v>
      </c>
    </row>
    <row r="33" spans="1:3" ht="29" x14ac:dyDescent="0.35">
      <c r="A33" s="22" t="s">
        <v>55</v>
      </c>
      <c r="B33" s="18">
        <v>1</v>
      </c>
      <c r="C33" s="18">
        <v>203.35</v>
      </c>
    </row>
    <row r="34" spans="1:3" x14ac:dyDescent="0.35">
      <c r="A34" s="22" t="s">
        <v>42</v>
      </c>
      <c r="B34" s="18">
        <v>4</v>
      </c>
      <c r="C34" s="18">
        <v>214.24</v>
      </c>
    </row>
    <row r="35" spans="1:3" x14ac:dyDescent="0.35">
      <c r="A35" s="22" t="s">
        <v>56</v>
      </c>
      <c r="B35" s="18">
        <v>1</v>
      </c>
      <c r="C35" s="18">
        <v>127.51</v>
      </c>
    </row>
    <row r="36" spans="1:3" x14ac:dyDescent="0.35">
      <c r="A36" s="22" t="s">
        <v>57</v>
      </c>
      <c r="B36" s="18">
        <v>4</v>
      </c>
      <c r="C36" s="18">
        <v>185.8</v>
      </c>
    </row>
    <row r="37" spans="1:3" x14ac:dyDescent="0.35">
      <c r="A37" s="22" t="s">
        <v>58</v>
      </c>
      <c r="B37" s="18">
        <v>4</v>
      </c>
      <c r="C37" s="18">
        <v>136.5</v>
      </c>
    </row>
    <row r="38" spans="1:3" x14ac:dyDescent="0.35">
      <c r="A38" s="22" t="s">
        <v>59</v>
      </c>
      <c r="B38" s="18">
        <v>9</v>
      </c>
      <c r="C38" s="18">
        <v>575.9</v>
      </c>
    </row>
    <row r="39" spans="1:3" x14ac:dyDescent="0.35">
      <c r="A39" s="22" t="s">
        <v>60</v>
      </c>
      <c r="B39" s="18">
        <v>14</v>
      </c>
      <c r="C39" s="18">
        <v>258.8</v>
      </c>
    </row>
    <row r="40" spans="1:3" ht="25.5" customHeight="1" x14ac:dyDescent="0.35">
      <c r="A40" s="25" t="s">
        <v>43</v>
      </c>
      <c r="B40" s="26"/>
      <c r="C40" s="27">
        <f>SUM(C3:C39)</f>
        <v>27466.299999999996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ф.з.2кв 23</vt:lpstr>
      <vt:lpstr>ф.з.2кв матер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2025-03-26T09:36:53Z</dcterms:modified>
</cp:coreProperties>
</file>