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ф.з.2кв 22" sheetId="9" r:id="rId1"/>
    <sheet name="ф.з.2кв матер" sheetId="10" r:id="rId2"/>
  </sheets>
  <calcPr calcId="144525"/>
</workbook>
</file>

<file path=xl/calcChain.xml><?xml version="1.0" encoding="utf-8"?>
<calcChain xmlns="http://schemas.openxmlformats.org/spreadsheetml/2006/main">
  <c r="C51" i="10" l="1"/>
  <c r="C50" i="10"/>
  <c r="C34" i="10"/>
  <c r="C26" i="10"/>
  <c r="C25" i="10"/>
  <c r="C22" i="10"/>
  <c r="C54" i="10" s="1"/>
  <c r="C11" i="9" s="1"/>
  <c r="C16" i="9" s="1"/>
</calcChain>
</file>

<file path=xl/sharedStrings.xml><?xml version="1.0" encoding="utf-8"?>
<sst xmlns="http://schemas.openxmlformats.org/spreadsheetml/2006/main" count="68" uniqueCount="67">
  <si>
    <t>Всього</t>
  </si>
  <si>
    <t xml:space="preserve">                       Сума</t>
  </si>
  <si>
    <t>Електроенергія</t>
  </si>
  <si>
    <t>Газопостачання</t>
  </si>
  <si>
    <t>Продукти харчування</t>
  </si>
  <si>
    <t>Інтернет-послуги</t>
  </si>
  <si>
    <t xml:space="preserve">Касове обслуговування </t>
  </si>
  <si>
    <t>Заробітна плата педагогічних працівників та іншого персоналу</t>
  </si>
  <si>
    <t xml:space="preserve">Найменування </t>
  </si>
  <si>
    <t>Білизна</t>
  </si>
  <si>
    <t>Відро МОП</t>
  </si>
  <si>
    <t>Тряпка МОП</t>
  </si>
  <si>
    <t>Дротик</t>
  </si>
  <si>
    <t>Мочалки</t>
  </si>
  <si>
    <t>Мило рідке 5л</t>
  </si>
  <si>
    <t>Серветки (уп)</t>
  </si>
  <si>
    <t>Сарма</t>
  </si>
  <si>
    <t>Матеріали, обладнання та інвентар</t>
  </si>
  <si>
    <t>Автомат 16А</t>
  </si>
  <si>
    <t>Болт</t>
  </si>
  <si>
    <t>Гофра</t>
  </si>
  <si>
    <t>Вимірювальна рулетка</t>
  </si>
  <si>
    <t>Вилка електрична</t>
  </si>
  <si>
    <t>Дюбель</t>
  </si>
  <si>
    <t>Засіб для труб</t>
  </si>
  <si>
    <t>Електроди</t>
  </si>
  <si>
    <t>Коробка на автомати</t>
  </si>
  <si>
    <t>Коробка розгалуження</t>
  </si>
  <si>
    <t>Коліно</t>
  </si>
  <si>
    <t>Кріплення</t>
  </si>
  <si>
    <t>Кабель силовий</t>
  </si>
  <si>
    <t>Круги</t>
  </si>
  <si>
    <t>Колба</t>
  </si>
  <si>
    <t>Клей</t>
  </si>
  <si>
    <t>Кран</t>
  </si>
  <si>
    <t>Наждачний папір</t>
  </si>
  <si>
    <t>Різьба</t>
  </si>
  <si>
    <t>Розріджувач</t>
  </si>
  <si>
    <t>Перехід 15/20</t>
  </si>
  <si>
    <t>Провід ШВВП</t>
  </si>
  <si>
    <t>Пласкогубці</t>
  </si>
  <si>
    <t>Пакля</t>
  </si>
  <si>
    <t>Скоби</t>
  </si>
  <si>
    <t xml:space="preserve">Сітка </t>
  </si>
  <si>
    <t>Стяжка</t>
  </si>
  <si>
    <t xml:space="preserve">Сверло </t>
  </si>
  <si>
    <t>Трійник для води</t>
  </si>
  <si>
    <t>Труба</t>
  </si>
  <si>
    <t>Туалетний папір</t>
  </si>
  <si>
    <t>Фарба  0,4 мл</t>
  </si>
  <si>
    <t>Фарба 0,9</t>
  </si>
  <si>
    <t>Цвяхи</t>
  </si>
  <si>
    <t>Шланг</t>
  </si>
  <si>
    <t>Шуруп</t>
  </si>
  <si>
    <t>Патрон керамічний</t>
  </si>
  <si>
    <t>Хлорні таблетки</t>
  </si>
  <si>
    <t>Кількість</t>
  </si>
  <si>
    <t>Сума</t>
  </si>
  <si>
    <t xml:space="preserve">Водопостачання </t>
  </si>
  <si>
    <t>Козлівська ЗОШ І-ІІІ ступенів</t>
  </si>
  <si>
    <t xml:space="preserve">      2  КВАРТАЛ 2022 року</t>
  </si>
  <si>
    <t>Дератизація і дезінфекція приміщення</t>
  </si>
  <si>
    <t>Засіб для миття посуду (1л)</t>
  </si>
  <si>
    <t>Засіб для миття вікон</t>
  </si>
  <si>
    <t>Папір для друку</t>
  </si>
  <si>
    <t>Пакети для сміття</t>
  </si>
  <si>
    <t>Сода кальцинована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</si>
</sst>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6"/>
      <name val="Arial Cyr"/>
      <charset val="204"/>
    </font>
    <font>
      <sz val="10"/>
      <color indexed="8"/>
      <name val="Times New Roman"/>
      <family val="1"/>
      <charset val="204"/>
    </font>
    <font>
      <sz val="20"/>
      <name val="Arial Cyr"/>
      <family val="2"/>
      <charset val="204"/>
    </font>
    <font>
      <b/>
      <sz val="20"/>
      <name val="Arial Cyr"/>
      <charset val="204"/>
    </font>
    <font>
      <b/>
      <sz val="20"/>
      <color indexed="8"/>
      <name val="Times New Roman"/>
      <family val="1"/>
      <charset val="204"/>
    </font>
    <font>
      <b/>
      <sz val="20"/>
      <color indexed="8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name val="Arial Cyr"/>
      <charset val="204"/>
    </font>
    <font>
      <sz val="9"/>
      <name val="Arial Cyr"/>
      <charset val="204"/>
    </font>
    <font>
      <b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2" fontId="6" fillId="0" borderId="0" xfId="0" applyNumberFormat="1" applyFont="1"/>
    <xf numFmtId="0" fontId="0" fillId="0" borderId="1" xfId="0" applyBorder="1"/>
    <xf numFmtId="2" fontId="7" fillId="0" borderId="1" xfId="0" applyNumberFormat="1" applyFont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/>
    <xf numFmtId="0" fontId="8" fillId="0" borderId="1" xfId="0" applyFont="1" applyBorder="1"/>
    <xf numFmtId="0" fontId="0" fillId="0" borderId="2" xfId="0" applyBorder="1"/>
    <xf numFmtId="2" fontId="9" fillId="0" borderId="1" xfId="0" applyNumberFormat="1" applyFont="1" applyBorder="1"/>
    <xf numFmtId="0" fontId="10" fillId="0" borderId="2" xfId="0" applyFont="1" applyBorder="1"/>
    <xf numFmtId="0" fontId="0" fillId="2" borderId="2" xfId="0" applyFill="1" applyBorder="1" applyAlignment="1">
      <alignment wrapText="1"/>
    </xf>
    <xf numFmtId="2" fontId="1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6"/>
  <sheetViews>
    <sheetView topLeftCell="A31" workbookViewId="0">
      <selection activeCell="B14" sqref="B14"/>
    </sheetView>
  </sheetViews>
  <sheetFormatPr defaultRowHeight="15" x14ac:dyDescent="0.25"/>
  <cols>
    <col min="2" max="2" width="73.42578125" customWidth="1"/>
    <col min="3" max="3" width="57.140625" customWidth="1"/>
  </cols>
  <sheetData>
    <row r="3" spans="2:3" ht="25.5" x14ac:dyDescent="0.35">
      <c r="B3" s="6" t="s">
        <v>59</v>
      </c>
      <c r="C3" s="1" t="s">
        <v>60</v>
      </c>
    </row>
    <row r="4" spans="2:3" x14ac:dyDescent="0.25">
      <c r="B4" s="2"/>
    </row>
    <row r="5" spans="2:3" x14ac:dyDescent="0.25">
      <c r="C5" s="3"/>
    </row>
    <row r="6" spans="2:3" ht="26.25" x14ac:dyDescent="0.4">
      <c r="B6" s="4"/>
      <c r="C6" s="5" t="s">
        <v>1</v>
      </c>
    </row>
    <row r="7" spans="2:3" ht="18.75" x14ac:dyDescent="0.3">
      <c r="B7" s="12" t="s">
        <v>7</v>
      </c>
      <c r="C7" s="10">
        <v>2117710.13</v>
      </c>
    </row>
    <row r="8" spans="2:3" ht="18.75" x14ac:dyDescent="0.3">
      <c r="B8" s="13" t="s">
        <v>2</v>
      </c>
      <c r="C8" s="10">
        <v>26868.95</v>
      </c>
    </row>
    <row r="9" spans="2:3" ht="18.75" x14ac:dyDescent="0.3">
      <c r="B9" s="14" t="s">
        <v>3</v>
      </c>
      <c r="C9" s="10">
        <v>107529.25</v>
      </c>
    </row>
    <row r="10" spans="2:3" ht="18.75" x14ac:dyDescent="0.3">
      <c r="B10" s="14" t="s">
        <v>4</v>
      </c>
      <c r="C10" s="10">
        <v>0</v>
      </c>
    </row>
    <row r="11" spans="2:3" ht="18.75" x14ac:dyDescent="0.3">
      <c r="B11" s="12" t="s">
        <v>17</v>
      </c>
      <c r="C11" s="10">
        <f>'ф.з.2кв матер'!C54</f>
        <v>7266.9599999999991</v>
      </c>
    </row>
    <row r="12" spans="2:3" ht="18.75" x14ac:dyDescent="0.3">
      <c r="B12" s="14" t="s">
        <v>5</v>
      </c>
      <c r="C12" s="10">
        <v>900</v>
      </c>
    </row>
    <row r="13" spans="2:3" ht="18.75" x14ac:dyDescent="0.3">
      <c r="B13" s="15" t="s">
        <v>6</v>
      </c>
      <c r="C13" s="11">
        <v>1574.02</v>
      </c>
    </row>
    <row r="14" spans="2:3" ht="18.75" x14ac:dyDescent="0.3">
      <c r="B14" s="15" t="s">
        <v>61</v>
      </c>
      <c r="C14" s="11">
        <v>5076</v>
      </c>
    </row>
    <row r="15" spans="2:3" ht="18.75" x14ac:dyDescent="0.3">
      <c r="B15" s="15" t="s">
        <v>58</v>
      </c>
      <c r="C15" s="11">
        <v>2079</v>
      </c>
    </row>
    <row r="16" spans="2:3" ht="26.25" x14ac:dyDescent="0.4">
      <c r="B16" s="7" t="s">
        <v>0</v>
      </c>
      <c r="C16" s="8">
        <f>SUM(C7:C15)</f>
        <v>2269004.31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tabSelected="1" workbookViewId="0">
      <selection activeCell="F63" sqref="F63"/>
    </sheetView>
  </sheetViews>
  <sheetFormatPr defaultRowHeight="15" x14ac:dyDescent="0.25"/>
  <cols>
    <col min="1" max="1" width="26.28515625" customWidth="1"/>
    <col min="2" max="2" width="12.85546875" customWidth="1"/>
    <col min="3" max="3" width="14.140625" customWidth="1"/>
  </cols>
  <sheetData>
    <row r="1" spans="1:3" x14ac:dyDescent="0.25">
      <c r="A1" t="s">
        <v>59</v>
      </c>
    </row>
    <row r="2" spans="1:3" x14ac:dyDescent="0.25">
      <c r="A2" s="9" t="s">
        <v>8</v>
      </c>
      <c r="B2" s="9" t="s">
        <v>56</v>
      </c>
      <c r="C2" s="9" t="s">
        <v>57</v>
      </c>
    </row>
    <row r="3" spans="1:3" x14ac:dyDescent="0.25">
      <c r="A3" s="16" t="s">
        <v>18</v>
      </c>
      <c r="B3" s="17">
        <v>1</v>
      </c>
      <c r="C3" s="17">
        <v>50</v>
      </c>
    </row>
    <row r="4" spans="1:3" x14ac:dyDescent="0.25">
      <c r="A4" s="16" t="s">
        <v>19</v>
      </c>
      <c r="B4" s="17">
        <v>16</v>
      </c>
      <c r="C4" s="17">
        <v>128.80000000000001</v>
      </c>
    </row>
    <row r="5" spans="1:3" x14ac:dyDescent="0.25">
      <c r="A5" s="18" t="s">
        <v>9</v>
      </c>
      <c r="B5" s="17">
        <v>2</v>
      </c>
      <c r="C5" s="17">
        <v>47.06</v>
      </c>
    </row>
    <row r="6" spans="1:3" x14ac:dyDescent="0.25">
      <c r="A6" s="18" t="s">
        <v>20</v>
      </c>
      <c r="B6" s="17">
        <v>1</v>
      </c>
      <c r="C6" s="17">
        <v>90</v>
      </c>
    </row>
    <row r="7" spans="1:3" x14ac:dyDescent="0.25">
      <c r="A7" s="18" t="s">
        <v>21</v>
      </c>
      <c r="B7" s="17">
        <v>1</v>
      </c>
      <c r="C7" s="17">
        <v>55</v>
      </c>
    </row>
    <row r="8" spans="1:3" x14ac:dyDescent="0.25">
      <c r="A8" s="18" t="s">
        <v>10</v>
      </c>
      <c r="B8" s="17">
        <v>2</v>
      </c>
      <c r="C8" s="17">
        <v>147.30000000000001</v>
      </c>
    </row>
    <row r="9" spans="1:3" x14ac:dyDescent="0.25">
      <c r="A9" s="18" t="s">
        <v>11</v>
      </c>
      <c r="B9" s="17">
        <v>2</v>
      </c>
      <c r="C9" s="17">
        <v>187.58</v>
      </c>
    </row>
    <row r="10" spans="1:3" x14ac:dyDescent="0.25">
      <c r="A10" s="18" t="s">
        <v>22</v>
      </c>
      <c r="B10" s="17">
        <v>1</v>
      </c>
      <c r="C10" s="17">
        <v>22</v>
      </c>
    </row>
    <row r="11" spans="1:3" x14ac:dyDescent="0.25">
      <c r="A11" s="18" t="s">
        <v>23</v>
      </c>
      <c r="B11" s="17">
        <v>12</v>
      </c>
      <c r="C11" s="17">
        <v>19.2</v>
      </c>
    </row>
    <row r="12" spans="1:3" x14ac:dyDescent="0.25">
      <c r="A12" s="18" t="s">
        <v>12</v>
      </c>
      <c r="B12" s="17">
        <v>3</v>
      </c>
      <c r="C12" s="17">
        <v>31.53</v>
      </c>
    </row>
    <row r="13" spans="1:3" x14ac:dyDescent="0.25">
      <c r="A13" s="18" t="s">
        <v>62</v>
      </c>
      <c r="B13" s="17">
        <v>1</v>
      </c>
      <c r="C13" s="17">
        <v>52.23</v>
      </c>
    </row>
    <row r="14" spans="1:3" x14ac:dyDescent="0.25">
      <c r="A14" s="18" t="s">
        <v>63</v>
      </c>
      <c r="B14" s="17">
        <v>2</v>
      </c>
      <c r="C14" s="17">
        <v>42</v>
      </c>
    </row>
    <row r="15" spans="1:3" x14ac:dyDescent="0.25">
      <c r="A15" s="18" t="s">
        <v>24</v>
      </c>
      <c r="B15" s="17">
        <v>2</v>
      </c>
      <c r="C15" s="17">
        <v>46</v>
      </c>
    </row>
    <row r="16" spans="1:3" x14ac:dyDescent="0.25">
      <c r="A16" s="18" t="s">
        <v>25</v>
      </c>
      <c r="B16" s="17">
        <v>88</v>
      </c>
      <c r="C16" s="17">
        <v>308</v>
      </c>
    </row>
    <row r="17" spans="1:3" x14ac:dyDescent="0.25">
      <c r="A17" s="18" t="s">
        <v>26</v>
      </c>
      <c r="B17" s="17">
        <v>1</v>
      </c>
      <c r="C17" s="17">
        <v>27</v>
      </c>
    </row>
    <row r="18" spans="1:3" x14ac:dyDescent="0.25">
      <c r="A18" s="18" t="s">
        <v>27</v>
      </c>
      <c r="B18" s="17">
        <v>1</v>
      </c>
      <c r="C18" s="17">
        <v>42</v>
      </c>
    </row>
    <row r="19" spans="1:3" x14ac:dyDescent="0.25">
      <c r="A19" s="18" t="s">
        <v>28</v>
      </c>
      <c r="B19" s="17">
        <v>2</v>
      </c>
      <c r="C19" s="17">
        <v>24</v>
      </c>
    </row>
    <row r="20" spans="1:3" x14ac:dyDescent="0.25">
      <c r="A20" s="18" t="s">
        <v>29</v>
      </c>
      <c r="B20" s="17">
        <v>3</v>
      </c>
      <c r="C20" s="17">
        <v>27</v>
      </c>
    </row>
    <row r="21" spans="1:3" x14ac:dyDescent="0.25">
      <c r="A21" s="18" t="s">
        <v>30</v>
      </c>
      <c r="B21" s="17">
        <v>2</v>
      </c>
      <c r="C21" s="17">
        <v>11</v>
      </c>
    </row>
    <row r="22" spans="1:3" x14ac:dyDescent="0.25">
      <c r="A22" s="18" t="s">
        <v>31</v>
      </c>
      <c r="B22" s="17">
        <v>3</v>
      </c>
      <c r="C22" s="17">
        <f>12+52</f>
        <v>64</v>
      </c>
    </row>
    <row r="23" spans="1:3" x14ac:dyDescent="0.25">
      <c r="A23" s="18" t="s">
        <v>64</v>
      </c>
      <c r="B23" s="17">
        <v>4</v>
      </c>
      <c r="C23" s="17">
        <v>672</v>
      </c>
    </row>
    <row r="24" spans="1:3" x14ac:dyDescent="0.25">
      <c r="A24" s="18" t="s">
        <v>32</v>
      </c>
      <c r="B24" s="17">
        <v>1</v>
      </c>
      <c r="C24" s="17">
        <v>270</v>
      </c>
    </row>
    <row r="25" spans="1:3" x14ac:dyDescent="0.25">
      <c r="A25" s="18" t="s">
        <v>33</v>
      </c>
      <c r="B25" s="17">
        <v>3</v>
      </c>
      <c r="C25" s="17">
        <f>85+40+58</f>
        <v>183</v>
      </c>
    </row>
    <row r="26" spans="1:3" x14ac:dyDescent="0.25">
      <c r="A26" s="18" t="s">
        <v>34</v>
      </c>
      <c r="B26" s="17">
        <v>5</v>
      </c>
      <c r="C26" s="17">
        <f>190+256+60</f>
        <v>506</v>
      </c>
    </row>
    <row r="27" spans="1:3" x14ac:dyDescent="0.25">
      <c r="A27" s="18" t="s">
        <v>13</v>
      </c>
      <c r="B27" s="17">
        <v>1</v>
      </c>
      <c r="C27" s="17">
        <v>17.82</v>
      </c>
    </row>
    <row r="28" spans="1:3" x14ac:dyDescent="0.25">
      <c r="A28" s="18" t="s">
        <v>14</v>
      </c>
      <c r="B28" s="17">
        <v>2</v>
      </c>
      <c r="C28" s="17">
        <v>201.12</v>
      </c>
    </row>
    <row r="29" spans="1:3" x14ac:dyDescent="0.25">
      <c r="A29" s="18" t="s">
        <v>65</v>
      </c>
      <c r="B29" s="17">
        <v>7</v>
      </c>
      <c r="C29" s="17">
        <v>131.16</v>
      </c>
    </row>
    <row r="30" spans="1:3" x14ac:dyDescent="0.25">
      <c r="A30" s="18" t="s">
        <v>35</v>
      </c>
      <c r="B30" s="17">
        <v>2</v>
      </c>
      <c r="C30" s="17">
        <v>24</v>
      </c>
    </row>
    <row r="31" spans="1:3" x14ac:dyDescent="0.25">
      <c r="A31" s="18" t="s">
        <v>36</v>
      </c>
      <c r="B31" s="17">
        <v>2</v>
      </c>
      <c r="C31" s="17">
        <v>110</v>
      </c>
    </row>
    <row r="32" spans="1:3" x14ac:dyDescent="0.25">
      <c r="A32" s="18" t="s">
        <v>37</v>
      </c>
      <c r="B32" s="17">
        <v>1</v>
      </c>
      <c r="C32" s="17">
        <v>20</v>
      </c>
    </row>
    <row r="33" spans="1:3" x14ac:dyDescent="0.25">
      <c r="A33" s="18" t="s">
        <v>38</v>
      </c>
      <c r="B33" s="17">
        <v>2</v>
      </c>
      <c r="C33" s="17">
        <v>50</v>
      </c>
    </row>
    <row r="34" spans="1:3" x14ac:dyDescent="0.25">
      <c r="A34" s="18" t="s">
        <v>39</v>
      </c>
      <c r="B34" s="17">
        <v>31</v>
      </c>
      <c r="C34" s="17">
        <f>510+24</f>
        <v>534</v>
      </c>
    </row>
    <row r="35" spans="1:3" x14ac:dyDescent="0.25">
      <c r="A35" s="18" t="s">
        <v>40</v>
      </c>
      <c r="B35" s="17">
        <v>1</v>
      </c>
      <c r="C35" s="17">
        <v>110</v>
      </c>
    </row>
    <row r="36" spans="1:3" x14ac:dyDescent="0.25">
      <c r="A36" s="18" t="s">
        <v>41</v>
      </c>
      <c r="B36" s="17">
        <v>2</v>
      </c>
      <c r="C36" s="17">
        <v>119</v>
      </c>
    </row>
    <row r="37" spans="1:3" x14ac:dyDescent="0.25">
      <c r="A37" s="18" t="s">
        <v>42</v>
      </c>
      <c r="B37" s="17">
        <v>4</v>
      </c>
      <c r="C37" s="17">
        <v>26</v>
      </c>
    </row>
    <row r="38" spans="1:3" x14ac:dyDescent="0.25">
      <c r="A38" s="18" t="s">
        <v>43</v>
      </c>
      <c r="B38" s="17">
        <v>2</v>
      </c>
      <c r="C38" s="17">
        <v>1780</v>
      </c>
    </row>
    <row r="39" spans="1:3" x14ac:dyDescent="0.25">
      <c r="A39" s="18" t="s">
        <v>44</v>
      </c>
      <c r="B39" s="17">
        <v>155</v>
      </c>
      <c r="C39" s="17">
        <v>129</v>
      </c>
    </row>
    <row r="40" spans="1:3" x14ac:dyDescent="0.25">
      <c r="A40" s="18" t="s">
        <v>15</v>
      </c>
      <c r="B40" s="17">
        <v>1</v>
      </c>
      <c r="C40" s="17">
        <v>19.2</v>
      </c>
    </row>
    <row r="41" spans="1:3" x14ac:dyDescent="0.25">
      <c r="A41" s="18" t="s">
        <v>16</v>
      </c>
      <c r="B41" s="17">
        <v>2</v>
      </c>
      <c r="C41" s="17">
        <v>40.200000000000003</v>
      </c>
    </row>
    <row r="42" spans="1:3" x14ac:dyDescent="0.25">
      <c r="A42" s="18" t="s">
        <v>66</v>
      </c>
      <c r="B42" s="17">
        <v>4</v>
      </c>
      <c r="C42" s="17">
        <v>54.28</v>
      </c>
    </row>
    <row r="43" spans="1:3" x14ac:dyDescent="0.25">
      <c r="A43" s="18" t="s">
        <v>45</v>
      </c>
      <c r="B43" s="17">
        <v>1</v>
      </c>
      <c r="C43" s="17">
        <v>24</v>
      </c>
    </row>
    <row r="44" spans="1:3" x14ac:dyDescent="0.25">
      <c r="A44" s="18" t="s">
        <v>46</v>
      </c>
      <c r="B44" s="17">
        <v>1</v>
      </c>
      <c r="C44" s="17">
        <v>28</v>
      </c>
    </row>
    <row r="45" spans="1:3" x14ac:dyDescent="0.25">
      <c r="A45" s="18" t="s">
        <v>47</v>
      </c>
      <c r="B45" s="17">
        <v>2</v>
      </c>
      <c r="C45" s="17">
        <v>52</v>
      </c>
    </row>
    <row r="46" spans="1:3" x14ac:dyDescent="0.25">
      <c r="A46" s="18" t="s">
        <v>48</v>
      </c>
      <c r="B46" s="17">
        <v>7</v>
      </c>
      <c r="C46" s="17">
        <v>35</v>
      </c>
    </row>
    <row r="47" spans="1:3" x14ac:dyDescent="0.25">
      <c r="A47" s="18" t="s">
        <v>49</v>
      </c>
      <c r="B47" s="17">
        <v>2</v>
      </c>
      <c r="C47" s="17">
        <v>132</v>
      </c>
    </row>
    <row r="48" spans="1:3" x14ac:dyDescent="0.25">
      <c r="A48" s="18" t="s">
        <v>50</v>
      </c>
      <c r="B48" s="17">
        <v>2</v>
      </c>
      <c r="C48" s="17">
        <v>142</v>
      </c>
    </row>
    <row r="49" spans="1:3" x14ac:dyDescent="0.25">
      <c r="A49" s="18" t="s">
        <v>51</v>
      </c>
      <c r="B49" s="17">
        <v>1.2</v>
      </c>
      <c r="C49" s="17">
        <v>55.2</v>
      </c>
    </row>
    <row r="50" spans="1:3" x14ac:dyDescent="0.25">
      <c r="A50" s="18" t="s">
        <v>52</v>
      </c>
      <c r="B50" s="17">
        <v>4</v>
      </c>
      <c r="C50" s="17">
        <f>80+112</f>
        <v>192</v>
      </c>
    </row>
    <row r="51" spans="1:3" x14ac:dyDescent="0.25">
      <c r="A51" s="18" t="s">
        <v>53</v>
      </c>
      <c r="B51" s="17">
        <v>230</v>
      </c>
      <c r="C51" s="17">
        <f>80+10+3</f>
        <v>93</v>
      </c>
    </row>
    <row r="52" spans="1:3" ht="17.25" customHeight="1" x14ac:dyDescent="0.25">
      <c r="A52" s="19" t="s">
        <v>54</v>
      </c>
      <c r="B52" s="17">
        <v>2</v>
      </c>
      <c r="C52" s="17">
        <v>18</v>
      </c>
    </row>
    <row r="53" spans="1:3" ht="18" customHeight="1" x14ac:dyDescent="0.25">
      <c r="A53" s="19" t="s">
        <v>55</v>
      </c>
      <c r="B53" s="17">
        <v>92</v>
      </c>
      <c r="C53" s="17">
        <v>77.28</v>
      </c>
    </row>
    <row r="54" spans="1:3" ht="15.75" x14ac:dyDescent="0.25">
      <c r="C54" s="20">
        <f>SUM(C3:C53)</f>
        <v>7266.9599999999991</v>
      </c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ф.з.2кв 22</vt:lpstr>
      <vt:lpstr>ф.з.2кв матер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2022-09-07T12:55:16Z</dcterms:modified>
</cp:coreProperties>
</file>