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0900C034-0FDB-4927-A38B-48FC59B7A2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Z13" i="1" s="1"/>
  <c r="X12" i="1"/>
  <c r="X11" i="1"/>
  <c r="X10" i="1"/>
  <c r="X9" i="1"/>
  <c r="X8" i="1"/>
  <c r="X7" i="1"/>
  <c r="X6" i="1"/>
  <c r="X5" i="1"/>
  <c r="X4" i="1"/>
  <c r="X3" i="1"/>
  <c r="Z12" i="1" l="1"/>
  <c r="Z8" i="1"/>
  <c r="Z4" i="1"/>
  <c r="Z11" i="1"/>
  <c r="Z7" i="1"/>
  <c r="Z10" i="1"/>
  <c r="Z6" i="1"/>
  <c r="Z9" i="1"/>
  <c r="Z5" i="1"/>
  <c r="Z3" i="1"/>
</calcChain>
</file>

<file path=xl/sharedStrings.xml><?xml version="1.0" encoding="utf-8"?>
<sst xmlns="http://schemas.openxmlformats.org/spreadsheetml/2006/main" count="42" uniqueCount="42">
  <si>
    <t>№</t>
  </si>
  <si>
    <t>Українська мова</t>
  </si>
  <si>
    <t>Трудове навчання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</si>
  <si>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</si>
  <si>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</si>
  <si>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</si>
  <si>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</si>
  <si>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</si>
  <si>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</si>
  <si>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</si>
  <si>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</si>
  <si>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Алгебра</t>
  </si>
  <si>
    <t>Геометрія</t>
  </si>
  <si>
    <t>Історія Україи</t>
  </si>
  <si>
    <t>Всесвітня історія</t>
  </si>
  <si>
    <t>Географія</t>
  </si>
  <si>
    <t>Біологія</t>
  </si>
  <si>
    <t>Фізика</t>
  </si>
  <si>
    <t>Хімія</t>
  </si>
  <si>
    <t>Фізична культура</t>
  </si>
  <si>
    <t>Основи здоров'я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</si>
  <si>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</si>
  <si>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</si>
  <si>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</si>
  <si>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</si>
  <si>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</si>
  <si>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</si>
  <si>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</si>
  <si>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Мистецтво</t>
  </si>
  <si>
    <t>Класний керівник   _______ Штунь О. В.</t>
  </si>
  <si>
    <t>ВО</t>
  </si>
  <si>
    <t>ВА</t>
  </si>
  <si>
    <t>КМ</t>
  </si>
  <si>
    <t>КІ</t>
  </si>
  <si>
    <t>МІ</t>
  </si>
  <si>
    <t>НМ</t>
  </si>
  <si>
    <t>ПІ</t>
  </si>
  <si>
    <t>СО</t>
  </si>
  <si>
    <t>УА</t>
  </si>
  <si>
    <t>ШО</t>
  </si>
  <si>
    <t>Зведений облік навчальних досягнень учнів 9 класу Колпитівського ліцею за 2022-2023 н.р.</t>
  </si>
  <si>
    <t>Правознавство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</si>
</sst>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9" applyBorder="0" applyProtection="0">
      <alignment horizontal="center" vertical="center"/>
      <protection locked="0"/>
    </xf>
  </cellStyleXfs>
  <cellXfs count="76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9" fontId="2" fillId="2" borderId="4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9" fontId="2" fillId="2" borderId="18" xfId="0" applyNumberFormat="1" applyFont="1" applyFill="1" applyBorder="1" applyAlignment="1">
      <alignment horizontal="center" vertical="center"/>
    </xf>
    <xf numFmtId="9" fontId="2" fillId="2" borderId="19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8" xfId="0" applyNumberFormat="1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textRotation="90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тиль 1" xfId="1" xr:uid="{00000000-0005-0000-0000-000001000000}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colors>
    <mruColors>
      <color rgb="FFFF4105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workbookViewId="0">
      <selection activeCell="U3" sqref="U3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73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  <c r="Y1" s="39"/>
      <c r="Z1" s="38"/>
    </row>
    <row r="2" spans="1:26" ht="60" customHeight="1" x14ac:dyDescent="0.25">
      <c r="A2" s="47" t="s">
        <v>0</v>
      </c>
      <c r="B2" s="40" t="s">
        <v>22</v>
      </c>
      <c r="C2" s="41" t="s">
        <v>1</v>
      </c>
      <c r="D2" s="41" t="s">
        <v>8</v>
      </c>
      <c r="E2" s="41" t="s">
        <v>9</v>
      </c>
      <c r="F2" s="41" t="s">
        <v>10</v>
      </c>
      <c r="G2" s="42" t="s">
        <v>11</v>
      </c>
      <c r="H2" s="41" t="s">
        <v>12</v>
      </c>
      <c r="I2" s="41" t="s">
        <v>13</v>
      </c>
      <c r="J2" s="41" t="s">
        <v>14</v>
      </c>
      <c r="K2" s="43" t="s">
        <v>28</v>
      </c>
      <c r="L2" s="41" t="s">
        <v>15</v>
      </c>
      <c r="M2" s="41" t="s">
        <v>16</v>
      </c>
      <c r="N2" s="41" t="s">
        <v>17</v>
      </c>
      <c r="O2" s="41" t="s">
        <v>18</v>
      </c>
      <c r="P2" s="41" t="s">
        <v>19</v>
      </c>
      <c r="Q2" s="41" t="s">
        <v>20</v>
      </c>
      <c r="R2" s="41" t="s">
        <v>2</v>
      </c>
      <c r="S2" s="70" t="s">
        <v>41</v>
      </c>
      <c r="T2" s="44" t="s">
        <v>21</v>
      </c>
      <c r="U2" s="41"/>
      <c r="V2" s="41"/>
      <c r="W2" s="45"/>
      <c r="X2" s="46" t="s">
        <v>3</v>
      </c>
      <c r="Y2" s="33"/>
      <c r="Z2" s="59" t="s">
        <v>27</v>
      </c>
    </row>
    <row r="3" spans="1:26" x14ac:dyDescent="0.25">
      <c r="A3" s="48">
        <v>1</v>
      </c>
      <c r="B3" s="20" t="s">
        <v>30</v>
      </c>
      <c r="C3" s="18">
        <v>8</v>
      </c>
      <c r="D3" s="16">
        <v>9</v>
      </c>
      <c r="E3" s="16">
        <v>8</v>
      </c>
      <c r="F3" s="16">
        <v>9</v>
      </c>
      <c r="G3" s="16">
        <v>7</v>
      </c>
      <c r="H3" s="16">
        <v>7</v>
      </c>
      <c r="I3" s="16">
        <v>6</v>
      </c>
      <c r="J3" s="16">
        <v>6</v>
      </c>
      <c r="K3" s="16">
        <v>11</v>
      </c>
      <c r="L3" s="16">
        <v>7</v>
      </c>
      <c r="M3" s="16">
        <v>7</v>
      </c>
      <c r="N3" s="16">
        <v>8</v>
      </c>
      <c r="O3" s="16">
        <v>7</v>
      </c>
      <c r="P3" s="16">
        <v>10</v>
      </c>
      <c r="Q3" s="16">
        <v>8</v>
      </c>
      <c r="R3" s="16">
        <v>10</v>
      </c>
      <c r="S3" s="16">
        <v>7</v>
      </c>
      <c r="T3" s="16">
        <v>8</v>
      </c>
      <c r="U3" s="16"/>
      <c r="V3" s="16"/>
      <c r="W3" s="16"/>
      <c r="X3" s="2">
        <f t="shared" ref="X3:X22" si="0">AVERAGE(D3:W3)</f>
        <v>7.9411764705882355</v>
      </c>
      <c r="Y3" s="57">
        <f t="shared" ref="Y3:Y22" si="1">MIN(C3:W3)</f>
        <v>6</v>
      </c>
      <c r="Z3" s="58">
        <f>RANK(X3,X3:X12,0)</f>
        <v>5</v>
      </c>
    </row>
    <row r="4" spans="1:26" x14ac:dyDescent="0.25">
      <c r="A4" s="48">
        <v>2</v>
      </c>
      <c r="B4" s="20" t="s">
        <v>31</v>
      </c>
      <c r="C4" s="18">
        <v>11</v>
      </c>
      <c r="D4" s="16">
        <v>11</v>
      </c>
      <c r="E4" s="16">
        <v>11</v>
      </c>
      <c r="F4" s="16">
        <v>11</v>
      </c>
      <c r="G4" s="16">
        <v>11</v>
      </c>
      <c r="H4" s="16">
        <v>10</v>
      </c>
      <c r="I4" s="16">
        <v>11</v>
      </c>
      <c r="J4" s="16">
        <v>11</v>
      </c>
      <c r="K4" s="16">
        <v>11</v>
      </c>
      <c r="L4" s="16">
        <v>10</v>
      </c>
      <c r="M4" s="16">
        <v>11</v>
      </c>
      <c r="N4" s="16">
        <v>10</v>
      </c>
      <c r="O4" s="16">
        <v>10</v>
      </c>
      <c r="P4" s="16">
        <v>11</v>
      </c>
      <c r="Q4" s="16">
        <v>10</v>
      </c>
      <c r="R4" s="16">
        <v>11</v>
      </c>
      <c r="S4" s="16">
        <v>11</v>
      </c>
      <c r="T4" s="16">
        <v>10</v>
      </c>
      <c r="U4" s="16"/>
      <c r="V4" s="16"/>
      <c r="W4" s="16"/>
      <c r="X4" s="2">
        <f t="shared" si="0"/>
        <v>10.647058823529411</v>
      </c>
      <c r="Y4" s="34">
        <f t="shared" si="1"/>
        <v>10</v>
      </c>
      <c r="Z4" s="58">
        <f>RANK(X4,X3:X12,0)</f>
        <v>1</v>
      </c>
    </row>
    <row r="5" spans="1:26" x14ac:dyDescent="0.25">
      <c r="A5" s="48">
        <v>3</v>
      </c>
      <c r="B5" s="20" t="s">
        <v>32</v>
      </c>
      <c r="C5" s="18">
        <v>6</v>
      </c>
      <c r="D5" s="16">
        <v>6</v>
      </c>
      <c r="E5" s="16">
        <v>6</v>
      </c>
      <c r="F5" s="16">
        <v>5</v>
      </c>
      <c r="G5" s="16">
        <v>5</v>
      </c>
      <c r="H5" s="16">
        <v>5</v>
      </c>
      <c r="I5" s="16">
        <v>5</v>
      </c>
      <c r="J5" s="16">
        <v>5</v>
      </c>
      <c r="K5" s="16">
        <v>9</v>
      </c>
      <c r="L5" s="16">
        <v>6</v>
      </c>
      <c r="M5" s="16">
        <v>5</v>
      </c>
      <c r="N5" s="16">
        <v>5</v>
      </c>
      <c r="O5" s="16">
        <v>5</v>
      </c>
      <c r="P5" s="16">
        <v>7</v>
      </c>
      <c r="Q5" s="16">
        <v>6</v>
      </c>
      <c r="R5" s="16">
        <v>8</v>
      </c>
      <c r="S5" s="16">
        <v>6</v>
      </c>
      <c r="T5" s="16">
        <v>6</v>
      </c>
      <c r="U5" s="16"/>
      <c r="V5" s="16"/>
      <c r="W5" s="16"/>
      <c r="X5" s="2">
        <f t="shared" si="0"/>
        <v>5.882352941176471</v>
      </c>
      <c r="Y5" s="57">
        <f t="shared" si="1"/>
        <v>5</v>
      </c>
      <c r="Z5" s="60">
        <f>RANK(X5,X3:X12,0)</f>
        <v>9</v>
      </c>
    </row>
    <row r="6" spans="1:26" x14ac:dyDescent="0.25">
      <c r="A6" s="48">
        <v>4</v>
      </c>
      <c r="B6" s="20" t="s">
        <v>33</v>
      </c>
      <c r="C6" s="18">
        <v>7</v>
      </c>
      <c r="D6" s="16">
        <v>7</v>
      </c>
      <c r="E6" s="16">
        <v>6</v>
      </c>
      <c r="F6" s="16">
        <v>6</v>
      </c>
      <c r="G6" s="16">
        <v>6</v>
      </c>
      <c r="H6" s="16">
        <v>6</v>
      </c>
      <c r="I6" s="16">
        <v>5</v>
      </c>
      <c r="J6" s="16">
        <v>5</v>
      </c>
      <c r="K6" s="16">
        <v>8</v>
      </c>
      <c r="L6" s="16">
        <v>7</v>
      </c>
      <c r="M6" s="16">
        <v>6</v>
      </c>
      <c r="N6" s="16">
        <v>5</v>
      </c>
      <c r="O6" s="16">
        <v>6</v>
      </c>
      <c r="P6" s="16">
        <v>11</v>
      </c>
      <c r="Q6" s="16">
        <v>7</v>
      </c>
      <c r="R6" s="16">
        <v>9</v>
      </c>
      <c r="S6" s="16">
        <v>7</v>
      </c>
      <c r="T6" s="16">
        <v>6</v>
      </c>
      <c r="U6" s="16"/>
      <c r="V6" s="16"/>
      <c r="W6" s="16"/>
      <c r="X6" s="2">
        <f t="shared" si="0"/>
        <v>6.6470588235294121</v>
      </c>
      <c r="Y6" s="34">
        <f t="shared" si="1"/>
        <v>5</v>
      </c>
      <c r="Z6" s="60">
        <f>RANK(X6,X3:X12,0)</f>
        <v>7</v>
      </c>
    </row>
    <row r="7" spans="1:26" x14ac:dyDescent="0.25">
      <c r="A7" s="48">
        <v>5</v>
      </c>
      <c r="B7" s="20" t="s">
        <v>34</v>
      </c>
      <c r="C7" s="18">
        <v>7</v>
      </c>
      <c r="D7" s="16">
        <v>7</v>
      </c>
      <c r="E7" s="16">
        <v>6</v>
      </c>
      <c r="F7" s="16">
        <v>6</v>
      </c>
      <c r="G7" s="16">
        <v>5</v>
      </c>
      <c r="H7" s="16">
        <v>5</v>
      </c>
      <c r="I7" s="16">
        <v>6</v>
      </c>
      <c r="J7" s="16">
        <v>6</v>
      </c>
      <c r="K7" s="16">
        <v>8</v>
      </c>
      <c r="L7" s="16">
        <v>5</v>
      </c>
      <c r="M7" s="16">
        <v>5</v>
      </c>
      <c r="N7" s="16">
        <v>5</v>
      </c>
      <c r="O7" s="16">
        <v>5</v>
      </c>
      <c r="P7" s="16">
        <v>9</v>
      </c>
      <c r="Q7" s="16">
        <v>6</v>
      </c>
      <c r="R7" s="16">
        <v>9</v>
      </c>
      <c r="S7" s="16">
        <v>6</v>
      </c>
      <c r="T7" s="16">
        <v>6</v>
      </c>
      <c r="U7" s="16"/>
      <c r="V7" s="16"/>
      <c r="W7" s="16"/>
      <c r="X7" s="2">
        <f t="shared" si="0"/>
        <v>6.1764705882352944</v>
      </c>
      <c r="Y7" s="34">
        <f t="shared" si="1"/>
        <v>5</v>
      </c>
      <c r="Z7" s="60">
        <f>RANK(X7,X3:X12,0)</f>
        <v>8</v>
      </c>
    </row>
    <row r="8" spans="1:26" x14ac:dyDescent="0.25">
      <c r="A8" s="48">
        <v>6</v>
      </c>
      <c r="B8" s="20" t="s">
        <v>35</v>
      </c>
      <c r="C8" s="18">
        <v>8</v>
      </c>
      <c r="D8" s="16">
        <v>8</v>
      </c>
      <c r="E8" s="16">
        <v>9</v>
      </c>
      <c r="F8" s="16">
        <v>9</v>
      </c>
      <c r="G8" s="16">
        <v>9</v>
      </c>
      <c r="H8" s="16">
        <v>9</v>
      </c>
      <c r="I8" s="16">
        <v>8</v>
      </c>
      <c r="J8" s="16">
        <v>8</v>
      </c>
      <c r="K8" s="16">
        <v>9</v>
      </c>
      <c r="L8" s="16">
        <v>9</v>
      </c>
      <c r="M8" s="16">
        <v>9</v>
      </c>
      <c r="N8" s="16">
        <v>9</v>
      </c>
      <c r="O8" s="16">
        <v>8</v>
      </c>
      <c r="P8" s="16">
        <v>11</v>
      </c>
      <c r="Q8" s="16">
        <v>9</v>
      </c>
      <c r="R8" s="16">
        <v>11</v>
      </c>
      <c r="S8" s="16">
        <v>8</v>
      </c>
      <c r="T8" s="16">
        <v>9</v>
      </c>
      <c r="U8" s="16"/>
      <c r="V8" s="16"/>
      <c r="W8" s="16"/>
      <c r="X8" s="2">
        <f t="shared" si="0"/>
        <v>8.9411764705882355</v>
      </c>
      <c r="Y8" s="34">
        <f t="shared" si="1"/>
        <v>8</v>
      </c>
      <c r="Z8" s="60">
        <f>RANK(X8,X3:X12,0)</f>
        <v>4</v>
      </c>
    </row>
    <row r="9" spans="1:26" x14ac:dyDescent="0.25">
      <c r="A9" s="48">
        <v>7</v>
      </c>
      <c r="B9" s="20" t="s">
        <v>36</v>
      </c>
      <c r="C9" s="18">
        <v>9</v>
      </c>
      <c r="D9" s="16">
        <v>10</v>
      </c>
      <c r="E9" s="16">
        <v>10</v>
      </c>
      <c r="F9" s="16">
        <v>9</v>
      </c>
      <c r="G9" s="16">
        <v>8</v>
      </c>
      <c r="H9" s="16">
        <v>8</v>
      </c>
      <c r="I9" s="16">
        <v>9</v>
      </c>
      <c r="J9" s="16">
        <v>9</v>
      </c>
      <c r="K9" s="16">
        <v>11</v>
      </c>
      <c r="L9" s="16">
        <v>8</v>
      </c>
      <c r="M9" s="16">
        <v>8</v>
      </c>
      <c r="N9" s="16">
        <v>9</v>
      </c>
      <c r="O9" s="16">
        <v>7</v>
      </c>
      <c r="P9" s="16">
        <v>10</v>
      </c>
      <c r="Q9" s="16">
        <v>8</v>
      </c>
      <c r="R9" s="16">
        <v>11</v>
      </c>
      <c r="S9" s="16">
        <v>9</v>
      </c>
      <c r="T9" s="16">
        <v>9</v>
      </c>
      <c r="U9" s="16"/>
      <c r="V9" s="16"/>
      <c r="W9" s="16"/>
      <c r="X9" s="2">
        <f t="shared" si="0"/>
        <v>9</v>
      </c>
      <c r="Y9" s="34">
        <f t="shared" si="1"/>
        <v>7</v>
      </c>
      <c r="Z9" s="60">
        <f>RANK(X9,X3:X12,0)</f>
        <v>3</v>
      </c>
    </row>
    <row r="10" spans="1:26" x14ac:dyDescent="0.25">
      <c r="A10" s="48">
        <v>8</v>
      </c>
      <c r="B10" s="20" t="s">
        <v>37</v>
      </c>
      <c r="C10" s="18">
        <v>7</v>
      </c>
      <c r="D10" s="16">
        <v>7</v>
      </c>
      <c r="E10" s="16">
        <v>6</v>
      </c>
      <c r="F10" s="16">
        <v>8</v>
      </c>
      <c r="G10" s="16">
        <v>6</v>
      </c>
      <c r="H10" s="16">
        <v>6</v>
      </c>
      <c r="I10" s="16">
        <v>6</v>
      </c>
      <c r="J10" s="16">
        <v>7</v>
      </c>
      <c r="K10" s="16">
        <v>9</v>
      </c>
      <c r="L10" s="16">
        <v>6</v>
      </c>
      <c r="M10" s="16">
        <v>6</v>
      </c>
      <c r="N10" s="16">
        <v>7</v>
      </c>
      <c r="O10" s="16">
        <v>6</v>
      </c>
      <c r="P10" s="16">
        <v>11</v>
      </c>
      <c r="Q10" s="16">
        <v>6</v>
      </c>
      <c r="R10" s="16">
        <v>9</v>
      </c>
      <c r="S10" s="16">
        <v>7</v>
      </c>
      <c r="T10" s="16">
        <v>8</v>
      </c>
      <c r="U10" s="16"/>
      <c r="V10" s="16"/>
      <c r="W10" s="16"/>
      <c r="X10" s="2">
        <f t="shared" si="0"/>
        <v>7.117647058823529</v>
      </c>
      <c r="Y10" s="34">
        <f t="shared" si="1"/>
        <v>6</v>
      </c>
      <c r="Z10" s="60">
        <f>RANK(X10,X3:X12,0)</f>
        <v>6</v>
      </c>
    </row>
    <row r="11" spans="1:26" x14ac:dyDescent="0.25">
      <c r="A11" s="48">
        <v>9</v>
      </c>
      <c r="B11" s="20" t="s">
        <v>38</v>
      </c>
      <c r="C11" s="18">
        <v>6</v>
      </c>
      <c r="D11" s="16">
        <v>7</v>
      </c>
      <c r="E11" s="16">
        <v>5</v>
      </c>
      <c r="F11" s="16">
        <v>5</v>
      </c>
      <c r="G11" s="16">
        <v>5</v>
      </c>
      <c r="H11" s="16">
        <v>5</v>
      </c>
      <c r="I11" s="16">
        <v>5</v>
      </c>
      <c r="J11" s="16">
        <v>4</v>
      </c>
      <c r="K11" s="16">
        <v>8</v>
      </c>
      <c r="L11" s="16">
        <v>5</v>
      </c>
      <c r="M11" s="16">
        <v>5</v>
      </c>
      <c r="N11" s="16">
        <v>5</v>
      </c>
      <c r="O11" s="16">
        <v>5</v>
      </c>
      <c r="P11" s="16">
        <v>10</v>
      </c>
      <c r="Q11" s="16">
        <v>6</v>
      </c>
      <c r="R11" s="16">
        <v>9</v>
      </c>
      <c r="S11" s="16">
        <v>5</v>
      </c>
      <c r="T11" s="16">
        <v>6</v>
      </c>
      <c r="U11" s="16"/>
      <c r="V11" s="16"/>
      <c r="W11" s="16"/>
      <c r="X11" s="2">
        <f t="shared" si="0"/>
        <v>5.882352941176471</v>
      </c>
      <c r="Y11" s="34">
        <f t="shared" si="1"/>
        <v>4</v>
      </c>
      <c r="Z11" s="60">
        <f>RANK(X11,X3:X12,0)</f>
        <v>9</v>
      </c>
    </row>
    <row r="12" spans="1:26" ht="12" customHeight="1" x14ac:dyDescent="0.25">
      <c r="A12" s="48">
        <v>10</v>
      </c>
      <c r="B12" s="20" t="s">
        <v>39</v>
      </c>
      <c r="C12" s="18">
        <v>10</v>
      </c>
      <c r="D12" s="16">
        <v>10</v>
      </c>
      <c r="E12" s="16">
        <v>10</v>
      </c>
      <c r="F12" s="16">
        <v>11</v>
      </c>
      <c r="G12" s="16">
        <v>10</v>
      </c>
      <c r="H12" s="16">
        <v>10</v>
      </c>
      <c r="I12" s="16">
        <v>10</v>
      </c>
      <c r="J12" s="16">
        <v>10</v>
      </c>
      <c r="K12" s="16">
        <v>11</v>
      </c>
      <c r="L12" s="16">
        <v>10</v>
      </c>
      <c r="M12" s="16">
        <v>10</v>
      </c>
      <c r="N12" s="16">
        <v>10</v>
      </c>
      <c r="O12" s="16">
        <v>10</v>
      </c>
      <c r="P12" s="16">
        <v>10</v>
      </c>
      <c r="Q12" s="16">
        <v>10</v>
      </c>
      <c r="R12" s="16">
        <v>11</v>
      </c>
      <c r="S12" s="16">
        <v>10</v>
      </c>
      <c r="T12" s="16">
        <v>10</v>
      </c>
      <c r="U12" s="16"/>
      <c r="V12" s="16"/>
      <c r="W12" s="16"/>
      <c r="X12" s="2">
        <f t="shared" si="0"/>
        <v>10.176470588235293</v>
      </c>
      <c r="Y12" s="34">
        <f t="shared" si="1"/>
        <v>10</v>
      </c>
      <c r="Z12" s="60">
        <f>RANK(X12,X3:X12,0)</f>
        <v>2</v>
      </c>
    </row>
    <row r="13" spans="1:26" x14ac:dyDescent="0.25">
      <c r="A13" s="48">
        <v>11</v>
      </c>
      <c r="B13" s="20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" t="e">
        <f t="shared" si="0"/>
        <v>#DIV/0!</v>
      </c>
      <c r="Y13" s="34">
        <f t="shared" si="1"/>
        <v>0</v>
      </c>
      <c r="Z13" s="60" t="e">
        <f>RANK(X13,X3:X13,0)</f>
        <v>#DIV/0!</v>
      </c>
    </row>
    <row r="14" spans="1:26" x14ac:dyDescent="0.25">
      <c r="A14" s="48">
        <v>12</v>
      </c>
      <c r="B14" s="20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34">
        <f t="shared" si="1"/>
        <v>0</v>
      </c>
      <c r="Z14" s="60"/>
    </row>
    <row r="15" spans="1:26" x14ac:dyDescent="0.25">
      <c r="A15" s="48">
        <v>13</v>
      </c>
      <c r="B15" s="20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34">
        <f t="shared" si="1"/>
        <v>0</v>
      </c>
      <c r="Z15" s="60"/>
    </row>
    <row r="16" spans="1:26" x14ac:dyDescent="0.25">
      <c r="A16" s="48">
        <v>14</v>
      </c>
      <c r="B16" s="20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34">
        <f t="shared" si="1"/>
        <v>0</v>
      </c>
      <c r="Z16" s="60"/>
    </row>
    <row r="17" spans="1:26" x14ac:dyDescent="0.25">
      <c r="A17" s="48">
        <v>15</v>
      </c>
      <c r="B17" s="20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34">
        <f t="shared" si="1"/>
        <v>0</v>
      </c>
      <c r="Z17" s="60"/>
    </row>
    <row r="18" spans="1:26" x14ac:dyDescent="0.25">
      <c r="A18" s="48">
        <v>16</v>
      </c>
      <c r="B18" s="20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34">
        <f t="shared" si="1"/>
        <v>0</v>
      </c>
      <c r="Z18" s="60"/>
    </row>
    <row r="19" spans="1:26" x14ac:dyDescent="0.25">
      <c r="A19" s="48">
        <v>17</v>
      </c>
      <c r="B19" s="20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34">
        <f t="shared" si="1"/>
        <v>0</v>
      </c>
      <c r="Z19" s="60"/>
    </row>
    <row r="20" spans="1:26" x14ac:dyDescent="0.25">
      <c r="A20" s="48">
        <v>18</v>
      </c>
      <c r="B20" s="20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34">
        <f t="shared" si="1"/>
        <v>0</v>
      </c>
      <c r="Z20" s="60"/>
    </row>
    <row r="21" spans="1:26" x14ac:dyDescent="0.25">
      <c r="A21" s="48">
        <v>19</v>
      </c>
      <c r="B21" s="20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34">
        <f t="shared" si="1"/>
        <v>0</v>
      </c>
      <c r="Z21" s="58"/>
    </row>
    <row r="22" spans="1:26" ht="12.6" thickBot="1" x14ac:dyDescent="0.3">
      <c r="A22" s="49">
        <v>20</v>
      </c>
      <c r="B22" s="21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35">
        <f t="shared" si="1"/>
        <v>0</v>
      </c>
      <c r="Z22" s="60"/>
    </row>
    <row r="23" spans="1:26" x14ac:dyDescent="0.25">
      <c r="A23" s="50"/>
      <c r="B23" s="14" t="s">
        <v>4</v>
      </c>
      <c r="C23" s="7">
        <f t="shared" ref="C23:W23" si="2">COUNTIF(C3:C22,"&lt;=3")</f>
        <v>0</v>
      </c>
      <c r="D23" s="8">
        <f t="shared" si="2"/>
        <v>0</v>
      </c>
      <c r="E23" s="9">
        <f t="shared" si="2"/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25"/>
      <c r="Y23" s="36"/>
      <c r="Z23" s="60"/>
    </row>
    <row r="24" spans="1:26" x14ac:dyDescent="0.25">
      <c r="A24" s="51"/>
      <c r="B24" s="1" t="s">
        <v>5</v>
      </c>
      <c r="C24" s="10">
        <f t="shared" ref="C24:W24" si="3">COUNTIFS(C3:C22,"&gt;=4",C3:C22,"&lt;=6")</f>
        <v>2</v>
      </c>
      <c r="D24" s="11">
        <f t="shared" si="3"/>
        <v>1</v>
      </c>
      <c r="E24" s="12">
        <f t="shared" si="3"/>
        <v>5</v>
      </c>
      <c r="F24" s="12">
        <f t="shared" si="3"/>
        <v>4</v>
      </c>
      <c r="G24" s="12">
        <f t="shared" si="3"/>
        <v>5</v>
      </c>
      <c r="H24" s="12">
        <f t="shared" si="3"/>
        <v>5</v>
      </c>
      <c r="I24" s="12">
        <f t="shared" si="3"/>
        <v>6</v>
      </c>
      <c r="J24" s="12">
        <f t="shared" si="3"/>
        <v>5</v>
      </c>
      <c r="K24" s="12">
        <f t="shared" si="3"/>
        <v>0</v>
      </c>
      <c r="L24" s="12">
        <f t="shared" si="3"/>
        <v>4</v>
      </c>
      <c r="M24" s="12">
        <f t="shared" si="3"/>
        <v>5</v>
      </c>
      <c r="N24" s="12">
        <f t="shared" si="3"/>
        <v>4</v>
      </c>
      <c r="O24" s="12">
        <f t="shared" si="3"/>
        <v>5</v>
      </c>
      <c r="P24" s="12">
        <f t="shared" si="3"/>
        <v>0</v>
      </c>
      <c r="Q24" s="12">
        <f t="shared" si="3"/>
        <v>4</v>
      </c>
      <c r="R24" s="12">
        <f t="shared" si="3"/>
        <v>0</v>
      </c>
      <c r="S24" s="12">
        <f t="shared" si="3"/>
        <v>3</v>
      </c>
      <c r="T24" s="12">
        <f t="shared" si="3"/>
        <v>4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0"/>
    </row>
    <row r="25" spans="1:26" x14ac:dyDescent="0.25">
      <c r="A25" s="51"/>
      <c r="B25" s="1" t="s">
        <v>6</v>
      </c>
      <c r="C25" s="10">
        <f t="shared" ref="C25:W25" si="4">COUNTIFS(C3:C22,"&gt;=7",C3:C22,"&lt;=9")</f>
        <v>6</v>
      </c>
      <c r="D25" s="11">
        <f t="shared" si="4"/>
        <v>6</v>
      </c>
      <c r="E25" s="12">
        <f t="shared" si="4"/>
        <v>2</v>
      </c>
      <c r="F25" s="12">
        <f t="shared" si="4"/>
        <v>4</v>
      </c>
      <c r="G25" s="12">
        <f t="shared" si="4"/>
        <v>3</v>
      </c>
      <c r="H25" s="12">
        <f t="shared" si="4"/>
        <v>3</v>
      </c>
      <c r="I25" s="12">
        <f t="shared" si="4"/>
        <v>2</v>
      </c>
      <c r="J25" s="12">
        <f t="shared" si="4"/>
        <v>3</v>
      </c>
      <c r="K25" s="12">
        <f t="shared" si="4"/>
        <v>6</v>
      </c>
      <c r="L25" s="12">
        <f t="shared" si="4"/>
        <v>4</v>
      </c>
      <c r="M25" s="12">
        <f t="shared" si="4"/>
        <v>3</v>
      </c>
      <c r="N25" s="12">
        <f t="shared" si="4"/>
        <v>4</v>
      </c>
      <c r="O25" s="12">
        <f t="shared" si="4"/>
        <v>3</v>
      </c>
      <c r="P25" s="12">
        <f t="shared" si="4"/>
        <v>2</v>
      </c>
      <c r="Q25" s="12">
        <f t="shared" si="4"/>
        <v>4</v>
      </c>
      <c r="R25" s="12">
        <f t="shared" si="4"/>
        <v>5</v>
      </c>
      <c r="S25" s="12">
        <f t="shared" si="4"/>
        <v>5</v>
      </c>
      <c r="T25" s="12">
        <f t="shared" si="4"/>
        <v>4</v>
      </c>
      <c r="U25" s="12">
        <f t="shared" si="4"/>
        <v>0</v>
      </c>
      <c r="V25" s="12">
        <f t="shared" si="4"/>
        <v>0</v>
      </c>
      <c r="W25" s="12">
        <f t="shared" si="4"/>
        <v>0</v>
      </c>
      <c r="X25" s="3"/>
      <c r="Y25" s="16"/>
      <c r="Z25" s="60"/>
    </row>
    <row r="26" spans="1:26" ht="12.6" thickBot="1" x14ac:dyDescent="0.3">
      <c r="A26" s="52"/>
      <c r="B26" s="4" t="s">
        <v>7</v>
      </c>
      <c r="C26" s="22">
        <f t="shared" ref="C26:W26" si="5">COUNTIF(C3:C22,"&gt;=10")</f>
        <v>2</v>
      </c>
      <c r="D26" s="23">
        <f t="shared" si="5"/>
        <v>3</v>
      </c>
      <c r="E26" s="24">
        <f t="shared" si="5"/>
        <v>3</v>
      </c>
      <c r="F26" s="24">
        <f t="shared" si="5"/>
        <v>2</v>
      </c>
      <c r="G26" s="24">
        <f t="shared" si="5"/>
        <v>2</v>
      </c>
      <c r="H26" s="24">
        <f t="shared" si="5"/>
        <v>2</v>
      </c>
      <c r="I26" s="24">
        <f t="shared" si="5"/>
        <v>2</v>
      </c>
      <c r="J26" s="24">
        <f t="shared" si="5"/>
        <v>2</v>
      </c>
      <c r="K26" s="24">
        <f t="shared" si="5"/>
        <v>4</v>
      </c>
      <c r="L26" s="24">
        <f t="shared" si="5"/>
        <v>2</v>
      </c>
      <c r="M26" s="24">
        <f t="shared" si="5"/>
        <v>2</v>
      </c>
      <c r="N26" s="24">
        <f t="shared" si="5"/>
        <v>2</v>
      </c>
      <c r="O26" s="24">
        <f t="shared" si="5"/>
        <v>2</v>
      </c>
      <c r="P26" s="24">
        <f t="shared" si="5"/>
        <v>8</v>
      </c>
      <c r="Q26" s="24">
        <f t="shared" si="5"/>
        <v>2</v>
      </c>
      <c r="R26" s="24">
        <f t="shared" si="5"/>
        <v>5</v>
      </c>
      <c r="S26" s="24">
        <f t="shared" si="5"/>
        <v>2</v>
      </c>
      <c r="T26" s="24">
        <f t="shared" si="5"/>
        <v>2</v>
      </c>
      <c r="U26" s="24">
        <f t="shared" si="5"/>
        <v>0</v>
      </c>
      <c r="V26" s="24">
        <f t="shared" si="5"/>
        <v>0</v>
      </c>
      <c r="W26" s="24">
        <f t="shared" si="5"/>
        <v>0</v>
      </c>
      <c r="X26" s="6"/>
      <c r="Y26" s="16"/>
      <c r="Z26" s="60"/>
    </row>
    <row r="27" spans="1:26" x14ac:dyDescent="0.25">
      <c r="A27" s="53"/>
      <c r="B27" s="26" t="s">
        <v>23</v>
      </c>
      <c r="C27" s="30">
        <f>C23/COUNTA(B3:B22)</f>
        <v>0</v>
      </c>
      <c r="D27" s="31">
        <f>D23/COUNTA(B3:B22)</f>
        <v>0</v>
      </c>
      <c r="E27" s="32">
        <f>E23/COUNTA(B3:B22)</f>
        <v>0</v>
      </c>
      <c r="F27" s="32">
        <f>F23/COUNTA(B3:B22)</f>
        <v>0</v>
      </c>
      <c r="G27" s="32">
        <f>G23/COUNTA(B3:B22)</f>
        <v>0</v>
      </c>
      <c r="H27" s="32">
        <f>H23/COUNTA(B3:B22)</f>
        <v>0</v>
      </c>
      <c r="I27" s="32">
        <f>I23/COUNTA(B3:B22)</f>
        <v>0</v>
      </c>
      <c r="J27" s="32">
        <f>J23/COUNTA(B3:B22)</f>
        <v>0</v>
      </c>
      <c r="K27" s="32">
        <f>K23/COUNTA(B3:B22)</f>
        <v>0</v>
      </c>
      <c r="L27" s="32">
        <f>L23/COUNTA(B3:B22)</f>
        <v>0</v>
      </c>
      <c r="M27" s="32">
        <f>M23/COUNTA(B3:B22)</f>
        <v>0</v>
      </c>
      <c r="N27" s="32">
        <f>N23/COUNTA(B3:B22)</f>
        <v>0</v>
      </c>
      <c r="O27" s="32">
        <f>O23/COUNTA(B3:B22)</f>
        <v>0</v>
      </c>
      <c r="P27" s="32">
        <f>P23/COUNTA(B3:B22)</f>
        <v>0</v>
      </c>
      <c r="Q27" s="32">
        <f>Q23/COUNTA(B3:B22)</f>
        <v>0</v>
      </c>
      <c r="R27" s="32">
        <f>R23/COUNTA(B3:B22)</f>
        <v>0</v>
      </c>
      <c r="S27" s="32">
        <f>S23/COUNTA(B3:B22)</f>
        <v>0</v>
      </c>
      <c r="T27" s="32">
        <f>T23/COUNTA(B3:B22)</f>
        <v>0</v>
      </c>
      <c r="U27" s="32">
        <f>U23/COUNTA(B3:B22)</f>
        <v>0</v>
      </c>
      <c r="V27" s="32">
        <f>V23/COUNTA(B3:B22)</f>
        <v>0</v>
      </c>
      <c r="W27" s="32">
        <f>W23/COUNTA(B3:B22)</f>
        <v>0</v>
      </c>
      <c r="X27" s="27"/>
      <c r="Y27" s="15"/>
      <c r="Z27" s="60"/>
    </row>
    <row r="28" spans="1:26" x14ac:dyDescent="0.25">
      <c r="A28" s="54"/>
      <c r="B28" s="61" t="s">
        <v>24</v>
      </c>
      <c r="C28" s="62">
        <f>C24/COUNTA(B3:B22)</f>
        <v>0.2</v>
      </c>
      <c r="D28" s="63">
        <f>D24/COUNTA(B3:B22)</f>
        <v>0.1</v>
      </c>
      <c r="E28" s="63">
        <f>E24/COUNTA(B3:B22)</f>
        <v>0.5</v>
      </c>
      <c r="F28" s="63">
        <f>F24/COUNTA(B3:B22)</f>
        <v>0.4</v>
      </c>
      <c r="G28" s="63">
        <f>G24/COUNTA(B3:B22)</f>
        <v>0.5</v>
      </c>
      <c r="H28" s="63">
        <f>H24/COUNTA(B3:B22)</f>
        <v>0.5</v>
      </c>
      <c r="I28" s="63">
        <f>I24/COUNTA(B3:B22)</f>
        <v>0.6</v>
      </c>
      <c r="J28" s="63">
        <f>J24/COUNTA(B3:B22)</f>
        <v>0.5</v>
      </c>
      <c r="K28" s="63">
        <f>K24/COUNTA(B3:B22)</f>
        <v>0</v>
      </c>
      <c r="L28" s="63">
        <f>L24/COUNTA(B3:B22)</f>
        <v>0.4</v>
      </c>
      <c r="M28" s="63">
        <f>M24/COUNTA(B3:B22)</f>
        <v>0.5</v>
      </c>
      <c r="N28" s="63">
        <f>N24/COUNTA(B3:B22)</f>
        <v>0.4</v>
      </c>
      <c r="O28" s="63">
        <f>O24/COUNTA(B3:B22)</f>
        <v>0.5</v>
      </c>
      <c r="P28" s="63">
        <f>P24/COUNTA(B3:B22)</f>
        <v>0</v>
      </c>
      <c r="Q28" s="63">
        <f>Q24/COUNTA(B3:B22)</f>
        <v>0.4</v>
      </c>
      <c r="R28" s="63">
        <f>R24/COUNTA(B3:B22)</f>
        <v>0</v>
      </c>
      <c r="S28" s="63">
        <f>S24/COUNTA(B3:B22)</f>
        <v>0.3</v>
      </c>
      <c r="T28" s="63">
        <f>T24/COUNTA(B3:B22)</f>
        <v>0.4</v>
      </c>
      <c r="U28" s="63">
        <f>U24/COUNTA(B3:B22)</f>
        <v>0</v>
      </c>
      <c r="V28" s="63">
        <f>V24/COUNTA(B3:B22)</f>
        <v>0</v>
      </c>
      <c r="W28" s="63">
        <f>W24/COUNTA(B3:B22)</f>
        <v>0</v>
      </c>
      <c r="X28" s="28"/>
      <c r="Z28" s="60"/>
    </row>
    <row r="29" spans="1:26" ht="12" customHeight="1" x14ac:dyDescent="0.25">
      <c r="A29" s="55"/>
      <c r="B29" s="64" t="s">
        <v>26</v>
      </c>
      <c r="C29" s="65">
        <f>C25/COUNTA(B3:B22)</f>
        <v>0.6</v>
      </c>
      <c r="D29" s="66">
        <f>D25/COUNTA(B3:B22)</f>
        <v>0.6</v>
      </c>
      <c r="E29" s="63">
        <f>E25/COUNTA(B3:B22)</f>
        <v>0.2</v>
      </c>
      <c r="F29" s="63">
        <f>F25/COUNTA(B3:B22)</f>
        <v>0.4</v>
      </c>
      <c r="G29" s="63">
        <f>G25/COUNTA(B3:B22)</f>
        <v>0.3</v>
      </c>
      <c r="H29" s="63">
        <f>H25/COUNTA(B3:B22)</f>
        <v>0.3</v>
      </c>
      <c r="I29" s="63">
        <f>I25/COUNTA(B3:B22)</f>
        <v>0.2</v>
      </c>
      <c r="J29" s="63">
        <f>J25/COUNTA(B3:B22)</f>
        <v>0.3</v>
      </c>
      <c r="K29" s="63">
        <f>K25/COUNTA(B3:B22)</f>
        <v>0.6</v>
      </c>
      <c r="L29" s="63">
        <f>L25/COUNTA(B3:B22)</f>
        <v>0.4</v>
      </c>
      <c r="M29" s="63">
        <f>M25/COUNTA(B3:B22)</f>
        <v>0.3</v>
      </c>
      <c r="N29" s="63">
        <f>N25/COUNTA(B3:B22)</f>
        <v>0.4</v>
      </c>
      <c r="O29" s="63">
        <f>O25/COUNTA(B3:B22)</f>
        <v>0.3</v>
      </c>
      <c r="P29" s="63">
        <f>P25/COUNTA(B3:B22)</f>
        <v>0.2</v>
      </c>
      <c r="Q29" s="63">
        <f>Q25/COUNTA(B3:B22)</f>
        <v>0.4</v>
      </c>
      <c r="R29" s="63">
        <f>R25/COUNTA(B3:B22)</f>
        <v>0.5</v>
      </c>
      <c r="S29" s="63">
        <f>S25/COUNTA(B3:B22)</f>
        <v>0.5</v>
      </c>
      <c r="T29" s="63">
        <f>T25/COUNTA(B3:B22)</f>
        <v>0.4</v>
      </c>
      <c r="U29" s="63">
        <f>U25/COUNTA(B3:B22)</f>
        <v>0</v>
      </c>
      <c r="V29" s="63">
        <f>V25/COUNTA(B3:B22)</f>
        <v>0</v>
      </c>
      <c r="W29" s="63">
        <f>W25/COUNTA(B3:B22)</f>
        <v>0</v>
      </c>
      <c r="X29" s="28"/>
      <c r="Z29" s="60"/>
    </row>
    <row r="30" spans="1:26" ht="12" customHeight="1" thickBot="1" x14ac:dyDescent="0.3">
      <c r="A30" s="56"/>
      <c r="B30" s="67" t="s">
        <v>25</v>
      </c>
      <c r="C30" s="68">
        <f>C26/COUNTA(B3:B22)</f>
        <v>0.2</v>
      </c>
      <c r="D30" s="69">
        <f>D26/COUNTA(B3:B22)</f>
        <v>0.3</v>
      </c>
      <c r="E30" s="69">
        <f>E26/COUNTA(B3:B22)</f>
        <v>0.3</v>
      </c>
      <c r="F30" s="69">
        <f>F26/COUNTA(B3:B22)</f>
        <v>0.2</v>
      </c>
      <c r="G30" s="69">
        <f>G26/COUNTA(B3:B22)</f>
        <v>0.2</v>
      </c>
      <c r="H30" s="69">
        <f>H26/COUNTA(B3:B22)</f>
        <v>0.2</v>
      </c>
      <c r="I30" s="69">
        <f>I26/COUNTA(B3:B22)</f>
        <v>0.2</v>
      </c>
      <c r="J30" s="69">
        <f>J26/COUNTA(B3:B22)</f>
        <v>0.2</v>
      </c>
      <c r="K30" s="69">
        <f>K26/COUNTA(B3:B22)</f>
        <v>0.4</v>
      </c>
      <c r="L30" s="69">
        <f>L26/COUNTA(B3:B22)</f>
        <v>0.2</v>
      </c>
      <c r="M30" s="69">
        <f>M26/COUNTA(B3:B22)</f>
        <v>0.2</v>
      </c>
      <c r="N30" s="69">
        <f>N26/COUNTA(B3:B22)</f>
        <v>0.2</v>
      </c>
      <c r="O30" s="69">
        <f>O26/COUNTA(B3:B22)</f>
        <v>0.2</v>
      </c>
      <c r="P30" s="69">
        <f>P26/COUNTA(B3:B22)</f>
        <v>0.8</v>
      </c>
      <c r="Q30" s="69">
        <f>Q26/COUNTA(B3:B22)</f>
        <v>0.2</v>
      </c>
      <c r="R30" s="69">
        <f>R26/COUNTA(B3:B22)</f>
        <v>0.5</v>
      </c>
      <c r="S30" s="69">
        <f>S26/COUNTA(B3:B22)</f>
        <v>0.2</v>
      </c>
      <c r="T30" s="69">
        <f>T26/COUNTA(B3:B22)</f>
        <v>0.2</v>
      </c>
      <c r="U30" s="69">
        <f>U26/COUNTA(B3:B22)</f>
        <v>0</v>
      </c>
      <c r="V30" s="69">
        <f>V26/COUNTA(B3:B22)</f>
        <v>0</v>
      </c>
      <c r="W30" s="69">
        <f>W26/COUNTA(B3:B22)</f>
        <v>0</v>
      </c>
      <c r="X30" s="29"/>
      <c r="Z30" s="37"/>
    </row>
    <row r="31" spans="1:26" ht="15" customHeight="1" x14ac:dyDescent="0.25">
      <c r="P31" s="71" t="s">
        <v>29</v>
      </c>
      <c r="Q31" s="71"/>
      <c r="R31" s="71"/>
      <c r="S31" s="71"/>
      <c r="T31" s="71"/>
      <c r="U31" s="71"/>
      <c r="V31" s="71"/>
      <c r="W31" s="71"/>
    </row>
    <row r="32" spans="1:26" ht="15" customHeight="1" thickBot="1" x14ac:dyDescent="0.3">
      <c r="P32" s="72"/>
      <c r="Q32" s="72"/>
      <c r="R32" s="72"/>
      <c r="S32" s="72"/>
      <c r="T32" s="72"/>
      <c r="U32" s="72"/>
      <c r="V32" s="72"/>
      <c r="W32" s="72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2023-06-08T07:17:00Z</dcterms:modified>
</cp:coreProperties>
</file>