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 activeTab="4"/>
  </bookViews>
  <sheets>
    <sheet name="лютий 2020 р." sheetId="1" r:id="rId1"/>
    <sheet name="січень 2020 р." sheetId="2" r:id="rId2"/>
    <sheet name="Березень 2020 р." sheetId="5" r:id="rId3"/>
    <sheet name="квітень 2020р." sheetId="6" r:id="rId4"/>
    <sheet name="травень2020" sheetId="7" r:id="rId5"/>
    <sheet name="червень 2020р." sheetId="8" r:id="rId6"/>
    <sheet name="липень 2020р." sheetId="9" r:id="rId7"/>
    <sheet name="серпень 2020 р." sheetId="10" r:id="rId8"/>
    <sheet name="вересень 2020р." sheetId="4" r:id="rId9"/>
    <sheet name="березень 2019р." sheetId="3" state="hidden" r:id="rId10"/>
    <sheet name="жовтень2020р." sheetId="11" r:id="rId11"/>
    <sheet name="листопад2020" sheetId="12" r:id="rId12"/>
    <sheet name="грудень2020" sheetId="14" r:id="rId13"/>
    <sheet name="Зведена2020р." sheetId="13" r:id="rId14"/>
    <sheet name="Аркуш5" sheetId="15" r:id="rId15"/>
  </sheets>
  <calcPr calcId="145621"/>
</workbook>
</file>

<file path=xl/calcChain.xml><?xml version="1.0" encoding="utf-8"?>
<calcChain xmlns="http://schemas.openxmlformats.org/spreadsheetml/2006/main">
  <c r="G29" i="7" l="1"/>
  <c r="Y29" i="6" l="1"/>
  <c r="X29" i="6"/>
  <c r="J29" i="1" l="1"/>
  <c r="N29" i="2" l="1"/>
  <c r="F27" i="8"/>
  <c r="F24" i="8"/>
  <c r="F20" i="8"/>
  <c r="F17" i="8"/>
  <c r="F15" i="8"/>
  <c r="F13" i="8"/>
  <c r="F9" i="8"/>
  <c r="D28" i="8"/>
  <c r="D27" i="8"/>
  <c r="D25" i="8"/>
  <c r="D24" i="8"/>
  <c r="D23" i="8"/>
  <c r="D19" i="8"/>
  <c r="D18" i="8"/>
  <c r="D17" i="8"/>
  <c r="D13" i="8"/>
  <c r="D9" i="8"/>
  <c r="F28" i="8"/>
  <c r="Y28" i="13" l="1"/>
  <c r="Y27" i="13"/>
  <c r="Y26" i="13"/>
  <c r="Y25" i="13"/>
  <c r="Y24" i="13"/>
  <c r="X28" i="13"/>
  <c r="X27" i="13"/>
  <c r="X26" i="13"/>
  <c r="X25" i="13"/>
  <c r="X24" i="13"/>
  <c r="X23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F28" i="2"/>
  <c r="F24" i="2"/>
  <c r="D29" i="2"/>
  <c r="D23" i="2"/>
  <c r="D28" i="2"/>
  <c r="D24" i="2"/>
  <c r="D20" i="2"/>
  <c r="D18" i="2"/>
  <c r="D13" i="2"/>
  <c r="D9" i="2"/>
  <c r="F13" i="2"/>
  <c r="F9" i="2"/>
  <c r="D29" i="8"/>
  <c r="H29" i="5" l="1"/>
  <c r="H29" i="6"/>
  <c r="H29" i="7"/>
  <c r="H29" i="8"/>
  <c r="H29" i="9"/>
  <c r="H29" i="10"/>
  <c r="H29" i="4"/>
  <c r="Z29" i="4"/>
  <c r="H29" i="12"/>
  <c r="H29" i="13"/>
  <c r="H29" i="1"/>
  <c r="H29" i="2"/>
  <c r="W13" i="13"/>
  <c r="N17" i="13" l="1"/>
  <c r="L17" i="13"/>
  <c r="I17" i="13"/>
  <c r="K17" i="13"/>
  <c r="I27" i="13" l="1"/>
  <c r="J27" i="13"/>
  <c r="K27" i="13"/>
  <c r="L27" i="13"/>
  <c r="N27" i="13"/>
  <c r="W27" i="13"/>
  <c r="P27" i="13"/>
  <c r="Q27" i="13"/>
  <c r="R27" i="13"/>
  <c r="G28" i="13" l="1"/>
  <c r="G27" i="13"/>
  <c r="G26" i="13"/>
  <c r="G25" i="13"/>
  <c r="G24" i="13"/>
  <c r="G23" i="13"/>
  <c r="G22" i="13"/>
  <c r="G21" i="13"/>
  <c r="G20" i="13"/>
  <c r="G19" i="13"/>
  <c r="G18" i="13"/>
  <c r="G17" i="13"/>
  <c r="E17" i="13"/>
  <c r="C17" i="13"/>
  <c r="W17" i="13"/>
  <c r="Q17" i="13"/>
  <c r="P17" i="13"/>
  <c r="O17" i="13"/>
  <c r="E28" i="13"/>
  <c r="E27" i="13"/>
  <c r="E26" i="13"/>
  <c r="E25" i="13"/>
  <c r="E24" i="13"/>
  <c r="E23" i="13"/>
  <c r="E22" i="13"/>
  <c r="E21" i="13"/>
  <c r="E20" i="13"/>
  <c r="E19" i="13"/>
  <c r="E18" i="13"/>
  <c r="E16" i="13"/>
  <c r="E15" i="13"/>
  <c r="E14" i="13"/>
  <c r="E13" i="13"/>
  <c r="E12" i="13"/>
  <c r="E11" i="13"/>
  <c r="E10" i="13"/>
  <c r="C28" i="13"/>
  <c r="C27" i="13"/>
  <c r="C26" i="13"/>
  <c r="C25" i="13"/>
  <c r="C24" i="13"/>
  <c r="C23" i="13"/>
  <c r="C22" i="13"/>
  <c r="C21" i="13"/>
  <c r="C20" i="13"/>
  <c r="C19" i="13"/>
  <c r="C18" i="13"/>
  <c r="C16" i="13"/>
  <c r="C15" i="13"/>
  <c r="C14" i="13"/>
  <c r="C13" i="13"/>
  <c r="C12" i="13"/>
  <c r="C11" i="13"/>
  <c r="C10" i="13"/>
  <c r="R28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Q28" i="13"/>
  <c r="Q26" i="13"/>
  <c r="Q25" i="13"/>
  <c r="Q24" i="13"/>
  <c r="Q23" i="13"/>
  <c r="Q22" i="13"/>
  <c r="Q21" i="13"/>
  <c r="Q20" i="13"/>
  <c r="Q19" i="13"/>
  <c r="Q18" i="13"/>
  <c r="Q16" i="13"/>
  <c r="Q15" i="13"/>
  <c r="Q14" i="13"/>
  <c r="Q13" i="13"/>
  <c r="Q12" i="13"/>
  <c r="Q11" i="13"/>
  <c r="Q10" i="13"/>
  <c r="Q9" i="13"/>
  <c r="Q8" i="13"/>
  <c r="Q7" i="13"/>
  <c r="Q6" i="13"/>
  <c r="P28" i="13"/>
  <c r="P26" i="13"/>
  <c r="P25" i="13"/>
  <c r="P24" i="13"/>
  <c r="P23" i="13"/>
  <c r="P22" i="13"/>
  <c r="P21" i="13"/>
  <c r="P20" i="13"/>
  <c r="P19" i="13"/>
  <c r="P18" i="13"/>
  <c r="P16" i="13"/>
  <c r="P15" i="13"/>
  <c r="P14" i="13"/>
  <c r="P13" i="13"/>
  <c r="P12" i="13"/>
  <c r="P11" i="13"/>
  <c r="P10" i="13"/>
  <c r="P9" i="13"/>
  <c r="P8" i="13"/>
  <c r="P7" i="13"/>
  <c r="P6" i="13"/>
  <c r="O28" i="13"/>
  <c r="O27" i="13"/>
  <c r="O26" i="13"/>
  <c r="O25" i="13"/>
  <c r="O24" i="13"/>
  <c r="O23" i="13"/>
  <c r="O22" i="13"/>
  <c r="O21" i="13"/>
  <c r="O20" i="13"/>
  <c r="O19" i="13"/>
  <c r="O18" i="13"/>
  <c r="O16" i="13"/>
  <c r="O15" i="13"/>
  <c r="O14" i="13"/>
  <c r="O13" i="13"/>
  <c r="O12" i="13"/>
  <c r="O11" i="13"/>
  <c r="O10" i="13"/>
  <c r="O9" i="13"/>
  <c r="O8" i="13"/>
  <c r="O7" i="13"/>
  <c r="O6" i="13"/>
  <c r="W28" i="13"/>
  <c r="W26" i="13"/>
  <c r="W25" i="13"/>
  <c r="W24" i="13"/>
  <c r="W23" i="13"/>
  <c r="W22" i="13"/>
  <c r="W21" i="13"/>
  <c r="W20" i="13"/>
  <c r="W19" i="13"/>
  <c r="W18" i="13"/>
  <c r="W16" i="13"/>
  <c r="W15" i="13"/>
  <c r="W14" i="13"/>
  <c r="W12" i="13"/>
  <c r="W11" i="13"/>
  <c r="W10" i="13"/>
  <c r="W9" i="13"/>
  <c r="W8" i="13"/>
  <c r="W7" i="13"/>
  <c r="W6" i="13"/>
  <c r="W29" i="4"/>
  <c r="Y23" i="13" l="1"/>
  <c r="Y22" i="13"/>
  <c r="X22" i="13"/>
  <c r="Y21" i="13"/>
  <c r="X21" i="13"/>
  <c r="Y20" i="13"/>
  <c r="X20" i="13"/>
  <c r="Y19" i="13"/>
  <c r="X19" i="13"/>
  <c r="Y18" i="13"/>
  <c r="X18" i="13"/>
  <c r="Y17" i="13"/>
  <c r="X17" i="13"/>
  <c r="Y16" i="13"/>
  <c r="X16" i="13"/>
  <c r="Y15" i="13"/>
  <c r="X15" i="13"/>
  <c r="Y14" i="13"/>
  <c r="X14" i="13"/>
  <c r="Y13" i="13"/>
  <c r="X13" i="13"/>
  <c r="Y12" i="13"/>
  <c r="X12" i="13"/>
  <c r="Y11" i="13"/>
  <c r="X11" i="13"/>
  <c r="Y10" i="13"/>
  <c r="X10" i="13"/>
  <c r="Y9" i="13"/>
  <c r="X9" i="13"/>
  <c r="Y8" i="13"/>
  <c r="X8" i="13"/>
  <c r="Y7" i="13"/>
  <c r="X7" i="13"/>
  <c r="Y6" i="13"/>
  <c r="X6" i="13"/>
  <c r="X29" i="13" s="1"/>
  <c r="Y29" i="11"/>
  <c r="X29" i="11"/>
  <c r="AA29" i="4"/>
  <c r="AB29" i="4"/>
  <c r="AC29" i="4"/>
  <c r="Y29" i="10"/>
  <c r="X29" i="10"/>
  <c r="Y29" i="14"/>
  <c r="X29" i="14"/>
  <c r="Y29" i="12"/>
  <c r="Z29" i="12"/>
  <c r="Z29" i="8"/>
  <c r="Y29" i="8"/>
  <c r="Y29" i="13" l="1"/>
  <c r="K29" i="14"/>
  <c r="K29" i="6" l="1"/>
  <c r="X29" i="8"/>
  <c r="X29" i="12"/>
  <c r="I6" i="13"/>
  <c r="G16" i="13"/>
  <c r="G6" i="13"/>
  <c r="G7" i="13"/>
  <c r="G8" i="13"/>
  <c r="G9" i="13"/>
  <c r="G10" i="13"/>
  <c r="G11" i="13"/>
  <c r="G12" i="13"/>
  <c r="G13" i="13"/>
  <c r="G14" i="13"/>
  <c r="G15" i="13"/>
  <c r="K29" i="4"/>
  <c r="K29" i="10"/>
  <c r="K29" i="9"/>
  <c r="K29" i="8"/>
  <c r="K29" i="7"/>
  <c r="K29" i="5"/>
  <c r="K29" i="1"/>
  <c r="K29" i="12"/>
  <c r="D23" i="11"/>
  <c r="F23" i="11"/>
  <c r="S23" i="11"/>
  <c r="D24" i="11"/>
  <c r="F24" i="11"/>
  <c r="S24" i="11"/>
  <c r="F16" i="14" l="1"/>
  <c r="F13" i="14"/>
  <c r="D18" i="14"/>
  <c r="D24" i="14"/>
  <c r="D26" i="14"/>
  <c r="D16" i="14"/>
  <c r="F7" i="14"/>
  <c r="F24" i="14"/>
  <c r="F22" i="14"/>
  <c r="D22" i="14"/>
  <c r="I24" i="13" l="1"/>
  <c r="P29" i="11" l="1"/>
  <c r="F17" i="12" l="1"/>
  <c r="F13" i="12"/>
  <c r="D15" i="12"/>
  <c r="D7" i="12"/>
  <c r="F28" i="12"/>
  <c r="F23" i="12"/>
  <c r="F22" i="12"/>
  <c r="D22" i="12"/>
  <c r="D6" i="12"/>
  <c r="F6" i="12"/>
  <c r="S6" i="12"/>
  <c r="F7" i="12"/>
  <c r="S7" i="12"/>
  <c r="D8" i="12"/>
  <c r="F8" i="12"/>
  <c r="S8" i="12"/>
  <c r="D9" i="12"/>
  <c r="F9" i="12"/>
  <c r="S9" i="12"/>
  <c r="D10" i="12"/>
  <c r="F10" i="12"/>
  <c r="S10" i="12"/>
  <c r="D11" i="12"/>
  <c r="F11" i="12"/>
  <c r="S11" i="12"/>
  <c r="D12" i="12"/>
  <c r="F12" i="12"/>
  <c r="S12" i="12"/>
  <c r="S13" i="12"/>
  <c r="D14" i="12"/>
  <c r="F14" i="12"/>
  <c r="S14" i="12"/>
  <c r="F15" i="12"/>
  <c r="S15" i="12"/>
  <c r="D16" i="12"/>
  <c r="F16" i="12"/>
  <c r="S16" i="12"/>
  <c r="D17" i="12"/>
  <c r="S17" i="12"/>
  <c r="D18" i="12"/>
  <c r="F18" i="12"/>
  <c r="S18" i="12"/>
  <c r="D19" i="12"/>
  <c r="F19" i="12"/>
  <c r="S19" i="12"/>
  <c r="D20" i="12"/>
  <c r="F20" i="12"/>
  <c r="S20" i="12"/>
  <c r="D21" i="12"/>
  <c r="F21" i="12"/>
  <c r="S21" i="12"/>
  <c r="S22" i="12"/>
  <c r="D23" i="12"/>
  <c r="S23" i="12"/>
  <c r="D24" i="12"/>
  <c r="F24" i="12"/>
  <c r="S24" i="12"/>
  <c r="D25" i="12"/>
  <c r="F25" i="12"/>
  <c r="S25" i="12"/>
  <c r="D26" i="12"/>
  <c r="F26" i="12"/>
  <c r="S26" i="12"/>
  <c r="D27" i="12"/>
  <c r="F27" i="12"/>
  <c r="S27" i="12"/>
  <c r="D28" i="12"/>
  <c r="S28" i="12"/>
  <c r="C29" i="12"/>
  <c r="E29" i="12"/>
  <c r="G29" i="12"/>
  <c r="I29" i="12"/>
  <c r="J29" i="12"/>
  <c r="L29" i="12"/>
  <c r="M29" i="12"/>
  <c r="N29" i="12"/>
  <c r="O29" i="12"/>
  <c r="P29" i="12"/>
  <c r="Q29" i="12"/>
  <c r="R29" i="12"/>
  <c r="W29" i="12"/>
  <c r="D29" i="12" l="1"/>
  <c r="F29" i="12"/>
  <c r="S29" i="12"/>
  <c r="I26" i="13"/>
  <c r="J26" i="13"/>
  <c r="K26" i="13"/>
  <c r="L26" i="13"/>
  <c r="M26" i="13"/>
  <c r="N26" i="13"/>
  <c r="T26" i="13"/>
  <c r="U26" i="13"/>
  <c r="V26" i="13"/>
  <c r="M27" i="13"/>
  <c r="T27" i="13"/>
  <c r="U27" i="13"/>
  <c r="V27" i="13"/>
  <c r="I28" i="13"/>
  <c r="J28" i="13"/>
  <c r="K28" i="13"/>
  <c r="L28" i="13"/>
  <c r="M28" i="13"/>
  <c r="N28" i="13"/>
  <c r="T28" i="13"/>
  <c r="U28" i="13"/>
  <c r="V28" i="13"/>
  <c r="I7" i="13"/>
  <c r="J7" i="13"/>
  <c r="K7" i="13"/>
  <c r="L7" i="13"/>
  <c r="M7" i="13"/>
  <c r="N7" i="13"/>
  <c r="U7" i="13"/>
  <c r="V7" i="13"/>
  <c r="I8" i="13"/>
  <c r="J8" i="13"/>
  <c r="K8" i="13"/>
  <c r="L8" i="13"/>
  <c r="M8" i="13"/>
  <c r="N8" i="13"/>
  <c r="U8" i="13"/>
  <c r="V8" i="13"/>
  <c r="I9" i="13"/>
  <c r="J9" i="13"/>
  <c r="K9" i="13"/>
  <c r="L9" i="13"/>
  <c r="M9" i="13"/>
  <c r="N9" i="13"/>
  <c r="U9" i="13"/>
  <c r="V9" i="13"/>
  <c r="I10" i="13"/>
  <c r="J10" i="13"/>
  <c r="K10" i="13"/>
  <c r="L10" i="13"/>
  <c r="M10" i="13"/>
  <c r="N10" i="13"/>
  <c r="U10" i="13"/>
  <c r="V10" i="13"/>
  <c r="I11" i="13"/>
  <c r="J11" i="13"/>
  <c r="K11" i="13"/>
  <c r="L11" i="13"/>
  <c r="M11" i="13"/>
  <c r="N11" i="13"/>
  <c r="U11" i="13"/>
  <c r="V11" i="13"/>
  <c r="I12" i="13"/>
  <c r="J12" i="13"/>
  <c r="K12" i="13"/>
  <c r="L12" i="13"/>
  <c r="M12" i="13"/>
  <c r="N12" i="13"/>
  <c r="U12" i="13"/>
  <c r="V12" i="13"/>
  <c r="I13" i="13"/>
  <c r="J13" i="13"/>
  <c r="K13" i="13"/>
  <c r="L13" i="13"/>
  <c r="M13" i="13"/>
  <c r="N13" i="13"/>
  <c r="U13" i="13"/>
  <c r="V13" i="13"/>
  <c r="I14" i="13"/>
  <c r="J14" i="13"/>
  <c r="K14" i="13"/>
  <c r="L14" i="13"/>
  <c r="M14" i="13"/>
  <c r="N14" i="13"/>
  <c r="U14" i="13"/>
  <c r="V14" i="13"/>
  <c r="I15" i="13"/>
  <c r="J15" i="13"/>
  <c r="K15" i="13"/>
  <c r="L15" i="13"/>
  <c r="M15" i="13"/>
  <c r="N15" i="13"/>
  <c r="U15" i="13"/>
  <c r="V15" i="13"/>
  <c r="I16" i="13"/>
  <c r="J16" i="13"/>
  <c r="K16" i="13"/>
  <c r="L16" i="13"/>
  <c r="M16" i="13"/>
  <c r="N16" i="13"/>
  <c r="U16" i="13"/>
  <c r="V16" i="13"/>
  <c r="J17" i="13"/>
  <c r="M17" i="13"/>
  <c r="U17" i="13"/>
  <c r="V17" i="13"/>
  <c r="I18" i="13"/>
  <c r="J18" i="13"/>
  <c r="K18" i="13"/>
  <c r="L18" i="13"/>
  <c r="M18" i="13"/>
  <c r="N18" i="13"/>
  <c r="U18" i="13"/>
  <c r="V18" i="13"/>
  <c r="I19" i="13"/>
  <c r="J19" i="13"/>
  <c r="K19" i="13"/>
  <c r="L19" i="13"/>
  <c r="M19" i="13"/>
  <c r="N19" i="13"/>
  <c r="U19" i="13"/>
  <c r="V19" i="13"/>
  <c r="I20" i="13"/>
  <c r="J20" i="13"/>
  <c r="K20" i="13"/>
  <c r="L20" i="13"/>
  <c r="M20" i="13"/>
  <c r="N20" i="13"/>
  <c r="U20" i="13"/>
  <c r="V20" i="13"/>
  <c r="I21" i="13"/>
  <c r="J21" i="13"/>
  <c r="K21" i="13"/>
  <c r="L21" i="13"/>
  <c r="M21" i="13"/>
  <c r="N21" i="13"/>
  <c r="U21" i="13"/>
  <c r="V21" i="13"/>
  <c r="I22" i="13"/>
  <c r="J22" i="13"/>
  <c r="K22" i="13"/>
  <c r="L22" i="13"/>
  <c r="M22" i="13"/>
  <c r="N22" i="13"/>
  <c r="U22" i="13"/>
  <c r="V22" i="13"/>
  <c r="I23" i="13"/>
  <c r="J23" i="13"/>
  <c r="K23" i="13"/>
  <c r="L23" i="13"/>
  <c r="M23" i="13"/>
  <c r="N23" i="13"/>
  <c r="U23" i="13"/>
  <c r="V23" i="13"/>
  <c r="L24" i="13"/>
  <c r="I25" i="13"/>
  <c r="J25" i="13"/>
  <c r="K25" i="13"/>
  <c r="L25" i="13"/>
  <c r="M25" i="13"/>
  <c r="N25" i="13"/>
  <c r="T25" i="13"/>
  <c r="U25" i="13"/>
  <c r="V25" i="13"/>
  <c r="J6" i="13"/>
  <c r="K6" i="13"/>
  <c r="L6" i="13"/>
  <c r="M6" i="13"/>
  <c r="N6" i="13"/>
  <c r="U6" i="13"/>
  <c r="V6" i="13"/>
  <c r="E7" i="13"/>
  <c r="E8" i="13"/>
  <c r="E9" i="13"/>
  <c r="E6" i="13"/>
  <c r="C6" i="13"/>
  <c r="C7" i="13"/>
  <c r="C8" i="13"/>
  <c r="C9" i="13"/>
  <c r="C29" i="13" l="1"/>
  <c r="J29" i="11"/>
  <c r="F26" i="11"/>
  <c r="D12" i="11"/>
  <c r="F28" i="14"/>
  <c r="F27" i="14"/>
  <c r="F26" i="14"/>
  <c r="F25" i="14"/>
  <c r="F23" i="14"/>
  <c r="F21" i="14"/>
  <c r="F20" i="14"/>
  <c r="F19" i="14"/>
  <c r="F18" i="14"/>
  <c r="F17" i="14"/>
  <c r="F15" i="14"/>
  <c r="F14" i="14"/>
  <c r="F12" i="14"/>
  <c r="F11" i="14"/>
  <c r="F10" i="14"/>
  <c r="F9" i="14"/>
  <c r="F8" i="14"/>
  <c r="F6" i="14"/>
  <c r="D28" i="14"/>
  <c r="D27" i="14"/>
  <c r="D25" i="14"/>
  <c r="D23" i="14"/>
  <c r="D21" i="14"/>
  <c r="D20" i="14"/>
  <c r="D19" i="14"/>
  <c r="D17" i="14"/>
  <c r="F28" i="11"/>
  <c r="F27" i="11"/>
  <c r="F25" i="11"/>
  <c r="F22" i="11"/>
  <c r="F21" i="11"/>
  <c r="F20" i="11"/>
  <c r="F19" i="11"/>
  <c r="F18" i="11"/>
  <c r="F17" i="11"/>
  <c r="F16" i="11"/>
  <c r="F15" i="11"/>
  <c r="F14" i="11"/>
  <c r="D20" i="11"/>
  <c r="D21" i="11"/>
  <c r="D28" i="11"/>
  <c r="D27" i="11"/>
  <c r="D26" i="11"/>
  <c r="D25" i="11"/>
  <c r="D22" i="11"/>
  <c r="D19" i="11"/>
  <c r="D18" i="11"/>
  <c r="D17" i="11"/>
  <c r="D15" i="11"/>
  <c r="D14" i="11"/>
  <c r="D16" i="11"/>
  <c r="C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2" i="13" s="1"/>
  <c r="D11" i="4"/>
  <c r="D11" i="13" s="1"/>
  <c r="D10" i="4"/>
  <c r="D9" i="4"/>
  <c r="D8" i="4"/>
  <c r="D7" i="4"/>
  <c r="D6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7" i="13" s="1"/>
  <c r="F6" i="4"/>
  <c r="L29" i="13"/>
  <c r="I29" i="13"/>
  <c r="G29" i="13"/>
  <c r="E29" i="13"/>
  <c r="W29" i="14"/>
  <c r="R29" i="14"/>
  <c r="Q29" i="14"/>
  <c r="P29" i="14"/>
  <c r="O29" i="14"/>
  <c r="N29" i="14"/>
  <c r="M29" i="14"/>
  <c r="L29" i="14"/>
  <c r="J29" i="14"/>
  <c r="I29" i="14"/>
  <c r="G29" i="14"/>
  <c r="E29" i="14"/>
  <c r="C29" i="14"/>
  <c r="S28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W29" i="11"/>
  <c r="R29" i="11"/>
  <c r="Q29" i="11"/>
  <c r="O29" i="11"/>
  <c r="N29" i="11"/>
  <c r="M29" i="11"/>
  <c r="L29" i="11"/>
  <c r="I29" i="11"/>
  <c r="G29" i="11"/>
  <c r="E29" i="11"/>
  <c r="C29" i="11"/>
  <c r="S28" i="11"/>
  <c r="S27" i="11"/>
  <c r="S26" i="11"/>
  <c r="S25" i="11"/>
  <c r="K29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S7" i="11"/>
  <c r="S6" i="11"/>
  <c r="E29" i="10"/>
  <c r="F26" i="10"/>
  <c r="F27" i="10"/>
  <c r="F9" i="10"/>
  <c r="D19" i="10"/>
  <c r="D20" i="10"/>
  <c r="D9" i="10"/>
  <c r="D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1" i="13" s="1"/>
  <c r="F10" i="10"/>
  <c r="D28" i="10"/>
  <c r="D26" i="10"/>
  <c r="D25" i="10"/>
  <c r="D24" i="10"/>
  <c r="D23" i="10"/>
  <c r="D22" i="10"/>
  <c r="D21" i="10"/>
  <c r="D18" i="10"/>
  <c r="D17" i="10"/>
  <c r="D14" i="10"/>
  <c r="D13" i="10"/>
  <c r="D8" i="10"/>
  <c r="D7" i="10"/>
  <c r="F28" i="10"/>
  <c r="F28" i="9"/>
  <c r="F28" i="13" s="1"/>
  <c r="D21" i="9"/>
  <c r="F25" i="9"/>
  <c r="D18" i="9"/>
  <c r="F14" i="9"/>
  <c r="F14" i="13" s="1"/>
  <c r="F22" i="9"/>
  <c r="F24" i="9"/>
  <c r="F23" i="9"/>
  <c r="F21" i="9"/>
  <c r="F20" i="9"/>
  <c r="F19" i="9"/>
  <c r="F18" i="9"/>
  <c r="F17" i="9"/>
  <c r="F16" i="9"/>
  <c r="F16" i="13" s="1"/>
  <c r="F15" i="9"/>
  <c r="F15" i="13" s="1"/>
  <c r="F13" i="9"/>
  <c r="F13" i="13" s="1"/>
  <c r="F12" i="9"/>
  <c r="F12" i="13" s="1"/>
  <c r="F10" i="13"/>
  <c r="F26" i="9"/>
  <c r="F27" i="9"/>
  <c r="D28" i="9"/>
  <c r="D27" i="9"/>
  <c r="D26" i="9"/>
  <c r="D25" i="9"/>
  <c r="D24" i="9"/>
  <c r="D23" i="9"/>
  <c r="D22" i="9"/>
  <c r="D20" i="9"/>
  <c r="D19" i="9"/>
  <c r="D17" i="9"/>
  <c r="D16" i="9"/>
  <c r="D15" i="9"/>
  <c r="D14" i="9"/>
  <c r="D14" i="13" s="1"/>
  <c r="D13" i="9"/>
  <c r="D13" i="13" s="1"/>
  <c r="D10" i="13"/>
  <c r="D26" i="13"/>
  <c r="F29" i="14" l="1"/>
  <c r="S29" i="14"/>
  <c r="D7" i="13"/>
  <c r="F6" i="13"/>
  <c r="F8" i="13"/>
  <c r="D6" i="13"/>
  <c r="D8" i="13"/>
  <c r="D9" i="13"/>
  <c r="F9" i="13"/>
  <c r="D29" i="11"/>
  <c r="F29" i="11"/>
  <c r="D29" i="14"/>
  <c r="S29" i="11"/>
  <c r="F17" i="13"/>
  <c r="F27" i="13"/>
  <c r="F26" i="13"/>
  <c r="F25" i="13"/>
  <c r="F24" i="13"/>
  <c r="F23" i="13"/>
  <c r="F22" i="13"/>
  <c r="F21" i="13"/>
  <c r="F20" i="13"/>
  <c r="F19" i="13"/>
  <c r="F18" i="13"/>
  <c r="D15" i="13"/>
  <c r="D28" i="13"/>
  <c r="D27" i="13"/>
  <c r="D25" i="13"/>
  <c r="D24" i="13"/>
  <c r="D23" i="13"/>
  <c r="D22" i="13"/>
  <c r="D21" i="13"/>
  <c r="D20" i="13"/>
  <c r="D19" i="13"/>
  <c r="D18" i="13"/>
  <c r="D17" i="13"/>
  <c r="D16" i="13"/>
  <c r="F29" i="13" l="1"/>
  <c r="D29" i="13"/>
  <c r="R29" i="4"/>
  <c r="Q29" i="4"/>
  <c r="P29" i="4"/>
  <c r="O29" i="4"/>
  <c r="N29" i="4"/>
  <c r="M29" i="4"/>
  <c r="L29" i="4"/>
  <c r="J29" i="4"/>
  <c r="I29" i="4"/>
  <c r="G29" i="4"/>
  <c r="F29" i="4"/>
  <c r="E29" i="4"/>
  <c r="D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W29" i="10"/>
  <c r="R29" i="10"/>
  <c r="Q29" i="10"/>
  <c r="P29" i="10"/>
  <c r="O29" i="10"/>
  <c r="N29" i="10"/>
  <c r="M29" i="10"/>
  <c r="L29" i="10"/>
  <c r="J29" i="10"/>
  <c r="I29" i="10"/>
  <c r="G29" i="10"/>
  <c r="F29" i="10"/>
  <c r="D29" i="10"/>
  <c r="C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W29" i="9"/>
  <c r="R29" i="9"/>
  <c r="Q29" i="9"/>
  <c r="P29" i="9"/>
  <c r="O29" i="9"/>
  <c r="N29" i="9"/>
  <c r="M29" i="9"/>
  <c r="L29" i="9"/>
  <c r="J29" i="9"/>
  <c r="I29" i="9"/>
  <c r="G29" i="9"/>
  <c r="F29" i="9"/>
  <c r="E29" i="9"/>
  <c r="C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W29" i="8"/>
  <c r="R29" i="8"/>
  <c r="Q29" i="8"/>
  <c r="P29" i="8"/>
  <c r="O29" i="8"/>
  <c r="N29" i="8"/>
  <c r="M29" i="8"/>
  <c r="L29" i="8"/>
  <c r="J29" i="8"/>
  <c r="I29" i="8"/>
  <c r="G29" i="8"/>
  <c r="F29" i="8"/>
  <c r="E29" i="8"/>
  <c r="C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S7" i="8"/>
  <c r="S6" i="8"/>
  <c r="W29" i="7"/>
  <c r="R29" i="7"/>
  <c r="Q29" i="7"/>
  <c r="P29" i="7"/>
  <c r="O29" i="7"/>
  <c r="N29" i="7"/>
  <c r="M29" i="7"/>
  <c r="L29" i="7"/>
  <c r="J29" i="7"/>
  <c r="I29" i="7"/>
  <c r="F29" i="7"/>
  <c r="E29" i="7"/>
  <c r="D29" i="7"/>
  <c r="C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29" i="10" l="1"/>
  <c r="S29" i="9"/>
  <c r="S29" i="8"/>
  <c r="S29" i="4"/>
  <c r="S29" i="7"/>
  <c r="F29" i="6"/>
  <c r="W29" i="6"/>
  <c r="R29" i="6"/>
  <c r="Q29" i="6"/>
  <c r="P29" i="6"/>
  <c r="O29" i="6"/>
  <c r="N29" i="6"/>
  <c r="M29" i="6"/>
  <c r="L29" i="6"/>
  <c r="J29" i="6"/>
  <c r="I29" i="6"/>
  <c r="G29" i="6"/>
  <c r="E29" i="6"/>
  <c r="D29" i="6"/>
  <c r="C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29" i="6" l="1"/>
  <c r="N29" i="5"/>
  <c r="J29" i="5"/>
  <c r="Y29" i="5" l="1"/>
  <c r="R29" i="5"/>
  <c r="Q29" i="5"/>
  <c r="P29" i="5"/>
  <c r="O29" i="5"/>
  <c r="M29" i="5"/>
  <c r="L29" i="5"/>
  <c r="I29" i="5"/>
  <c r="G29" i="5"/>
  <c r="F29" i="5"/>
  <c r="E29" i="5"/>
  <c r="D29" i="5"/>
  <c r="C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29" i="5" l="1"/>
  <c r="N29" i="1"/>
  <c r="I29" i="1"/>
  <c r="G29" i="1" l="1"/>
  <c r="M29" i="3" l="1"/>
  <c r="I29" i="3"/>
  <c r="H29" i="3"/>
  <c r="G29" i="3"/>
  <c r="C29" i="3"/>
  <c r="V29" i="3"/>
  <c r="Q29" i="3"/>
  <c r="P29" i="3"/>
  <c r="O29" i="3"/>
  <c r="N29" i="3"/>
  <c r="L29" i="3"/>
  <c r="K29" i="3"/>
  <c r="F29" i="3"/>
  <c r="E29" i="3"/>
  <c r="D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29" i="3" s="1"/>
  <c r="Q29" i="1" l="1"/>
  <c r="M29" i="1" l="1"/>
  <c r="C29" i="2" l="1"/>
  <c r="W29" i="13"/>
  <c r="X29" i="2"/>
  <c r="V24" i="13" s="1"/>
  <c r="W29" i="2"/>
  <c r="U24" i="13" s="1"/>
  <c r="P29" i="2"/>
  <c r="Q29" i="13" s="1"/>
  <c r="O29" i="2"/>
  <c r="P29" i="13" s="1"/>
  <c r="O29" i="13"/>
  <c r="M29" i="2"/>
  <c r="N24" i="13" s="1"/>
  <c r="N29" i="13" s="1"/>
  <c r="L29" i="2"/>
  <c r="M24" i="13" s="1"/>
  <c r="M29" i="13" s="1"/>
  <c r="I29" i="2"/>
  <c r="J24" i="13" s="1"/>
  <c r="J29" i="13" s="1"/>
  <c r="G29" i="2"/>
  <c r="F29" i="2"/>
  <c r="E29" i="2"/>
  <c r="Y29" i="2"/>
  <c r="R29" i="2"/>
  <c r="Q29" i="2"/>
  <c r="R29" i="13" s="1"/>
  <c r="S28" i="2"/>
  <c r="S27" i="2"/>
  <c r="T23" i="13" s="1"/>
  <c r="S26" i="2"/>
  <c r="T22" i="13" s="1"/>
  <c r="S25" i="2"/>
  <c r="T21" i="13" s="1"/>
  <c r="S24" i="2"/>
  <c r="T20" i="13" s="1"/>
  <c r="J29" i="2"/>
  <c r="K24" i="13" s="1"/>
  <c r="K29" i="13" s="1"/>
  <c r="S23" i="2"/>
  <c r="T19" i="13" s="1"/>
  <c r="S22" i="2"/>
  <c r="T18" i="13" s="1"/>
  <c r="S21" i="2"/>
  <c r="T17" i="13" s="1"/>
  <c r="S20" i="2"/>
  <c r="S19" i="2"/>
  <c r="T16" i="13" s="1"/>
  <c r="S18" i="2"/>
  <c r="T15" i="13" s="1"/>
  <c r="S17" i="2"/>
  <c r="S16" i="2"/>
  <c r="S15" i="2"/>
  <c r="T13" i="13" s="1"/>
  <c r="S14" i="2"/>
  <c r="T12" i="13" s="1"/>
  <c r="S13" i="2"/>
  <c r="T11" i="13" s="1"/>
  <c r="S12" i="2"/>
  <c r="S11" i="2"/>
  <c r="T10" i="13" s="1"/>
  <c r="S10" i="2"/>
  <c r="S9" i="2"/>
  <c r="T9" i="13" s="1"/>
  <c r="S8" i="2"/>
  <c r="T8" i="13" s="1"/>
  <c r="S7" i="2"/>
  <c r="T7" i="13" s="1"/>
  <c r="S6" i="2"/>
  <c r="T6" i="13" s="1"/>
  <c r="T14" i="13" l="1"/>
  <c r="S29" i="2"/>
  <c r="T24" i="13" s="1"/>
  <c r="W29" i="1"/>
  <c r="D29" i="1"/>
  <c r="C29" i="1"/>
  <c r="R29" i="1"/>
  <c r="P29" i="1"/>
  <c r="O29" i="1"/>
  <c r="L29" i="1"/>
  <c r="F29" i="1"/>
  <c r="E29" i="1"/>
  <c r="S6" i="1" l="1"/>
  <c r="S6" i="13" s="1"/>
  <c r="S28" i="1" l="1"/>
  <c r="S28" i="13" s="1"/>
  <c r="S27" i="1"/>
  <c r="S27" i="13" s="1"/>
  <c r="S26" i="1"/>
  <c r="S26" i="13" s="1"/>
  <c r="S25" i="1"/>
  <c r="S25" i="13" s="1"/>
  <c r="S24" i="1"/>
  <c r="S24" i="13" s="1"/>
  <c r="S23" i="1"/>
  <c r="S23" i="13" s="1"/>
  <c r="S22" i="1"/>
  <c r="S22" i="13" s="1"/>
  <c r="S21" i="1"/>
  <c r="S21" i="13" s="1"/>
  <c r="S20" i="1"/>
  <c r="S20" i="13" s="1"/>
  <c r="S19" i="1"/>
  <c r="S19" i="13" s="1"/>
  <c r="S18" i="1"/>
  <c r="S18" i="13" s="1"/>
  <c r="S17" i="1"/>
  <c r="S17" i="13" s="1"/>
  <c r="S16" i="1"/>
  <c r="S16" i="13" s="1"/>
  <c r="S15" i="1"/>
  <c r="S15" i="13" s="1"/>
  <c r="S14" i="1"/>
  <c r="S14" i="13" s="1"/>
  <c r="S13" i="1"/>
  <c r="S13" i="13" s="1"/>
  <c r="S12" i="1"/>
  <c r="S12" i="13" s="1"/>
  <c r="S11" i="1"/>
  <c r="S11" i="13" s="1"/>
  <c r="S10" i="1"/>
  <c r="S10" i="13" s="1"/>
  <c r="S9" i="1"/>
  <c r="S9" i="13" s="1"/>
  <c r="S8" i="1"/>
  <c r="S8" i="13" s="1"/>
  <c r="S7" i="1"/>
  <c r="S7" i="13" s="1"/>
  <c r="S29" i="13" l="1"/>
  <c r="S29" i="1"/>
  <c r="D29" i="9"/>
</calcChain>
</file>

<file path=xl/sharedStrings.xml><?xml version="1.0" encoding="utf-8"?>
<sst xmlns="http://schemas.openxmlformats.org/spreadsheetml/2006/main" count="913" uniqueCount="64">
  <si>
    <t>кількість відряджень</t>
  </si>
  <si>
    <t>сума</t>
  </si>
  <si>
    <t>2272 райбюджет</t>
  </si>
  <si>
    <t>2273 райбюджет</t>
  </si>
  <si>
    <t>2274 райбюджет</t>
  </si>
  <si>
    <t>2275 райбюджет</t>
  </si>
  <si>
    <t>Свалявська ЗОШ І-ІІІ ст №1</t>
  </si>
  <si>
    <t>Свалявська ЗОШ І-ІІІ ст №2</t>
  </si>
  <si>
    <t>Свалявська ЗОШ І-ІІІ ст №3</t>
  </si>
  <si>
    <t>Свалявська ЗОШ І-ІІІ ст №5</t>
  </si>
  <si>
    <t>Свалявська ЗОШ І-ІІІ ст №6</t>
  </si>
  <si>
    <t>Свалявська ЗОШ І-ІІІ ст №4</t>
  </si>
  <si>
    <t>Березниківська ЗОШ І-ІІІ ст.</t>
  </si>
  <si>
    <t>Свалявська гімназія</t>
  </si>
  <si>
    <t>Керецьківська ЗОШ І-ІІІ ст</t>
  </si>
  <si>
    <t>Дусинська ЗОШ І-ІІІ ст.</t>
  </si>
  <si>
    <t>Неліпинська ЗОШ І-ІІІ ст.</t>
  </si>
  <si>
    <t>Стройненська ЗОШ І-ІІ ст.</t>
  </si>
  <si>
    <t>Солочинська ЗОШ І-ІІ ст.</t>
  </si>
  <si>
    <t>Сасівська ЗОШ І-ІІ ст.</t>
  </si>
  <si>
    <t>Сусківська ЗОШ І-ІІ ст.</t>
  </si>
  <si>
    <t>Пасіцька ЗОШ І-ІІ ст.</t>
  </si>
  <si>
    <t>Голубинська ЗОШ І-ІІ ст.</t>
  </si>
  <si>
    <t>Тибавська ЗОШ І-ІІ ст.</t>
  </si>
  <si>
    <t>Ганьковицька ЗОШ І-ІІ ст.</t>
  </si>
  <si>
    <t>Росошанська ЗОШ І-ІІ ст.</t>
  </si>
  <si>
    <t>М.Мартинський  НВК І ст.</t>
  </si>
  <si>
    <t>Черниківська ЗОШ І ст.</t>
  </si>
  <si>
    <t>Заробітна плата (2111)</t>
  </si>
  <si>
    <t>Субвенція (державний бюджет)</t>
  </si>
  <si>
    <t>Місцевий бюджет</t>
  </si>
  <si>
    <t>Відрядження (2250) Місцевий бюджет</t>
  </si>
  <si>
    <t>Оплата послуг  (крім комунальних)  2240</t>
  </si>
  <si>
    <t>Продукти арчування (2230)</t>
  </si>
  <si>
    <t>Нарахування на заробітну плату (2120)</t>
  </si>
  <si>
    <t>Придбання обладнання і предметів довгострокового користування (3110)</t>
  </si>
  <si>
    <t>Оплата комунальних послуг та енергоносіїв(2270)</t>
  </si>
  <si>
    <t>Батьківська плата</t>
  </si>
  <si>
    <t>Капітальний ремонт інших об'єктів (3132) субвенція</t>
  </si>
  <si>
    <r>
      <t>Плав</t>
    </r>
    <r>
      <rPr>
        <sz val="12"/>
        <rFont val="Times New Roman"/>
        <family val="1"/>
        <charset val="204"/>
      </rPr>
      <t>'</t>
    </r>
    <r>
      <rPr>
        <sz val="12"/>
        <color theme="1"/>
        <rFont val="Times New Roman"/>
        <family val="1"/>
        <charset val="204"/>
      </rPr>
      <t>янська ЗОШ І ст.</t>
    </r>
  </si>
  <si>
    <t>Предмети, матеріали, обладнання та інвентар (2210)</t>
  </si>
  <si>
    <t>Інформація  про фінансові надходження та використання коштів у розрізі кодів економічної класифікації видатків ЗОШ за листопад 2017р.</t>
  </si>
  <si>
    <t>за лютий</t>
  </si>
  <si>
    <t>за березень</t>
  </si>
  <si>
    <t>за січень 2019 р.</t>
  </si>
  <si>
    <t>за квітень</t>
  </si>
  <si>
    <t>Відрядження (2250,2282) Місцевий бюджет</t>
  </si>
  <si>
    <t>Капітальний ремонт інших об'єктів (3110) субвенція</t>
  </si>
  <si>
    <t>за вересень</t>
  </si>
  <si>
    <t>за серпень</t>
  </si>
  <si>
    <t>за липень</t>
  </si>
  <si>
    <t>за червень</t>
  </si>
  <si>
    <t>за травень</t>
  </si>
  <si>
    <t>за жовтень</t>
  </si>
  <si>
    <t>за листопад</t>
  </si>
  <si>
    <t>за грудень</t>
  </si>
  <si>
    <t>за 2019рік</t>
  </si>
  <si>
    <t>Медикамен -ти та пере-в'язувальні матеріали (2220)</t>
  </si>
  <si>
    <t xml:space="preserve"> Жавілар.    Медикамен -ти та пере-в'язувальні матеріали (2220)</t>
  </si>
  <si>
    <t>Капітальний ремонт інших об'єктів (3130) субвенція</t>
  </si>
  <si>
    <t>Реконструкція інших об'єктів (3142) субвенція</t>
  </si>
  <si>
    <t>Капітальний ремонт інших об'єктів (3132 субвенція</t>
  </si>
  <si>
    <t>Реконструкція інших об'єктів (3142 субвенція</t>
  </si>
  <si>
    <t>Реконструкція інших об'єктів (3143) субвенція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</si>
</sst>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&quot;р.&quot;;[Red]\-#,##0&quot;р.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 tint="-4.9989318521683403E-2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/>
    <xf numFmtId="2" fontId="1" fillId="0" borderId="3" xfId="0" applyNumberFormat="1" applyFont="1" applyFill="1" applyBorder="1"/>
    <xf numFmtId="0" fontId="1" fillId="0" borderId="3" xfId="0" applyFont="1" applyFill="1" applyBorder="1"/>
    <xf numFmtId="0" fontId="1" fillId="0" borderId="2" xfId="0" applyFont="1" applyFill="1" applyBorder="1"/>
    <xf numFmtId="0" fontId="1" fillId="2" borderId="1" xfId="0" applyFont="1" applyFill="1" applyBorder="1"/>
    <xf numFmtId="2" fontId="1" fillId="2" borderId="3" xfId="0" applyNumberFormat="1" applyFont="1" applyFill="1" applyBorder="1"/>
    <xf numFmtId="0" fontId="1" fillId="2" borderId="0" xfId="0" applyFont="1" applyFill="1"/>
    <xf numFmtId="0" fontId="2" fillId="0" borderId="1" xfId="0" applyFont="1" applyFill="1" applyBorder="1"/>
    <xf numFmtId="0" fontId="1" fillId="3" borderId="1" xfId="0" applyFont="1" applyFill="1" applyBorder="1"/>
    <xf numFmtId="0" fontId="1" fillId="2" borderId="3" xfId="0" applyFont="1" applyFill="1" applyBorder="1"/>
    <xf numFmtId="0" fontId="1" fillId="0" borderId="4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2" fontId="1" fillId="2" borderId="6" xfId="0" applyNumberFormat="1" applyFont="1" applyFill="1" applyBorder="1"/>
    <xf numFmtId="2" fontId="1" fillId="3" borderId="1" xfId="0" applyNumberFormat="1" applyFont="1" applyFill="1" applyBorder="1"/>
    <xf numFmtId="0" fontId="1" fillId="0" borderId="0" xfId="0" applyFont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6" fontId="1" fillId="0" borderId="0" xfId="0" applyNumberFormat="1" applyFont="1"/>
    <xf numFmtId="0" fontId="2" fillId="0" borderId="3" xfId="0" applyFont="1" applyFill="1" applyBorder="1" applyAlignment="1">
      <alignment horizontal="center" wrapText="1"/>
    </xf>
    <xf numFmtId="0" fontId="1" fillId="2" borderId="4" xfId="0" applyFont="1" applyFill="1" applyBorder="1" applyAlignment="1"/>
    <xf numFmtId="0" fontId="2" fillId="0" borderId="3" xfId="0" applyFont="1" applyFill="1" applyBorder="1" applyAlignment="1">
      <alignment horizontal="center" wrapText="1"/>
    </xf>
    <xf numFmtId="0" fontId="3" fillId="2" borderId="4" xfId="0" applyFont="1" applyFill="1" applyBorder="1" applyAlignme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4" fillId="4" borderId="1" xfId="0" applyFont="1" applyFill="1" applyBorder="1"/>
    <xf numFmtId="2" fontId="4" fillId="4" borderId="1" xfId="0" applyNumberFormat="1" applyFont="1" applyFill="1" applyBorder="1"/>
    <xf numFmtId="0" fontId="4" fillId="4" borderId="3" xfId="0" applyFont="1" applyFill="1" applyBorder="1"/>
    <xf numFmtId="0" fontId="4" fillId="4" borderId="0" xfId="0" applyFont="1" applyFill="1"/>
    <xf numFmtId="0" fontId="1" fillId="4" borderId="1" xfId="0" applyFont="1" applyFill="1" applyBorder="1"/>
    <xf numFmtId="2" fontId="1" fillId="4" borderId="1" xfId="0" applyNumberFormat="1" applyFont="1" applyFill="1" applyBorder="1"/>
    <xf numFmtId="0" fontId="1" fillId="4" borderId="3" xfId="0" applyFont="1" applyFill="1" applyBorder="1"/>
    <xf numFmtId="0" fontId="1" fillId="4" borderId="0" xfId="0" applyFont="1" applyFill="1"/>
    <xf numFmtId="0" fontId="2" fillId="0" borderId="3" xfId="0" applyFont="1" applyFill="1" applyBorder="1" applyAlignment="1">
      <alignment horizontal="center" wrapText="1"/>
    </xf>
    <xf numFmtId="2" fontId="0" fillId="0" borderId="1" xfId="0" applyNumberFormat="1" applyBorder="1"/>
    <xf numFmtId="2" fontId="1" fillId="2" borderId="5" xfId="0" applyNumberFormat="1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1" fillId="5" borderId="1" xfId="0" applyFont="1" applyFill="1" applyBorder="1"/>
    <xf numFmtId="2" fontId="0" fillId="5" borderId="1" xfId="0" applyNumberFormat="1" applyFill="1" applyBorder="1"/>
    <xf numFmtId="2" fontId="1" fillId="5" borderId="1" xfId="0" applyNumberFormat="1" applyFont="1" applyFill="1" applyBorder="1"/>
    <xf numFmtId="0" fontId="1" fillId="5" borderId="3" xfId="0" applyFont="1" applyFill="1" applyBorder="1"/>
    <xf numFmtId="2" fontId="1" fillId="5" borderId="3" xfId="0" applyNumberFormat="1" applyFont="1" applyFill="1" applyBorder="1"/>
    <xf numFmtId="0" fontId="1" fillId="5" borderId="0" xfId="0" applyFont="1" applyFill="1"/>
    <xf numFmtId="2" fontId="0" fillId="3" borderId="1" xfId="0" applyNumberFormat="1" applyFill="1" applyBorder="1"/>
    <xf numFmtId="0" fontId="1" fillId="3" borderId="3" xfId="0" applyFont="1" applyFill="1" applyBorder="1"/>
    <xf numFmtId="0" fontId="1" fillId="3" borderId="0" xfId="0" applyFont="1" applyFill="1"/>
    <xf numFmtId="0" fontId="5" fillId="2" borderId="5" xfId="0" applyFont="1" applyFill="1" applyBorder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wrapText="1"/>
    </xf>
    <xf numFmtId="2" fontId="1" fillId="2" borderId="5" xfId="0" applyNumberFormat="1" applyFont="1" applyFill="1" applyBorder="1"/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Fill="1" applyBorder="1" applyAlignment="1"/>
    <xf numFmtId="0" fontId="1" fillId="0" borderId="7" xfId="0" applyFont="1" applyBorder="1" applyAlignment="1"/>
    <xf numFmtId="0" fontId="1" fillId="0" borderId="7" xfId="0" applyFont="1" applyFill="1" applyBorder="1" applyAlignment="1"/>
    <xf numFmtId="0" fontId="1" fillId="0" borderId="4" xfId="0" applyFont="1" applyFill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0"/>
  <sheetViews>
    <sheetView topLeftCell="A4" workbookViewId="0">
      <selection activeCell="B4" sqref="B1:N1048576"/>
    </sheetView>
  </sheetViews>
  <sheetFormatPr defaultRowHeight="15.75" x14ac:dyDescent="0.25"/>
  <cols>
    <col min="1" max="1" width="4" style="1" customWidth="1"/>
    <col min="2" max="2" width="30.85546875" style="1" customWidth="1"/>
    <col min="3" max="3" width="21.42578125" style="1" customWidth="1"/>
    <col min="4" max="4" width="20" style="1" customWidth="1"/>
    <col min="5" max="5" width="20" style="24" customWidth="1"/>
    <col min="6" max="6" width="20" style="1" customWidth="1"/>
    <col min="7" max="7" width="13.42578125" style="1" customWidth="1"/>
    <col min="8" max="8" width="12" style="1" customWidth="1"/>
    <col min="9" max="9" width="13.42578125" style="1" customWidth="1"/>
    <col min="10" max="10" width="11.140625" style="1" customWidth="1"/>
    <col min="11" max="11" width="13.140625" style="1" customWidth="1"/>
    <col min="12" max="12" width="11.140625" style="1" customWidth="1"/>
    <col min="13" max="13" width="9.140625" style="1" customWidth="1"/>
    <col min="14" max="14" width="14.7109375" style="1" customWidth="1"/>
    <col min="15" max="15" width="11.28515625" style="1" customWidth="1"/>
    <col min="16" max="16" width="11.5703125" style="1" customWidth="1"/>
    <col min="17" max="17" width="12" style="1" customWidth="1"/>
    <col min="18" max="18" width="11.140625" style="1" customWidth="1"/>
    <col min="19" max="19" width="12.28515625" style="1" customWidth="1"/>
    <col min="20" max="21" width="11.140625" style="1" hidden="1" customWidth="1"/>
    <col min="22" max="22" width="10.28515625" style="1" hidden="1" customWidth="1"/>
    <col min="23" max="23" width="12.28515625" style="1" customWidth="1"/>
    <col min="24" max="262" width="9.140625" style="1"/>
    <col min="263" max="263" width="4" style="1" customWidth="1"/>
    <col min="264" max="264" width="13.28515625" style="1" customWidth="1"/>
    <col min="265" max="265" width="12" style="1" customWidth="1"/>
    <col min="266" max="271" width="11.140625" style="1" customWidth="1"/>
    <col min="272" max="272" width="9.140625" style="1"/>
    <col min="273" max="273" width="11.85546875" style="1" customWidth="1"/>
    <col min="274" max="274" width="9.140625" style="1"/>
    <col min="275" max="275" width="11.5703125" style="1" customWidth="1"/>
    <col min="276" max="276" width="12" style="1" customWidth="1"/>
    <col min="277" max="518" width="9.140625" style="1"/>
    <col min="519" max="519" width="4" style="1" customWidth="1"/>
    <col min="520" max="520" width="13.28515625" style="1" customWidth="1"/>
    <col min="521" max="521" width="12" style="1" customWidth="1"/>
    <col min="522" max="527" width="11.140625" style="1" customWidth="1"/>
    <col min="528" max="528" width="9.140625" style="1"/>
    <col min="529" max="529" width="11.85546875" style="1" customWidth="1"/>
    <col min="530" max="530" width="9.140625" style="1"/>
    <col min="531" max="531" width="11.5703125" style="1" customWidth="1"/>
    <col min="532" max="532" width="12" style="1" customWidth="1"/>
    <col min="533" max="774" width="9.140625" style="1"/>
    <col min="775" max="775" width="4" style="1" customWidth="1"/>
    <col min="776" max="776" width="13.28515625" style="1" customWidth="1"/>
    <col min="777" max="777" width="12" style="1" customWidth="1"/>
    <col min="778" max="783" width="11.140625" style="1" customWidth="1"/>
    <col min="784" max="784" width="9.140625" style="1"/>
    <col min="785" max="785" width="11.85546875" style="1" customWidth="1"/>
    <col min="786" max="786" width="9.140625" style="1"/>
    <col min="787" max="787" width="11.5703125" style="1" customWidth="1"/>
    <col min="788" max="788" width="12" style="1" customWidth="1"/>
    <col min="789" max="1030" width="9.140625" style="1"/>
    <col min="1031" max="1031" width="4" style="1" customWidth="1"/>
    <col min="1032" max="1032" width="13.28515625" style="1" customWidth="1"/>
    <col min="1033" max="1033" width="12" style="1" customWidth="1"/>
    <col min="1034" max="1039" width="11.140625" style="1" customWidth="1"/>
    <col min="1040" max="1040" width="9.140625" style="1"/>
    <col min="1041" max="1041" width="11.85546875" style="1" customWidth="1"/>
    <col min="1042" max="1042" width="9.140625" style="1"/>
    <col min="1043" max="1043" width="11.5703125" style="1" customWidth="1"/>
    <col min="1044" max="1044" width="12" style="1" customWidth="1"/>
    <col min="1045" max="1286" width="9.140625" style="1"/>
    <col min="1287" max="1287" width="4" style="1" customWidth="1"/>
    <col min="1288" max="1288" width="13.28515625" style="1" customWidth="1"/>
    <col min="1289" max="1289" width="12" style="1" customWidth="1"/>
    <col min="1290" max="1295" width="11.140625" style="1" customWidth="1"/>
    <col min="1296" max="1296" width="9.140625" style="1"/>
    <col min="1297" max="1297" width="11.85546875" style="1" customWidth="1"/>
    <col min="1298" max="1298" width="9.140625" style="1"/>
    <col min="1299" max="1299" width="11.5703125" style="1" customWidth="1"/>
    <col min="1300" max="1300" width="12" style="1" customWidth="1"/>
    <col min="1301" max="1542" width="9.140625" style="1"/>
    <col min="1543" max="1543" width="4" style="1" customWidth="1"/>
    <col min="1544" max="1544" width="13.28515625" style="1" customWidth="1"/>
    <col min="1545" max="1545" width="12" style="1" customWidth="1"/>
    <col min="1546" max="1551" width="11.140625" style="1" customWidth="1"/>
    <col min="1552" max="1552" width="9.140625" style="1"/>
    <col min="1553" max="1553" width="11.85546875" style="1" customWidth="1"/>
    <col min="1554" max="1554" width="9.140625" style="1"/>
    <col min="1555" max="1555" width="11.5703125" style="1" customWidth="1"/>
    <col min="1556" max="1556" width="12" style="1" customWidth="1"/>
    <col min="1557" max="1798" width="9.140625" style="1"/>
    <col min="1799" max="1799" width="4" style="1" customWidth="1"/>
    <col min="1800" max="1800" width="13.28515625" style="1" customWidth="1"/>
    <col min="1801" max="1801" width="12" style="1" customWidth="1"/>
    <col min="1802" max="1807" width="11.140625" style="1" customWidth="1"/>
    <col min="1808" max="1808" width="9.140625" style="1"/>
    <col min="1809" max="1809" width="11.85546875" style="1" customWidth="1"/>
    <col min="1810" max="1810" width="9.140625" style="1"/>
    <col min="1811" max="1811" width="11.5703125" style="1" customWidth="1"/>
    <col min="1812" max="1812" width="12" style="1" customWidth="1"/>
    <col min="1813" max="2054" width="9.140625" style="1"/>
    <col min="2055" max="2055" width="4" style="1" customWidth="1"/>
    <col min="2056" max="2056" width="13.28515625" style="1" customWidth="1"/>
    <col min="2057" max="2057" width="12" style="1" customWidth="1"/>
    <col min="2058" max="2063" width="11.140625" style="1" customWidth="1"/>
    <col min="2064" max="2064" width="9.140625" style="1"/>
    <col min="2065" max="2065" width="11.85546875" style="1" customWidth="1"/>
    <col min="2066" max="2066" width="9.140625" style="1"/>
    <col min="2067" max="2067" width="11.5703125" style="1" customWidth="1"/>
    <col min="2068" max="2068" width="12" style="1" customWidth="1"/>
    <col min="2069" max="2310" width="9.140625" style="1"/>
    <col min="2311" max="2311" width="4" style="1" customWidth="1"/>
    <col min="2312" max="2312" width="13.28515625" style="1" customWidth="1"/>
    <col min="2313" max="2313" width="12" style="1" customWidth="1"/>
    <col min="2314" max="2319" width="11.140625" style="1" customWidth="1"/>
    <col min="2320" max="2320" width="9.140625" style="1"/>
    <col min="2321" max="2321" width="11.85546875" style="1" customWidth="1"/>
    <col min="2322" max="2322" width="9.140625" style="1"/>
    <col min="2323" max="2323" width="11.5703125" style="1" customWidth="1"/>
    <col min="2324" max="2324" width="12" style="1" customWidth="1"/>
    <col min="2325" max="2566" width="9.140625" style="1"/>
    <col min="2567" max="2567" width="4" style="1" customWidth="1"/>
    <col min="2568" max="2568" width="13.28515625" style="1" customWidth="1"/>
    <col min="2569" max="2569" width="12" style="1" customWidth="1"/>
    <col min="2570" max="2575" width="11.140625" style="1" customWidth="1"/>
    <col min="2576" max="2576" width="9.140625" style="1"/>
    <col min="2577" max="2577" width="11.85546875" style="1" customWidth="1"/>
    <col min="2578" max="2578" width="9.140625" style="1"/>
    <col min="2579" max="2579" width="11.5703125" style="1" customWidth="1"/>
    <col min="2580" max="2580" width="12" style="1" customWidth="1"/>
    <col min="2581" max="2822" width="9.140625" style="1"/>
    <col min="2823" max="2823" width="4" style="1" customWidth="1"/>
    <col min="2824" max="2824" width="13.28515625" style="1" customWidth="1"/>
    <col min="2825" max="2825" width="12" style="1" customWidth="1"/>
    <col min="2826" max="2831" width="11.140625" style="1" customWidth="1"/>
    <col min="2832" max="2832" width="9.140625" style="1"/>
    <col min="2833" max="2833" width="11.85546875" style="1" customWidth="1"/>
    <col min="2834" max="2834" width="9.140625" style="1"/>
    <col min="2835" max="2835" width="11.5703125" style="1" customWidth="1"/>
    <col min="2836" max="2836" width="12" style="1" customWidth="1"/>
    <col min="2837" max="3078" width="9.140625" style="1"/>
    <col min="3079" max="3079" width="4" style="1" customWidth="1"/>
    <col min="3080" max="3080" width="13.28515625" style="1" customWidth="1"/>
    <col min="3081" max="3081" width="12" style="1" customWidth="1"/>
    <col min="3082" max="3087" width="11.140625" style="1" customWidth="1"/>
    <col min="3088" max="3088" width="9.140625" style="1"/>
    <col min="3089" max="3089" width="11.85546875" style="1" customWidth="1"/>
    <col min="3090" max="3090" width="9.140625" style="1"/>
    <col min="3091" max="3091" width="11.5703125" style="1" customWidth="1"/>
    <col min="3092" max="3092" width="12" style="1" customWidth="1"/>
    <col min="3093" max="3334" width="9.140625" style="1"/>
    <col min="3335" max="3335" width="4" style="1" customWidth="1"/>
    <col min="3336" max="3336" width="13.28515625" style="1" customWidth="1"/>
    <col min="3337" max="3337" width="12" style="1" customWidth="1"/>
    <col min="3338" max="3343" width="11.140625" style="1" customWidth="1"/>
    <col min="3344" max="3344" width="9.140625" style="1"/>
    <col min="3345" max="3345" width="11.85546875" style="1" customWidth="1"/>
    <col min="3346" max="3346" width="9.140625" style="1"/>
    <col min="3347" max="3347" width="11.5703125" style="1" customWidth="1"/>
    <col min="3348" max="3348" width="12" style="1" customWidth="1"/>
    <col min="3349" max="3590" width="9.140625" style="1"/>
    <col min="3591" max="3591" width="4" style="1" customWidth="1"/>
    <col min="3592" max="3592" width="13.28515625" style="1" customWidth="1"/>
    <col min="3593" max="3593" width="12" style="1" customWidth="1"/>
    <col min="3594" max="3599" width="11.140625" style="1" customWidth="1"/>
    <col min="3600" max="3600" width="9.140625" style="1"/>
    <col min="3601" max="3601" width="11.85546875" style="1" customWidth="1"/>
    <col min="3602" max="3602" width="9.140625" style="1"/>
    <col min="3603" max="3603" width="11.5703125" style="1" customWidth="1"/>
    <col min="3604" max="3604" width="12" style="1" customWidth="1"/>
    <col min="3605" max="3846" width="9.140625" style="1"/>
    <col min="3847" max="3847" width="4" style="1" customWidth="1"/>
    <col min="3848" max="3848" width="13.28515625" style="1" customWidth="1"/>
    <col min="3849" max="3849" width="12" style="1" customWidth="1"/>
    <col min="3850" max="3855" width="11.140625" style="1" customWidth="1"/>
    <col min="3856" max="3856" width="9.140625" style="1"/>
    <col min="3857" max="3857" width="11.85546875" style="1" customWidth="1"/>
    <col min="3858" max="3858" width="9.140625" style="1"/>
    <col min="3859" max="3859" width="11.5703125" style="1" customWidth="1"/>
    <col min="3860" max="3860" width="12" style="1" customWidth="1"/>
    <col min="3861" max="4102" width="9.140625" style="1"/>
    <col min="4103" max="4103" width="4" style="1" customWidth="1"/>
    <col min="4104" max="4104" width="13.28515625" style="1" customWidth="1"/>
    <col min="4105" max="4105" width="12" style="1" customWidth="1"/>
    <col min="4106" max="4111" width="11.140625" style="1" customWidth="1"/>
    <col min="4112" max="4112" width="9.140625" style="1"/>
    <col min="4113" max="4113" width="11.85546875" style="1" customWidth="1"/>
    <col min="4114" max="4114" width="9.140625" style="1"/>
    <col min="4115" max="4115" width="11.5703125" style="1" customWidth="1"/>
    <col min="4116" max="4116" width="12" style="1" customWidth="1"/>
    <col min="4117" max="4358" width="9.140625" style="1"/>
    <col min="4359" max="4359" width="4" style="1" customWidth="1"/>
    <col min="4360" max="4360" width="13.28515625" style="1" customWidth="1"/>
    <col min="4361" max="4361" width="12" style="1" customWidth="1"/>
    <col min="4362" max="4367" width="11.140625" style="1" customWidth="1"/>
    <col min="4368" max="4368" width="9.140625" style="1"/>
    <col min="4369" max="4369" width="11.85546875" style="1" customWidth="1"/>
    <col min="4370" max="4370" width="9.140625" style="1"/>
    <col min="4371" max="4371" width="11.5703125" style="1" customWidth="1"/>
    <col min="4372" max="4372" width="12" style="1" customWidth="1"/>
    <col min="4373" max="4614" width="9.140625" style="1"/>
    <col min="4615" max="4615" width="4" style="1" customWidth="1"/>
    <col min="4616" max="4616" width="13.28515625" style="1" customWidth="1"/>
    <col min="4617" max="4617" width="12" style="1" customWidth="1"/>
    <col min="4618" max="4623" width="11.140625" style="1" customWidth="1"/>
    <col min="4624" max="4624" width="9.140625" style="1"/>
    <col min="4625" max="4625" width="11.85546875" style="1" customWidth="1"/>
    <col min="4626" max="4626" width="9.140625" style="1"/>
    <col min="4627" max="4627" width="11.5703125" style="1" customWidth="1"/>
    <col min="4628" max="4628" width="12" style="1" customWidth="1"/>
    <col min="4629" max="4870" width="9.140625" style="1"/>
    <col min="4871" max="4871" width="4" style="1" customWidth="1"/>
    <col min="4872" max="4872" width="13.28515625" style="1" customWidth="1"/>
    <col min="4873" max="4873" width="12" style="1" customWidth="1"/>
    <col min="4874" max="4879" width="11.140625" style="1" customWidth="1"/>
    <col min="4880" max="4880" width="9.140625" style="1"/>
    <col min="4881" max="4881" width="11.85546875" style="1" customWidth="1"/>
    <col min="4882" max="4882" width="9.140625" style="1"/>
    <col min="4883" max="4883" width="11.5703125" style="1" customWidth="1"/>
    <col min="4884" max="4884" width="12" style="1" customWidth="1"/>
    <col min="4885" max="5126" width="9.140625" style="1"/>
    <col min="5127" max="5127" width="4" style="1" customWidth="1"/>
    <col min="5128" max="5128" width="13.28515625" style="1" customWidth="1"/>
    <col min="5129" max="5129" width="12" style="1" customWidth="1"/>
    <col min="5130" max="5135" width="11.140625" style="1" customWidth="1"/>
    <col min="5136" max="5136" width="9.140625" style="1"/>
    <col min="5137" max="5137" width="11.85546875" style="1" customWidth="1"/>
    <col min="5138" max="5138" width="9.140625" style="1"/>
    <col min="5139" max="5139" width="11.5703125" style="1" customWidth="1"/>
    <col min="5140" max="5140" width="12" style="1" customWidth="1"/>
    <col min="5141" max="5382" width="9.140625" style="1"/>
    <col min="5383" max="5383" width="4" style="1" customWidth="1"/>
    <col min="5384" max="5384" width="13.28515625" style="1" customWidth="1"/>
    <col min="5385" max="5385" width="12" style="1" customWidth="1"/>
    <col min="5386" max="5391" width="11.140625" style="1" customWidth="1"/>
    <col min="5392" max="5392" width="9.140625" style="1"/>
    <col min="5393" max="5393" width="11.85546875" style="1" customWidth="1"/>
    <col min="5394" max="5394" width="9.140625" style="1"/>
    <col min="5395" max="5395" width="11.5703125" style="1" customWidth="1"/>
    <col min="5396" max="5396" width="12" style="1" customWidth="1"/>
    <col min="5397" max="5638" width="9.140625" style="1"/>
    <col min="5639" max="5639" width="4" style="1" customWidth="1"/>
    <col min="5640" max="5640" width="13.28515625" style="1" customWidth="1"/>
    <col min="5641" max="5641" width="12" style="1" customWidth="1"/>
    <col min="5642" max="5647" width="11.140625" style="1" customWidth="1"/>
    <col min="5648" max="5648" width="9.140625" style="1"/>
    <col min="5649" max="5649" width="11.85546875" style="1" customWidth="1"/>
    <col min="5650" max="5650" width="9.140625" style="1"/>
    <col min="5651" max="5651" width="11.5703125" style="1" customWidth="1"/>
    <col min="5652" max="5652" width="12" style="1" customWidth="1"/>
    <col min="5653" max="5894" width="9.140625" style="1"/>
    <col min="5895" max="5895" width="4" style="1" customWidth="1"/>
    <col min="5896" max="5896" width="13.28515625" style="1" customWidth="1"/>
    <col min="5897" max="5897" width="12" style="1" customWidth="1"/>
    <col min="5898" max="5903" width="11.140625" style="1" customWidth="1"/>
    <col min="5904" max="5904" width="9.140625" style="1"/>
    <col min="5905" max="5905" width="11.85546875" style="1" customWidth="1"/>
    <col min="5906" max="5906" width="9.140625" style="1"/>
    <col min="5907" max="5907" width="11.5703125" style="1" customWidth="1"/>
    <col min="5908" max="5908" width="12" style="1" customWidth="1"/>
    <col min="5909" max="6150" width="9.140625" style="1"/>
    <col min="6151" max="6151" width="4" style="1" customWidth="1"/>
    <col min="6152" max="6152" width="13.28515625" style="1" customWidth="1"/>
    <col min="6153" max="6153" width="12" style="1" customWidth="1"/>
    <col min="6154" max="6159" width="11.140625" style="1" customWidth="1"/>
    <col min="6160" max="6160" width="9.140625" style="1"/>
    <col min="6161" max="6161" width="11.85546875" style="1" customWidth="1"/>
    <col min="6162" max="6162" width="9.140625" style="1"/>
    <col min="6163" max="6163" width="11.5703125" style="1" customWidth="1"/>
    <col min="6164" max="6164" width="12" style="1" customWidth="1"/>
    <col min="6165" max="6406" width="9.140625" style="1"/>
    <col min="6407" max="6407" width="4" style="1" customWidth="1"/>
    <col min="6408" max="6408" width="13.28515625" style="1" customWidth="1"/>
    <col min="6409" max="6409" width="12" style="1" customWidth="1"/>
    <col min="6410" max="6415" width="11.140625" style="1" customWidth="1"/>
    <col min="6416" max="6416" width="9.140625" style="1"/>
    <col min="6417" max="6417" width="11.85546875" style="1" customWidth="1"/>
    <col min="6418" max="6418" width="9.140625" style="1"/>
    <col min="6419" max="6419" width="11.5703125" style="1" customWidth="1"/>
    <col min="6420" max="6420" width="12" style="1" customWidth="1"/>
    <col min="6421" max="6662" width="9.140625" style="1"/>
    <col min="6663" max="6663" width="4" style="1" customWidth="1"/>
    <col min="6664" max="6664" width="13.28515625" style="1" customWidth="1"/>
    <col min="6665" max="6665" width="12" style="1" customWidth="1"/>
    <col min="6666" max="6671" width="11.140625" style="1" customWidth="1"/>
    <col min="6672" max="6672" width="9.140625" style="1"/>
    <col min="6673" max="6673" width="11.85546875" style="1" customWidth="1"/>
    <col min="6674" max="6674" width="9.140625" style="1"/>
    <col min="6675" max="6675" width="11.5703125" style="1" customWidth="1"/>
    <col min="6676" max="6676" width="12" style="1" customWidth="1"/>
    <col min="6677" max="6918" width="9.140625" style="1"/>
    <col min="6919" max="6919" width="4" style="1" customWidth="1"/>
    <col min="6920" max="6920" width="13.28515625" style="1" customWidth="1"/>
    <col min="6921" max="6921" width="12" style="1" customWidth="1"/>
    <col min="6922" max="6927" width="11.140625" style="1" customWidth="1"/>
    <col min="6928" max="6928" width="9.140625" style="1"/>
    <col min="6929" max="6929" width="11.85546875" style="1" customWidth="1"/>
    <col min="6930" max="6930" width="9.140625" style="1"/>
    <col min="6931" max="6931" width="11.5703125" style="1" customWidth="1"/>
    <col min="6932" max="6932" width="12" style="1" customWidth="1"/>
    <col min="6933" max="7174" width="9.140625" style="1"/>
    <col min="7175" max="7175" width="4" style="1" customWidth="1"/>
    <col min="7176" max="7176" width="13.28515625" style="1" customWidth="1"/>
    <col min="7177" max="7177" width="12" style="1" customWidth="1"/>
    <col min="7178" max="7183" width="11.140625" style="1" customWidth="1"/>
    <col min="7184" max="7184" width="9.140625" style="1"/>
    <col min="7185" max="7185" width="11.85546875" style="1" customWidth="1"/>
    <col min="7186" max="7186" width="9.140625" style="1"/>
    <col min="7187" max="7187" width="11.5703125" style="1" customWidth="1"/>
    <col min="7188" max="7188" width="12" style="1" customWidth="1"/>
    <col min="7189" max="7430" width="9.140625" style="1"/>
    <col min="7431" max="7431" width="4" style="1" customWidth="1"/>
    <col min="7432" max="7432" width="13.28515625" style="1" customWidth="1"/>
    <col min="7433" max="7433" width="12" style="1" customWidth="1"/>
    <col min="7434" max="7439" width="11.140625" style="1" customWidth="1"/>
    <col min="7440" max="7440" width="9.140625" style="1"/>
    <col min="7441" max="7441" width="11.85546875" style="1" customWidth="1"/>
    <col min="7442" max="7442" width="9.140625" style="1"/>
    <col min="7443" max="7443" width="11.5703125" style="1" customWidth="1"/>
    <col min="7444" max="7444" width="12" style="1" customWidth="1"/>
    <col min="7445" max="7686" width="9.140625" style="1"/>
    <col min="7687" max="7687" width="4" style="1" customWidth="1"/>
    <col min="7688" max="7688" width="13.28515625" style="1" customWidth="1"/>
    <col min="7689" max="7689" width="12" style="1" customWidth="1"/>
    <col min="7690" max="7695" width="11.140625" style="1" customWidth="1"/>
    <col min="7696" max="7696" width="9.140625" style="1"/>
    <col min="7697" max="7697" width="11.85546875" style="1" customWidth="1"/>
    <col min="7698" max="7698" width="9.140625" style="1"/>
    <col min="7699" max="7699" width="11.5703125" style="1" customWidth="1"/>
    <col min="7700" max="7700" width="12" style="1" customWidth="1"/>
    <col min="7701" max="7942" width="9.140625" style="1"/>
    <col min="7943" max="7943" width="4" style="1" customWidth="1"/>
    <col min="7944" max="7944" width="13.28515625" style="1" customWidth="1"/>
    <col min="7945" max="7945" width="12" style="1" customWidth="1"/>
    <col min="7946" max="7951" width="11.140625" style="1" customWidth="1"/>
    <col min="7952" max="7952" width="9.140625" style="1"/>
    <col min="7953" max="7953" width="11.85546875" style="1" customWidth="1"/>
    <col min="7954" max="7954" width="9.140625" style="1"/>
    <col min="7955" max="7955" width="11.5703125" style="1" customWidth="1"/>
    <col min="7956" max="7956" width="12" style="1" customWidth="1"/>
    <col min="7957" max="8198" width="9.140625" style="1"/>
    <col min="8199" max="8199" width="4" style="1" customWidth="1"/>
    <col min="8200" max="8200" width="13.28515625" style="1" customWidth="1"/>
    <col min="8201" max="8201" width="12" style="1" customWidth="1"/>
    <col min="8202" max="8207" width="11.140625" style="1" customWidth="1"/>
    <col min="8208" max="8208" width="9.140625" style="1"/>
    <col min="8209" max="8209" width="11.85546875" style="1" customWidth="1"/>
    <col min="8210" max="8210" width="9.140625" style="1"/>
    <col min="8211" max="8211" width="11.5703125" style="1" customWidth="1"/>
    <col min="8212" max="8212" width="12" style="1" customWidth="1"/>
    <col min="8213" max="8454" width="9.140625" style="1"/>
    <col min="8455" max="8455" width="4" style="1" customWidth="1"/>
    <col min="8456" max="8456" width="13.28515625" style="1" customWidth="1"/>
    <col min="8457" max="8457" width="12" style="1" customWidth="1"/>
    <col min="8458" max="8463" width="11.140625" style="1" customWidth="1"/>
    <col min="8464" max="8464" width="9.140625" style="1"/>
    <col min="8465" max="8465" width="11.85546875" style="1" customWidth="1"/>
    <col min="8466" max="8466" width="9.140625" style="1"/>
    <col min="8467" max="8467" width="11.5703125" style="1" customWidth="1"/>
    <col min="8468" max="8468" width="12" style="1" customWidth="1"/>
    <col min="8469" max="8710" width="9.140625" style="1"/>
    <col min="8711" max="8711" width="4" style="1" customWidth="1"/>
    <col min="8712" max="8712" width="13.28515625" style="1" customWidth="1"/>
    <col min="8713" max="8713" width="12" style="1" customWidth="1"/>
    <col min="8714" max="8719" width="11.140625" style="1" customWidth="1"/>
    <col min="8720" max="8720" width="9.140625" style="1"/>
    <col min="8721" max="8721" width="11.85546875" style="1" customWidth="1"/>
    <col min="8722" max="8722" width="9.140625" style="1"/>
    <col min="8723" max="8723" width="11.5703125" style="1" customWidth="1"/>
    <col min="8724" max="8724" width="12" style="1" customWidth="1"/>
    <col min="8725" max="8966" width="9.140625" style="1"/>
    <col min="8967" max="8967" width="4" style="1" customWidth="1"/>
    <col min="8968" max="8968" width="13.28515625" style="1" customWidth="1"/>
    <col min="8969" max="8969" width="12" style="1" customWidth="1"/>
    <col min="8970" max="8975" width="11.140625" style="1" customWidth="1"/>
    <col min="8976" max="8976" width="9.140625" style="1"/>
    <col min="8977" max="8977" width="11.85546875" style="1" customWidth="1"/>
    <col min="8978" max="8978" width="9.140625" style="1"/>
    <col min="8979" max="8979" width="11.5703125" style="1" customWidth="1"/>
    <col min="8980" max="8980" width="12" style="1" customWidth="1"/>
    <col min="8981" max="9222" width="9.140625" style="1"/>
    <col min="9223" max="9223" width="4" style="1" customWidth="1"/>
    <col min="9224" max="9224" width="13.28515625" style="1" customWidth="1"/>
    <col min="9225" max="9225" width="12" style="1" customWidth="1"/>
    <col min="9226" max="9231" width="11.140625" style="1" customWidth="1"/>
    <col min="9232" max="9232" width="9.140625" style="1"/>
    <col min="9233" max="9233" width="11.85546875" style="1" customWidth="1"/>
    <col min="9234" max="9234" width="9.140625" style="1"/>
    <col min="9235" max="9235" width="11.5703125" style="1" customWidth="1"/>
    <col min="9236" max="9236" width="12" style="1" customWidth="1"/>
    <col min="9237" max="9478" width="9.140625" style="1"/>
    <col min="9479" max="9479" width="4" style="1" customWidth="1"/>
    <col min="9480" max="9480" width="13.28515625" style="1" customWidth="1"/>
    <col min="9481" max="9481" width="12" style="1" customWidth="1"/>
    <col min="9482" max="9487" width="11.140625" style="1" customWidth="1"/>
    <col min="9488" max="9488" width="9.140625" style="1"/>
    <col min="9489" max="9489" width="11.85546875" style="1" customWidth="1"/>
    <col min="9490" max="9490" width="9.140625" style="1"/>
    <col min="9491" max="9491" width="11.5703125" style="1" customWidth="1"/>
    <col min="9492" max="9492" width="12" style="1" customWidth="1"/>
    <col min="9493" max="9734" width="9.140625" style="1"/>
    <col min="9735" max="9735" width="4" style="1" customWidth="1"/>
    <col min="9736" max="9736" width="13.28515625" style="1" customWidth="1"/>
    <col min="9737" max="9737" width="12" style="1" customWidth="1"/>
    <col min="9738" max="9743" width="11.140625" style="1" customWidth="1"/>
    <col min="9744" max="9744" width="9.140625" style="1"/>
    <col min="9745" max="9745" width="11.85546875" style="1" customWidth="1"/>
    <col min="9746" max="9746" width="9.140625" style="1"/>
    <col min="9747" max="9747" width="11.5703125" style="1" customWidth="1"/>
    <col min="9748" max="9748" width="12" style="1" customWidth="1"/>
    <col min="9749" max="9990" width="9.140625" style="1"/>
    <col min="9991" max="9991" width="4" style="1" customWidth="1"/>
    <col min="9992" max="9992" width="13.28515625" style="1" customWidth="1"/>
    <col min="9993" max="9993" width="12" style="1" customWidth="1"/>
    <col min="9994" max="9999" width="11.140625" style="1" customWidth="1"/>
    <col min="10000" max="10000" width="9.140625" style="1"/>
    <col min="10001" max="10001" width="11.85546875" style="1" customWidth="1"/>
    <col min="10002" max="10002" width="9.140625" style="1"/>
    <col min="10003" max="10003" width="11.5703125" style="1" customWidth="1"/>
    <col min="10004" max="10004" width="12" style="1" customWidth="1"/>
    <col min="10005" max="10246" width="9.140625" style="1"/>
    <col min="10247" max="10247" width="4" style="1" customWidth="1"/>
    <col min="10248" max="10248" width="13.28515625" style="1" customWidth="1"/>
    <col min="10249" max="10249" width="12" style="1" customWidth="1"/>
    <col min="10250" max="10255" width="11.140625" style="1" customWidth="1"/>
    <col min="10256" max="10256" width="9.140625" style="1"/>
    <col min="10257" max="10257" width="11.85546875" style="1" customWidth="1"/>
    <col min="10258" max="10258" width="9.140625" style="1"/>
    <col min="10259" max="10259" width="11.5703125" style="1" customWidth="1"/>
    <col min="10260" max="10260" width="12" style="1" customWidth="1"/>
    <col min="10261" max="10502" width="9.140625" style="1"/>
    <col min="10503" max="10503" width="4" style="1" customWidth="1"/>
    <col min="10504" max="10504" width="13.28515625" style="1" customWidth="1"/>
    <col min="10505" max="10505" width="12" style="1" customWidth="1"/>
    <col min="10506" max="10511" width="11.140625" style="1" customWidth="1"/>
    <col min="10512" max="10512" width="9.140625" style="1"/>
    <col min="10513" max="10513" width="11.85546875" style="1" customWidth="1"/>
    <col min="10514" max="10514" width="9.140625" style="1"/>
    <col min="10515" max="10515" width="11.5703125" style="1" customWidth="1"/>
    <col min="10516" max="10516" width="12" style="1" customWidth="1"/>
    <col min="10517" max="10758" width="9.140625" style="1"/>
    <col min="10759" max="10759" width="4" style="1" customWidth="1"/>
    <col min="10760" max="10760" width="13.28515625" style="1" customWidth="1"/>
    <col min="10761" max="10761" width="12" style="1" customWidth="1"/>
    <col min="10762" max="10767" width="11.140625" style="1" customWidth="1"/>
    <col min="10768" max="10768" width="9.140625" style="1"/>
    <col min="10769" max="10769" width="11.85546875" style="1" customWidth="1"/>
    <col min="10770" max="10770" width="9.140625" style="1"/>
    <col min="10771" max="10771" width="11.5703125" style="1" customWidth="1"/>
    <col min="10772" max="10772" width="12" style="1" customWidth="1"/>
    <col min="10773" max="11014" width="9.140625" style="1"/>
    <col min="11015" max="11015" width="4" style="1" customWidth="1"/>
    <col min="11016" max="11016" width="13.28515625" style="1" customWidth="1"/>
    <col min="11017" max="11017" width="12" style="1" customWidth="1"/>
    <col min="11018" max="11023" width="11.140625" style="1" customWidth="1"/>
    <col min="11024" max="11024" width="9.140625" style="1"/>
    <col min="11025" max="11025" width="11.85546875" style="1" customWidth="1"/>
    <col min="11026" max="11026" width="9.140625" style="1"/>
    <col min="11027" max="11027" width="11.5703125" style="1" customWidth="1"/>
    <col min="11028" max="11028" width="12" style="1" customWidth="1"/>
    <col min="11029" max="11270" width="9.140625" style="1"/>
    <col min="11271" max="11271" width="4" style="1" customWidth="1"/>
    <col min="11272" max="11272" width="13.28515625" style="1" customWidth="1"/>
    <col min="11273" max="11273" width="12" style="1" customWidth="1"/>
    <col min="11274" max="11279" width="11.140625" style="1" customWidth="1"/>
    <col min="11280" max="11280" width="9.140625" style="1"/>
    <col min="11281" max="11281" width="11.85546875" style="1" customWidth="1"/>
    <col min="11282" max="11282" width="9.140625" style="1"/>
    <col min="11283" max="11283" width="11.5703125" style="1" customWidth="1"/>
    <col min="11284" max="11284" width="12" style="1" customWidth="1"/>
    <col min="11285" max="11526" width="9.140625" style="1"/>
    <col min="11527" max="11527" width="4" style="1" customWidth="1"/>
    <col min="11528" max="11528" width="13.28515625" style="1" customWidth="1"/>
    <col min="11529" max="11529" width="12" style="1" customWidth="1"/>
    <col min="11530" max="11535" width="11.140625" style="1" customWidth="1"/>
    <col min="11536" max="11536" width="9.140625" style="1"/>
    <col min="11537" max="11537" width="11.85546875" style="1" customWidth="1"/>
    <col min="11538" max="11538" width="9.140625" style="1"/>
    <col min="11539" max="11539" width="11.5703125" style="1" customWidth="1"/>
    <col min="11540" max="11540" width="12" style="1" customWidth="1"/>
    <col min="11541" max="11782" width="9.140625" style="1"/>
    <col min="11783" max="11783" width="4" style="1" customWidth="1"/>
    <col min="11784" max="11784" width="13.28515625" style="1" customWidth="1"/>
    <col min="11785" max="11785" width="12" style="1" customWidth="1"/>
    <col min="11786" max="11791" width="11.140625" style="1" customWidth="1"/>
    <col min="11792" max="11792" width="9.140625" style="1"/>
    <col min="11793" max="11793" width="11.85546875" style="1" customWidth="1"/>
    <col min="11794" max="11794" width="9.140625" style="1"/>
    <col min="11795" max="11795" width="11.5703125" style="1" customWidth="1"/>
    <col min="11796" max="11796" width="12" style="1" customWidth="1"/>
    <col min="11797" max="12038" width="9.140625" style="1"/>
    <col min="12039" max="12039" width="4" style="1" customWidth="1"/>
    <col min="12040" max="12040" width="13.28515625" style="1" customWidth="1"/>
    <col min="12041" max="12041" width="12" style="1" customWidth="1"/>
    <col min="12042" max="12047" width="11.140625" style="1" customWidth="1"/>
    <col min="12048" max="12048" width="9.140625" style="1"/>
    <col min="12049" max="12049" width="11.85546875" style="1" customWidth="1"/>
    <col min="12050" max="12050" width="9.140625" style="1"/>
    <col min="12051" max="12051" width="11.5703125" style="1" customWidth="1"/>
    <col min="12052" max="12052" width="12" style="1" customWidth="1"/>
    <col min="12053" max="12294" width="9.140625" style="1"/>
    <col min="12295" max="12295" width="4" style="1" customWidth="1"/>
    <col min="12296" max="12296" width="13.28515625" style="1" customWidth="1"/>
    <col min="12297" max="12297" width="12" style="1" customWidth="1"/>
    <col min="12298" max="12303" width="11.140625" style="1" customWidth="1"/>
    <col min="12304" max="12304" width="9.140625" style="1"/>
    <col min="12305" max="12305" width="11.85546875" style="1" customWidth="1"/>
    <col min="12306" max="12306" width="9.140625" style="1"/>
    <col min="12307" max="12307" width="11.5703125" style="1" customWidth="1"/>
    <col min="12308" max="12308" width="12" style="1" customWidth="1"/>
    <col min="12309" max="12550" width="9.140625" style="1"/>
    <col min="12551" max="12551" width="4" style="1" customWidth="1"/>
    <col min="12552" max="12552" width="13.28515625" style="1" customWidth="1"/>
    <col min="12553" max="12553" width="12" style="1" customWidth="1"/>
    <col min="12554" max="12559" width="11.140625" style="1" customWidth="1"/>
    <col min="12560" max="12560" width="9.140625" style="1"/>
    <col min="12561" max="12561" width="11.85546875" style="1" customWidth="1"/>
    <col min="12562" max="12562" width="9.140625" style="1"/>
    <col min="12563" max="12563" width="11.5703125" style="1" customWidth="1"/>
    <col min="12564" max="12564" width="12" style="1" customWidth="1"/>
    <col min="12565" max="12806" width="9.140625" style="1"/>
    <col min="12807" max="12807" width="4" style="1" customWidth="1"/>
    <col min="12808" max="12808" width="13.28515625" style="1" customWidth="1"/>
    <col min="12809" max="12809" width="12" style="1" customWidth="1"/>
    <col min="12810" max="12815" width="11.140625" style="1" customWidth="1"/>
    <col min="12816" max="12816" width="9.140625" style="1"/>
    <col min="12817" max="12817" width="11.85546875" style="1" customWidth="1"/>
    <col min="12818" max="12818" width="9.140625" style="1"/>
    <col min="12819" max="12819" width="11.5703125" style="1" customWidth="1"/>
    <col min="12820" max="12820" width="12" style="1" customWidth="1"/>
    <col min="12821" max="13062" width="9.140625" style="1"/>
    <col min="13063" max="13063" width="4" style="1" customWidth="1"/>
    <col min="13064" max="13064" width="13.28515625" style="1" customWidth="1"/>
    <col min="13065" max="13065" width="12" style="1" customWidth="1"/>
    <col min="13066" max="13071" width="11.140625" style="1" customWidth="1"/>
    <col min="13072" max="13072" width="9.140625" style="1"/>
    <col min="13073" max="13073" width="11.85546875" style="1" customWidth="1"/>
    <col min="13074" max="13074" width="9.140625" style="1"/>
    <col min="13075" max="13075" width="11.5703125" style="1" customWidth="1"/>
    <col min="13076" max="13076" width="12" style="1" customWidth="1"/>
    <col min="13077" max="13318" width="9.140625" style="1"/>
    <col min="13319" max="13319" width="4" style="1" customWidth="1"/>
    <col min="13320" max="13320" width="13.28515625" style="1" customWidth="1"/>
    <col min="13321" max="13321" width="12" style="1" customWidth="1"/>
    <col min="13322" max="13327" width="11.140625" style="1" customWidth="1"/>
    <col min="13328" max="13328" width="9.140625" style="1"/>
    <col min="13329" max="13329" width="11.85546875" style="1" customWidth="1"/>
    <col min="13330" max="13330" width="9.140625" style="1"/>
    <col min="13331" max="13331" width="11.5703125" style="1" customWidth="1"/>
    <col min="13332" max="13332" width="12" style="1" customWidth="1"/>
    <col min="13333" max="13574" width="9.140625" style="1"/>
    <col min="13575" max="13575" width="4" style="1" customWidth="1"/>
    <col min="13576" max="13576" width="13.28515625" style="1" customWidth="1"/>
    <col min="13577" max="13577" width="12" style="1" customWidth="1"/>
    <col min="13578" max="13583" width="11.140625" style="1" customWidth="1"/>
    <col min="13584" max="13584" width="9.140625" style="1"/>
    <col min="13585" max="13585" width="11.85546875" style="1" customWidth="1"/>
    <col min="13586" max="13586" width="9.140625" style="1"/>
    <col min="13587" max="13587" width="11.5703125" style="1" customWidth="1"/>
    <col min="13588" max="13588" width="12" style="1" customWidth="1"/>
    <col min="13589" max="13830" width="9.140625" style="1"/>
    <col min="13831" max="13831" width="4" style="1" customWidth="1"/>
    <col min="13832" max="13832" width="13.28515625" style="1" customWidth="1"/>
    <col min="13833" max="13833" width="12" style="1" customWidth="1"/>
    <col min="13834" max="13839" width="11.140625" style="1" customWidth="1"/>
    <col min="13840" max="13840" width="9.140625" style="1"/>
    <col min="13841" max="13841" width="11.85546875" style="1" customWidth="1"/>
    <col min="13842" max="13842" width="9.140625" style="1"/>
    <col min="13843" max="13843" width="11.5703125" style="1" customWidth="1"/>
    <col min="13844" max="13844" width="12" style="1" customWidth="1"/>
    <col min="13845" max="14086" width="9.140625" style="1"/>
    <col min="14087" max="14087" width="4" style="1" customWidth="1"/>
    <col min="14088" max="14088" width="13.28515625" style="1" customWidth="1"/>
    <col min="14089" max="14089" width="12" style="1" customWidth="1"/>
    <col min="14090" max="14095" width="11.140625" style="1" customWidth="1"/>
    <col min="14096" max="14096" width="9.140625" style="1"/>
    <col min="14097" max="14097" width="11.85546875" style="1" customWidth="1"/>
    <col min="14098" max="14098" width="9.140625" style="1"/>
    <col min="14099" max="14099" width="11.5703125" style="1" customWidth="1"/>
    <col min="14100" max="14100" width="12" style="1" customWidth="1"/>
    <col min="14101" max="14342" width="9.140625" style="1"/>
    <col min="14343" max="14343" width="4" style="1" customWidth="1"/>
    <col min="14344" max="14344" width="13.28515625" style="1" customWidth="1"/>
    <col min="14345" max="14345" width="12" style="1" customWidth="1"/>
    <col min="14346" max="14351" width="11.140625" style="1" customWidth="1"/>
    <col min="14352" max="14352" width="9.140625" style="1"/>
    <col min="14353" max="14353" width="11.85546875" style="1" customWidth="1"/>
    <col min="14354" max="14354" width="9.140625" style="1"/>
    <col min="14355" max="14355" width="11.5703125" style="1" customWidth="1"/>
    <col min="14356" max="14356" width="12" style="1" customWidth="1"/>
    <col min="14357" max="14598" width="9.140625" style="1"/>
    <col min="14599" max="14599" width="4" style="1" customWidth="1"/>
    <col min="14600" max="14600" width="13.28515625" style="1" customWidth="1"/>
    <col min="14601" max="14601" width="12" style="1" customWidth="1"/>
    <col min="14602" max="14607" width="11.140625" style="1" customWidth="1"/>
    <col min="14608" max="14608" width="9.140625" style="1"/>
    <col min="14609" max="14609" width="11.85546875" style="1" customWidth="1"/>
    <col min="14610" max="14610" width="9.140625" style="1"/>
    <col min="14611" max="14611" width="11.5703125" style="1" customWidth="1"/>
    <col min="14612" max="14612" width="12" style="1" customWidth="1"/>
    <col min="14613" max="14854" width="9.140625" style="1"/>
    <col min="14855" max="14855" width="4" style="1" customWidth="1"/>
    <col min="14856" max="14856" width="13.28515625" style="1" customWidth="1"/>
    <col min="14857" max="14857" width="12" style="1" customWidth="1"/>
    <col min="14858" max="14863" width="11.140625" style="1" customWidth="1"/>
    <col min="14864" max="14864" width="9.140625" style="1"/>
    <col min="14865" max="14865" width="11.85546875" style="1" customWidth="1"/>
    <col min="14866" max="14866" width="9.140625" style="1"/>
    <col min="14867" max="14867" width="11.5703125" style="1" customWidth="1"/>
    <col min="14868" max="14868" width="12" style="1" customWidth="1"/>
    <col min="14869" max="15110" width="9.140625" style="1"/>
    <col min="15111" max="15111" width="4" style="1" customWidth="1"/>
    <col min="15112" max="15112" width="13.28515625" style="1" customWidth="1"/>
    <col min="15113" max="15113" width="12" style="1" customWidth="1"/>
    <col min="15114" max="15119" width="11.140625" style="1" customWidth="1"/>
    <col min="15120" max="15120" width="9.140625" style="1"/>
    <col min="15121" max="15121" width="11.85546875" style="1" customWidth="1"/>
    <col min="15122" max="15122" width="9.140625" style="1"/>
    <col min="15123" max="15123" width="11.5703125" style="1" customWidth="1"/>
    <col min="15124" max="15124" width="12" style="1" customWidth="1"/>
    <col min="15125" max="15366" width="9.140625" style="1"/>
    <col min="15367" max="15367" width="4" style="1" customWidth="1"/>
    <col min="15368" max="15368" width="13.28515625" style="1" customWidth="1"/>
    <col min="15369" max="15369" width="12" style="1" customWidth="1"/>
    <col min="15370" max="15375" width="11.140625" style="1" customWidth="1"/>
    <col min="15376" max="15376" width="9.140625" style="1"/>
    <col min="15377" max="15377" width="11.85546875" style="1" customWidth="1"/>
    <col min="15378" max="15378" width="9.140625" style="1"/>
    <col min="15379" max="15379" width="11.5703125" style="1" customWidth="1"/>
    <col min="15380" max="15380" width="12" style="1" customWidth="1"/>
    <col min="15381" max="15622" width="9.140625" style="1"/>
    <col min="15623" max="15623" width="4" style="1" customWidth="1"/>
    <col min="15624" max="15624" width="13.28515625" style="1" customWidth="1"/>
    <col min="15625" max="15625" width="12" style="1" customWidth="1"/>
    <col min="15626" max="15631" width="11.140625" style="1" customWidth="1"/>
    <col min="15632" max="15632" width="9.140625" style="1"/>
    <col min="15633" max="15633" width="11.85546875" style="1" customWidth="1"/>
    <col min="15634" max="15634" width="9.140625" style="1"/>
    <col min="15635" max="15635" width="11.5703125" style="1" customWidth="1"/>
    <col min="15636" max="15636" width="12" style="1" customWidth="1"/>
    <col min="15637" max="15878" width="9.140625" style="1"/>
    <col min="15879" max="15879" width="4" style="1" customWidth="1"/>
    <col min="15880" max="15880" width="13.28515625" style="1" customWidth="1"/>
    <col min="15881" max="15881" width="12" style="1" customWidth="1"/>
    <col min="15882" max="15887" width="11.140625" style="1" customWidth="1"/>
    <col min="15888" max="15888" width="9.140625" style="1"/>
    <col min="15889" max="15889" width="11.85546875" style="1" customWidth="1"/>
    <col min="15890" max="15890" width="9.140625" style="1"/>
    <col min="15891" max="15891" width="11.5703125" style="1" customWidth="1"/>
    <col min="15892" max="15892" width="12" style="1" customWidth="1"/>
    <col min="15893" max="16134" width="9.140625" style="1"/>
    <col min="16135" max="16135" width="4" style="1" customWidth="1"/>
    <col min="16136" max="16136" width="13.28515625" style="1" customWidth="1"/>
    <col min="16137" max="16137" width="12" style="1" customWidth="1"/>
    <col min="16138" max="16143" width="11.140625" style="1" customWidth="1"/>
    <col min="16144" max="16144" width="9.140625" style="1"/>
    <col min="16145" max="16145" width="11.85546875" style="1" customWidth="1"/>
    <col min="16146" max="16146" width="9.140625" style="1"/>
    <col min="16147" max="16147" width="11.5703125" style="1" customWidth="1"/>
    <col min="16148" max="16148" width="12" style="1" customWidth="1"/>
    <col min="16149" max="16384" width="9.140625" style="1"/>
  </cols>
  <sheetData>
    <row r="2" spans="1:23" x14ac:dyDescent="0.25">
      <c r="B2" s="2" t="s">
        <v>41</v>
      </c>
      <c r="G2" s="1" t="s">
        <v>42</v>
      </c>
      <c r="I2" s="28">
        <v>2019</v>
      </c>
    </row>
    <row r="3" spans="1:23" hidden="1" x14ac:dyDescent="0.25">
      <c r="B3" s="2"/>
    </row>
    <row r="4" spans="1:23" s="7" customFormat="1" ht="138.75" customHeight="1" x14ac:dyDescent="0.25">
      <c r="A4" s="3"/>
      <c r="B4" s="66"/>
      <c r="C4" s="25" t="s">
        <v>28</v>
      </c>
      <c r="D4" s="4" t="s">
        <v>34</v>
      </c>
      <c r="E4" s="25" t="s">
        <v>28</v>
      </c>
      <c r="F4" s="4" t="s">
        <v>34</v>
      </c>
      <c r="G4" s="5" t="s">
        <v>40</v>
      </c>
      <c r="H4" s="59" t="s">
        <v>58</v>
      </c>
      <c r="I4" s="62" t="s">
        <v>33</v>
      </c>
      <c r="J4" s="63"/>
      <c r="K4" s="64" t="s">
        <v>32</v>
      </c>
      <c r="L4" s="65"/>
      <c r="M4" s="64" t="s">
        <v>31</v>
      </c>
      <c r="N4" s="65"/>
      <c r="O4" s="6" t="s">
        <v>2</v>
      </c>
      <c r="P4" s="6" t="s">
        <v>3</v>
      </c>
      <c r="Q4" s="6" t="s">
        <v>4</v>
      </c>
      <c r="R4" s="6" t="s">
        <v>5</v>
      </c>
      <c r="S4" s="6" t="s">
        <v>36</v>
      </c>
      <c r="T4" s="5" t="s">
        <v>35</v>
      </c>
      <c r="U4" s="6" t="s">
        <v>38</v>
      </c>
      <c r="V4" s="5" t="s">
        <v>35</v>
      </c>
      <c r="W4" s="6" t="s">
        <v>38</v>
      </c>
    </row>
    <row r="5" spans="1:23" s="7" customFormat="1" ht="44.25" customHeight="1" x14ac:dyDescent="0.25">
      <c r="A5" s="3"/>
      <c r="B5" s="67"/>
      <c r="C5" s="5" t="s">
        <v>29</v>
      </c>
      <c r="D5" s="5" t="s">
        <v>29</v>
      </c>
      <c r="E5" s="5" t="s">
        <v>30</v>
      </c>
      <c r="F5" s="5" t="s">
        <v>30</v>
      </c>
      <c r="G5" s="5" t="s">
        <v>30</v>
      </c>
      <c r="H5" s="5" t="s">
        <v>30</v>
      </c>
      <c r="I5" s="5" t="s">
        <v>30</v>
      </c>
      <c r="J5" s="6" t="s">
        <v>37</v>
      </c>
      <c r="K5" s="5" t="s">
        <v>29</v>
      </c>
      <c r="L5" s="5" t="s">
        <v>30</v>
      </c>
      <c r="M5" s="6" t="s">
        <v>0</v>
      </c>
      <c r="N5" s="8" t="s">
        <v>1</v>
      </c>
      <c r="O5" s="5" t="s">
        <v>30</v>
      </c>
      <c r="P5" s="5" t="s">
        <v>30</v>
      </c>
      <c r="Q5" s="5" t="s">
        <v>30</v>
      </c>
      <c r="R5" s="5" t="s">
        <v>30</v>
      </c>
      <c r="S5" s="5" t="s">
        <v>30</v>
      </c>
      <c r="T5" s="5" t="s">
        <v>30</v>
      </c>
      <c r="U5" s="5" t="s">
        <v>30</v>
      </c>
      <c r="V5" s="5" t="s">
        <v>29</v>
      </c>
      <c r="W5" s="5" t="s">
        <v>29</v>
      </c>
    </row>
    <row r="6" spans="1:23" s="7" customFormat="1" x14ac:dyDescent="0.25">
      <c r="A6" s="3">
        <v>1</v>
      </c>
      <c r="B6" s="3" t="s">
        <v>6</v>
      </c>
      <c r="C6" s="3">
        <v>659154.31000000006</v>
      </c>
      <c r="D6" s="3">
        <v>141703.24</v>
      </c>
      <c r="E6" s="3">
        <v>119174.19</v>
      </c>
      <c r="F6" s="3">
        <v>23279.72</v>
      </c>
      <c r="G6" s="3"/>
      <c r="H6" s="3"/>
      <c r="I6" s="3">
        <v>8783.2000000000007</v>
      </c>
      <c r="J6" s="3">
        <v>11087.72</v>
      </c>
      <c r="K6" s="3"/>
      <c r="L6" s="3">
        <v>1345</v>
      </c>
      <c r="M6" s="3">
        <v>11</v>
      </c>
      <c r="N6" s="9">
        <v>4510.3</v>
      </c>
      <c r="O6" s="3">
        <v>3002.95</v>
      </c>
      <c r="P6" s="3">
        <v>15238.72</v>
      </c>
      <c r="Q6" s="10">
        <v>39423.5</v>
      </c>
      <c r="R6" s="11">
        <v>1263.6500000000001</v>
      </c>
      <c r="S6" s="11">
        <f>SUM(O6:R6)</f>
        <v>58928.82</v>
      </c>
      <c r="T6" s="11"/>
      <c r="U6" s="11"/>
      <c r="V6" s="3"/>
      <c r="W6" s="3"/>
    </row>
    <row r="7" spans="1:23" s="7" customFormat="1" x14ac:dyDescent="0.25">
      <c r="A7" s="3">
        <v>2</v>
      </c>
      <c r="B7" s="3" t="s">
        <v>7</v>
      </c>
      <c r="C7" s="3">
        <v>419145.9</v>
      </c>
      <c r="D7" s="3">
        <v>88934.11</v>
      </c>
      <c r="E7" s="3">
        <v>97892.41</v>
      </c>
      <c r="F7" s="3">
        <v>21536.33</v>
      </c>
      <c r="G7" s="3"/>
      <c r="H7" s="3"/>
      <c r="I7" s="3">
        <v>6260.48</v>
      </c>
      <c r="J7" s="3">
        <v>12578.24</v>
      </c>
      <c r="K7" s="3"/>
      <c r="L7" s="3">
        <v>975</v>
      </c>
      <c r="M7" s="12">
        <v>6</v>
      </c>
      <c r="N7" s="9">
        <v>2530.1</v>
      </c>
      <c r="O7" s="3">
        <v>5282.97</v>
      </c>
      <c r="P7" s="3">
        <v>14172.02</v>
      </c>
      <c r="Q7" s="11">
        <v>7944.85</v>
      </c>
      <c r="R7" s="11">
        <v>789.78</v>
      </c>
      <c r="S7" s="11">
        <f t="shared" ref="S7:S13" si="0">SUM(O7:R7)</f>
        <v>28189.620000000003</v>
      </c>
      <c r="T7" s="11"/>
      <c r="U7" s="11"/>
      <c r="V7" s="3"/>
      <c r="W7" s="3"/>
    </row>
    <row r="8" spans="1:23" s="7" customFormat="1" x14ac:dyDescent="0.25">
      <c r="A8" s="3">
        <v>3</v>
      </c>
      <c r="B8" s="3" t="s">
        <v>8</v>
      </c>
      <c r="C8" s="3">
        <v>830314.25</v>
      </c>
      <c r="D8" s="3">
        <v>179382.21</v>
      </c>
      <c r="E8" s="3">
        <v>122177.76</v>
      </c>
      <c r="F8" s="3">
        <v>26750.61</v>
      </c>
      <c r="G8" s="3">
        <v>4692</v>
      </c>
      <c r="H8" s="3"/>
      <c r="I8" s="3">
        <v>15003.44</v>
      </c>
      <c r="J8" s="3">
        <v>18237.88</v>
      </c>
      <c r="K8" s="3"/>
      <c r="L8" s="3">
        <v>1655</v>
      </c>
      <c r="M8" s="3">
        <v>13</v>
      </c>
      <c r="N8" s="9">
        <v>5732.8</v>
      </c>
      <c r="O8" s="3">
        <v>27971.91</v>
      </c>
      <c r="P8" s="3">
        <v>17660.68</v>
      </c>
      <c r="Q8" s="11">
        <v>30937.26</v>
      </c>
      <c r="R8" s="11">
        <v>947.74</v>
      </c>
      <c r="S8" s="11">
        <f t="shared" si="0"/>
        <v>77517.59</v>
      </c>
      <c r="T8" s="11"/>
      <c r="U8" s="11"/>
      <c r="V8" s="3"/>
      <c r="W8" s="3"/>
    </row>
    <row r="9" spans="1:23" s="42" customFormat="1" x14ac:dyDescent="0.25">
      <c r="A9" s="39">
        <v>4</v>
      </c>
      <c r="B9" s="39" t="s">
        <v>13</v>
      </c>
      <c r="C9" s="39"/>
      <c r="D9" s="39"/>
      <c r="E9" s="39"/>
      <c r="F9" s="39"/>
      <c r="G9" s="39"/>
      <c r="H9" s="3"/>
      <c r="I9" s="39"/>
      <c r="J9" s="39"/>
      <c r="K9" s="39"/>
      <c r="L9" s="39"/>
      <c r="M9" s="39"/>
      <c r="N9" s="40"/>
      <c r="O9" s="39"/>
      <c r="P9" s="39"/>
      <c r="Q9" s="41"/>
      <c r="R9" s="41"/>
      <c r="S9" s="41">
        <f t="shared" si="0"/>
        <v>0</v>
      </c>
      <c r="T9" s="41"/>
      <c r="U9" s="41"/>
      <c r="V9" s="39"/>
      <c r="W9" s="39"/>
    </row>
    <row r="10" spans="1:23" s="7" customFormat="1" x14ac:dyDescent="0.25">
      <c r="A10" s="3">
        <v>5</v>
      </c>
      <c r="B10" s="3" t="s">
        <v>12</v>
      </c>
      <c r="C10" s="3">
        <v>456030.11</v>
      </c>
      <c r="D10" s="3">
        <v>100443.06</v>
      </c>
      <c r="E10" s="3">
        <v>83147.72</v>
      </c>
      <c r="F10" s="3">
        <v>19096.61</v>
      </c>
      <c r="G10" s="3"/>
      <c r="H10" s="3"/>
      <c r="I10" s="3">
        <v>7566.39</v>
      </c>
      <c r="J10" s="3">
        <v>21963.15</v>
      </c>
      <c r="K10" s="3"/>
      <c r="L10" s="3">
        <v>1278</v>
      </c>
      <c r="M10" s="3">
        <v>8</v>
      </c>
      <c r="N10" s="9">
        <v>4136.3999999999996</v>
      </c>
      <c r="O10" s="3"/>
      <c r="P10" s="3">
        <v>12129.87</v>
      </c>
      <c r="Q10" s="11">
        <v>30354.16</v>
      </c>
      <c r="R10" s="11"/>
      <c r="S10" s="11">
        <f t="shared" si="0"/>
        <v>42484.03</v>
      </c>
      <c r="T10" s="11"/>
      <c r="U10" s="11"/>
      <c r="V10" s="3"/>
      <c r="W10" s="3"/>
    </row>
    <row r="11" spans="1:23" s="7" customFormat="1" x14ac:dyDescent="0.25">
      <c r="A11" s="3">
        <v>6</v>
      </c>
      <c r="B11" s="3" t="s">
        <v>14</v>
      </c>
      <c r="C11" s="3">
        <v>589061.64</v>
      </c>
      <c r="D11" s="3">
        <v>128293.78</v>
      </c>
      <c r="E11" s="3">
        <v>127078.1</v>
      </c>
      <c r="F11" s="3">
        <v>27284.16</v>
      </c>
      <c r="G11" s="3">
        <v>4692</v>
      </c>
      <c r="H11" s="3"/>
      <c r="I11" s="3">
        <v>15720.44</v>
      </c>
      <c r="J11" s="3">
        <v>22580.3</v>
      </c>
      <c r="K11" s="3"/>
      <c r="L11" s="3">
        <v>1123</v>
      </c>
      <c r="M11" s="3">
        <v>6</v>
      </c>
      <c r="N11" s="9">
        <v>2896.1</v>
      </c>
      <c r="O11" s="3">
        <v>1035.44</v>
      </c>
      <c r="P11" s="3">
        <v>32755.15</v>
      </c>
      <c r="Q11" s="11">
        <v>19349.77</v>
      </c>
      <c r="R11" s="11"/>
      <c r="S11" s="11">
        <f t="shared" si="0"/>
        <v>53140.36</v>
      </c>
      <c r="T11" s="11"/>
      <c r="U11" s="11"/>
      <c r="V11" s="3"/>
      <c r="W11" s="3"/>
    </row>
    <row r="12" spans="1:23" s="7" customFormat="1" x14ac:dyDescent="0.25">
      <c r="A12" s="3">
        <v>7</v>
      </c>
      <c r="B12" s="3" t="s">
        <v>15</v>
      </c>
      <c r="C12" s="3">
        <v>283616.15000000002</v>
      </c>
      <c r="D12" s="3">
        <v>62253.59</v>
      </c>
      <c r="E12" s="3">
        <v>111820.47</v>
      </c>
      <c r="F12" s="3">
        <v>25610.53</v>
      </c>
      <c r="G12" s="3">
        <v>9384</v>
      </c>
      <c r="H12" s="3"/>
      <c r="I12" s="3">
        <v>5005</v>
      </c>
      <c r="J12" s="3">
        <v>14926.37</v>
      </c>
      <c r="K12" s="3"/>
      <c r="L12" s="3">
        <v>1271</v>
      </c>
      <c r="M12" s="3">
        <v>2</v>
      </c>
      <c r="N12" s="9">
        <v>1243.3</v>
      </c>
      <c r="O12" s="3"/>
      <c r="P12" s="3">
        <v>10616.67</v>
      </c>
      <c r="Q12" s="11">
        <v>740.4</v>
      </c>
      <c r="R12" s="11"/>
      <c r="S12" s="11">
        <f t="shared" si="0"/>
        <v>11357.07</v>
      </c>
      <c r="T12" s="11"/>
      <c r="U12" s="11"/>
      <c r="V12" s="3"/>
      <c r="W12" s="3"/>
    </row>
    <row r="13" spans="1:23" s="42" customFormat="1" x14ac:dyDescent="0.25">
      <c r="A13" s="39">
        <v>8</v>
      </c>
      <c r="B13" s="39" t="s">
        <v>16</v>
      </c>
      <c r="C13" s="39"/>
      <c r="D13" s="39"/>
      <c r="E13" s="39"/>
      <c r="F13" s="39"/>
      <c r="G13" s="39"/>
      <c r="H13" s="3"/>
      <c r="I13" s="39"/>
      <c r="J13" s="39"/>
      <c r="K13" s="39"/>
      <c r="L13" s="39"/>
      <c r="M13" s="39"/>
      <c r="N13" s="40"/>
      <c r="O13" s="39"/>
      <c r="P13" s="35"/>
      <c r="Q13" s="41"/>
      <c r="R13" s="41"/>
      <c r="S13" s="41">
        <f t="shared" si="0"/>
        <v>0</v>
      </c>
      <c r="T13" s="41"/>
      <c r="U13" s="41"/>
      <c r="V13" s="39"/>
      <c r="W13" s="39"/>
    </row>
    <row r="14" spans="1:23" s="7" customFormat="1" x14ac:dyDescent="0.25">
      <c r="A14" s="3">
        <v>9</v>
      </c>
      <c r="B14" s="3" t="s">
        <v>11</v>
      </c>
      <c r="C14" s="3">
        <v>219146.33</v>
      </c>
      <c r="D14" s="3">
        <v>44061.19</v>
      </c>
      <c r="E14" s="3">
        <v>50552.86</v>
      </c>
      <c r="F14" s="3">
        <v>11619.32</v>
      </c>
      <c r="G14" s="3"/>
      <c r="H14" s="3"/>
      <c r="I14" s="3">
        <v>1723.78</v>
      </c>
      <c r="J14" s="3"/>
      <c r="K14" s="3"/>
      <c r="L14" s="3">
        <v>1184</v>
      </c>
      <c r="M14" s="3">
        <v>2</v>
      </c>
      <c r="N14" s="9">
        <v>767.8</v>
      </c>
      <c r="O14" s="3">
        <v>2408</v>
      </c>
      <c r="P14" s="3">
        <v>5221.99</v>
      </c>
      <c r="Q14" s="11">
        <v>10296.219999999999</v>
      </c>
      <c r="R14" s="11">
        <v>631.82000000000005</v>
      </c>
      <c r="S14" s="11">
        <f t="shared" ref="S14:S23" si="1">SUM(O14:R14)</f>
        <v>18558.03</v>
      </c>
      <c r="T14" s="11"/>
      <c r="U14" s="11"/>
      <c r="V14" s="3"/>
      <c r="W14" s="3"/>
    </row>
    <row r="15" spans="1:23" s="7" customFormat="1" x14ac:dyDescent="0.25">
      <c r="A15" s="3">
        <v>10</v>
      </c>
      <c r="B15" s="3" t="s">
        <v>17</v>
      </c>
      <c r="C15" s="3">
        <v>341694.45</v>
      </c>
      <c r="D15" s="3">
        <v>76527.38</v>
      </c>
      <c r="E15" s="3">
        <v>82854.44</v>
      </c>
      <c r="F15" s="3">
        <v>18227.96</v>
      </c>
      <c r="G15" s="3"/>
      <c r="H15" s="3"/>
      <c r="I15" s="3">
        <v>5689.5</v>
      </c>
      <c r="J15" s="3">
        <v>2432.06</v>
      </c>
      <c r="K15" s="3"/>
      <c r="L15" s="3">
        <v>292.60000000000002</v>
      </c>
      <c r="M15" s="3">
        <v>4</v>
      </c>
      <c r="N15" s="9">
        <v>2018.2</v>
      </c>
      <c r="O15" s="3"/>
      <c r="P15" s="16">
        <v>5641.26</v>
      </c>
      <c r="Q15" s="11">
        <v>542.5</v>
      </c>
      <c r="R15" s="11"/>
      <c r="S15" s="11">
        <f t="shared" si="1"/>
        <v>6183.76</v>
      </c>
      <c r="T15" s="11"/>
      <c r="U15" s="11"/>
      <c r="V15" s="3"/>
      <c r="W15" s="3"/>
    </row>
    <row r="16" spans="1:23" s="7" customFormat="1" x14ac:dyDescent="0.25">
      <c r="A16" s="3">
        <v>11</v>
      </c>
      <c r="B16" s="17" t="s">
        <v>25</v>
      </c>
      <c r="C16" s="3">
        <v>274757.07</v>
      </c>
      <c r="D16" s="3">
        <v>59534.41</v>
      </c>
      <c r="E16" s="3">
        <v>58325.97</v>
      </c>
      <c r="F16" s="3">
        <v>14872.83</v>
      </c>
      <c r="G16" s="3"/>
      <c r="H16" s="3"/>
      <c r="I16" s="3">
        <v>4811.45</v>
      </c>
      <c r="J16" s="3">
        <v>6030.98</v>
      </c>
      <c r="K16" s="3"/>
      <c r="L16" s="3">
        <v>1461.55</v>
      </c>
      <c r="M16" s="3">
        <v>2</v>
      </c>
      <c r="N16" s="9">
        <v>1259</v>
      </c>
      <c r="O16" s="3">
        <v>2383.92</v>
      </c>
      <c r="P16" s="3">
        <v>14847.61</v>
      </c>
      <c r="Q16" s="11"/>
      <c r="R16" s="11"/>
      <c r="S16" s="11">
        <f t="shared" si="1"/>
        <v>17231.53</v>
      </c>
      <c r="T16" s="11"/>
      <c r="U16" s="11"/>
      <c r="V16" s="3"/>
      <c r="W16" s="3"/>
    </row>
    <row r="17" spans="1:23" s="7" customFormat="1" x14ac:dyDescent="0.25">
      <c r="A17" s="3">
        <v>12</v>
      </c>
      <c r="B17" s="3" t="s">
        <v>18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9"/>
      <c r="O17" s="11"/>
      <c r="P17" s="3"/>
      <c r="Q17" s="11"/>
      <c r="R17" s="11"/>
      <c r="S17" s="11">
        <f t="shared" si="1"/>
        <v>0</v>
      </c>
      <c r="T17" s="11"/>
      <c r="U17" s="11"/>
      <c r="V17" s="3"/>
      <c r="W17" s="3"/>
    </row>
    <row r="18" spans="1:23" s="7" customFormat="1" x14ac:dyDescent="0.25">
      <c r="A18" s="3">
        <v>13</v>
      </c>
      <c r="B18" s="3" t="s">
        <v>19</v>
      </c>
      <c r="C18" s="3">
        <v>263516.09000000003</v>
      </c>
      <c r="D18" s="3">
        <v>57973.57</v>
      </c>
      <c r="E18" s="3">
        <v>60822.7</v>
      </c>
      <c r="F18" s="3">
        <v>12017.13</v>
      </c>
      <c r="G18" s="3"/>
      <c r="H18" s="3"/>
      <c r="I18" s="3">
        <v>5238.92</v>
      </c>
      <c r="J18" s="3">
        <v>16915.95</v>
      </c>
      <c r="K18" s="3"/>
      <c r="L18" s="3">
        <v>956</v>
      </c>
      <c r="M18" s="3">
        <v>2</v>
      </c>
      <c r="N18" s="9">
        <v>806.7</v>
      </c>
      <c r="O18" s="11"/>
      <c r="P18" s="3">
        <v>3441.62</v>
      </c>
      <c r="Q18" s="11">
        <v>12670.85</v>
      </c>
      <c r="R18" s="11"/>
      <c r="S18" s="11">
        <f t="shared" si="1"/>
        <v>16112.470000000001</v>
      </c>
      <c r="T18" s="11"/>
      <c r="U18" s="11"/>
      <c r="V18" s="3"/>
      <c r="W18" s="3"/>
    </row>
    <row r="19" spans="1:23" s="7" customFormat="1" x14ac:dyDescent="0.25">
      <c r="A19" s="3">
        <v>14</v>
      </c>
      <c r="B19" s="3" t="s">
        <v>20</v>
      </c>
      <c r="C19" s="3">
        <v>187685.92</v>
      </c>
      <c r="D19" s="3">
        <v>41925.5</v>
      </c>
      <c r="E19" s="3">
        <v>40285.93</v>
      </c>
      <c r="F19" s="3">
        <v>9357.2199999999993</v>
      </c>
      <c r="G19" s="3"/>
      <c r="H19" s="3"/>
      <c r="I19" s="3">
        <v>2134.1799999999998</v>
      </c>
      <c r="J19" s="3">
        <v>4306.5600000000004</v>
      </c>
      <c r="K19" s="3"/>
      <c r="L19" s="3">
        <v>956</v>
      </c>
      <c r="M19" s="3">
        <v>2</v>
      </c>
      <c r="N19" s="9">
        <v>766.4</v>
      </c>
      <c r="O19" s="11"/>
      <c r="P19" s="3">
        <v>8548.7999999999993</v>
      </c>
      <c r="Q19" s="11">
        <v>11582.28</v>
      </c>
      <c r="R19" s="11"/>
      <c r="S19" s="11">
        <f t="shared" si="1"/>
        <v>20131.080000000002</v>
      </c>
      <c r="T19" s="11"/>
      <c r="U19" s="11"/>
      <c r="V19" s="3"/>
      <c r="W19" s="3"/>
    </row>
    <row r="20" spans="1:23" s="7" customFormat="1" x14ac:dyDescent="0.25">
      <c r="A20" s="3">
        <v>15</v>
      </c>
      <c r="B20" s="17" t="s">
        <v>21</v>
      </c>
      <c r="C20" s="3">
        <v>171742.95</v>
      </c>
      <c r="D20" s="3">
        <v>37783.440000000002</v>
      </c>
      <c r="E20" s="3">
        <v>38647.550000000003</v>
      </c>
      <c r="F20" s="3">
        <v>8975.6200000000008</v>
      </c>
      <c r="G20" s="3"/>
      <c r="H20" s="3"/>
      <c r="I20" s="3">
        <v>2433.54</v>
      </c>
      <c r="J20" s="3">
        <v>3960.71</v>
      </c>
      <c r="K20" s="3"/>
      <c r="L20" s="3">
        <v>956</v>
      </c>
      <c r="M20" s="3">
        <v>2</v>
      </c>
      <c r="N20" s="9">
        <v>375.8</v>
      </c>
      <c r="O20" s="11"/>
      <c r="P20" s="3">
        <v>6905.84</v>
      </c>
      <c r="Q20" s="11">
        <v>3982.94</v>
      </c>
      <c r="R20" s="11"/>
      <c r="S20" s="11">
        <f t="shared" si="1"/>
        <v>10888.78</v>
      </c>
      <c r="T20" s="11"/>
      <c r="U20" s="11"/>
      <c r="V20" s="3"/>
      <c r="W20" s="3"/>
    </row>
    <row r="21" spans="1:23" s="7" customFormat="1" x14ac:dyDescent="0.25">
      <c r="A21" s="3">
        <v>16</v>
      </c>
      <c r="B21" s="17" t="s">
        <v>22</v>
      </c>
      <c r="C21" s="3">
        <v>222914.24</v>
      </c>
      <c r="D21" s="3">
        <v>47202.25</v>
      </c>
      <c r="E21" s="3">
        <v>53681</v>
      </c>
      <c r="F21" s="3">
        <v>10411.51</v>
      </c>
      <c r="G21" s="3"/>
      <c r="H21" s="3"/>
      <c r="I21" s="3">
        <v>3580.33</v>
      </c>
      <c r="J21" s="3">
        <v>5750.12</v>
      </c>
      <c r="K21" s="3"/>
      <c r="L21" s="3">
        <v>879</v>
      </c>
      <c r="M21" s="3">
        <v>3</v>
      </c>
      <c r="N21" s="9">
        <v>1623</v>
      </c>
      <c r="O21" s="11"/>
      <c r="P21" s="3">
        <v>4466.8500000000004</v>
      </c>
      <c r="Q21" s="11">
        <v>14549.81</v>
      </c>
      <c r="R21" s="11"/>
      <c r="S21" s="11">
        <f t="shared" si="1"/>
        <v>19016.66</v>
      </c>
      <c r="T21" s="11"/>
      <c r="U21" s="11"/>
      <c r="V21" s="3"/>
      <c r="W21" s="3"/>
    </row>
    <row r="22" spans="1:23" s="7" customFormat="1" x14ac:dyDescent="0.25">
      <c r="A22" s="3">
        <v>17</v>
      </c>
      <c r="B22" s="3" t="s">
        <v>23</v>
      </c>
      <c r="C22" s="3">
        <v>216236.85</v>
      </c>
      <c r="D22" s="3">
        <v>45937.46</v>
      </c>
      <c r="E22" s="3">
        <v>51162.1</v>
      </c>
      <c r="F22" s="3">
        <v>12201.96</v>
      </c>
      <c r="G22" s="3">
        <v>12612</v>
      </c>
      <c r="H22" s="3"/>
      <c r="I22" s="3">
        <v>2924.34</v>
      </c>
      <c r="J22" s="3">
        <v>4353.16</v>
      </c>
      <c r="K22" s="3"/>
      <c r="L22" s="3">
        <v>2060.4499999999998</v>
      </c>
      <c r="M22" s="3">
        <v>1</v>
      </c>
      <c r="N22" s="9">
        <v>798.8</v>
      </c>
      <c r="O22" s="11"/>
      <c r="P22" s="3">
        <v>1734.97</v>
      </c>
      <c r="Q22" s="11">
        <v>20715.57</v>
      </c>
      <c r="R22" s="11">
        <v>340.82</v>
      </c>
      <c r="S22" s="11">
        <f t="shared" si="1"/>
        <v>22791.360000000001</v>
      </c>
      <c r="T22" s="11"/>
      <c r="U22" s="11"/>
      <c r="V22" s="3"/>
      <c r="W22" s="3"/>
    </row>
    <row r="23" spans="1:23" s="7" customFormat="1" x14ac:dyDescent="0.25">
      <c r="A23" s="3">
        <v>18</v>
      </c>
      <c r="B23" s="17" t="s">
        <v>24</v>
      </c>
      <c r="C23" s="3">
        <v>176963.43</v>
      </c>
      <c r="D23" s="3">
        <v>38931.97</v>
      </c>
      <c r="E23" s="3">
        <v>35426.400000000001</v>
      </c>
      <c r="F23" s="3">
        <v>8313.32</v>
      </c>
      <c r="G23" s="3"/>
      <c r="H23" s="3"/>
      <c r="I23" s="3">
        <v>1610.01</v>
      </c>
      <c r="J23" s="3">
        <v>6316.94</v>
      </c>
      <c r="K23" s="3"/>
      <c r="L23" s="3">
        <v>523</v>
      </c>
      <c r="M23" s="3">
        <v>1</v>
      </c>
      <c r="N23" s="9">
        <v>403.9</v>
      </c>
      <c r="O23" s="11"/>
      <c r="P23" s="3">
        <v>64857.98</v>
      </c>
      <c r="Q23" s="11"/>
      <c r="R23" s="11"/>
      <c r="S23" s="11">
        <f t="shared" si="1"/>
        <v>64857.98</v>
      </c>
      <c r="T23" s="11"/>
      <c r="U23" s="11"/>
      <c r="V23" s="3"/>
      <c r="W23" s="3"/>
    </row>
    <row r="24" spans="1:23" s="52" customFormat="1" x14ac:dyDescent="0.25">
      <c r="A24" s="47">
        <v>19</v>
      </c>
      <c r="B24" s="47" t="s">
        <v>9</v>
      </c>
      <c r="C24" s="47">
        <v>109775.39</v>
      </c>
      <c r="D24" s="47">
        <v>24150.59</v>
      </c>
      <c r="E24" s="47">
        <v>15555.4</v>
      </c>
      <c r="F24" s="47">
        <v>3422.18</v>
      </c>
      <c r="G24" s="47"/>
      <c r="H24" s="3"/>
      <c r="I24" s="47"/>
      <c r="J24" s="47"/>
      <c r="K24" s="47"/>
      <c r="L24" s="47">
        <v>523</v>
      </c>
      <c r="M24" s="47">
        <v>1</v>
      </c>
      <c r="N24" s="49">
        <v>387.5</v>
      </c>
      <c r="O24" s="50"/>
      <c r="P24" s="47">
        <v>1448.66</v>
      </c>
      <c r="Q24" s="51">
        <v>11162.1</v>
      </c>
      <c r="R24" s="50"/>
      <c r="S24" s="50">
        <f t="shared" ref="S24:S28" si="2">SUM(O24:R24)</f>
        <v>12610.76</v>
      </c>
      <c r="T24" s="50"/>
      <c r="U24" s="50"/>
      <c r="V24" s="47"/>
      <c r="W24" s="47"/>
    </row>
    <row r="25" spans="1:23" s="7" customFormat="1" x14ac:dyDescent="0.25">
      <c r="A25" s="3">
        <v>20</v>
      </c>
      <c r="B25" s="3" t="s">
        <v>10</v>
      </c>
      <c r="C25" s="3">
        <v>57039.06</v>
      </c>
      <c r="D25" s="3">
        <v>12869.46</v>
      </c>
      <c r="E25" s="6">
        <v>7620.65</v>
      </c>
      <c r="F25" s="3">
        <v>2170.87</v>
      </c>
      <c r="G25" s="3"/>
      <c r="H25" s="3"/>
      <c r="I25" s="3"/>
      <c r="J25" s="3"/>
      <c r="K25" s="3"/>
      <c r="L25" s="3">
        <v>346</v>
      </c>
      <c r="M25" s="3">
        <v>2</v>
      </c>
      <c r="N25" s="9">
        <v>701.6</v>
      </c>
      <c r="O25" s="11"/>
      <c r="P25" s="3">
        <v>262.45999999999998</v>
      </c>
      <c r="Q25" s="11">
        <v>3864.83</v>
      </c>
      <c r="R25" s="11"/>
      <c r="S25" s="11">
        <f t="shared" si="2"/>
        <v>4127.29</v>
      </c>
      <c r="T25" s="11"/>
      <c r="U25" s="11"/>
      <c r="V25" s="3"/>
      <c r="W25" s="3"/>
    </row>
    <row r="26" spans="1:23" s="7" customFormat="1" x14ac:dyDescent="0.25">
      <c r="A26" s="3">
        <v>21</v>
      </c>
      <c r="B26" s="17" t="s">
        <v>39</v>
      </c>
      <c r="C26" s="3">
        <v>58336.31</v>
      </c>
      <c r="D26" s="3">
        <v>11371.43</v>
      </c>
      <c r="E26" s="6">
        <v>12765.25</v>
      </c>
      <c r="F26" s="3">
        <v>3302.68</v>
      </c>
      <c r="G26" s="3"/>
      <c r="H26" s="3"/>
      <c r="I26" s="3"/>
      <c r="J26" s="3"/>
      <c r="K26" s="3"/>
      <c r="L26" s="3">
        <v>323</v>
      </c>
      <c r="M26" s="3">
        <v>1</v>
      </c>
      <c r="N26" s="9">
        <v>855.8</v>
      </c>
      <c r="O26" s="11"/>
      <c r="P26" s="3">
        <v>521.52</v>
      </c>
      <c r="Q26" s="11">
        <v>15518.48</v>
      </c>
      <c r="R26" s="11"/>
      <c r="S26" s="11">
        <f t="shared" si="2"/>
        <v>16040</v>
      </c>
      <c r="T26" s="11"/>
      <c r="U26" s="11"/>
      <c r="V26" s="3"/>
      <c r="W26" s="3"/>
    </row>
    <row r="27" spans="1:23" s="7" customFormat="1" x14ac:dyDescent="0.25">
      <c r="A27" s="3">
        <v>22</v>
      </c>
      <c r="B27" s="17" t="s">
        <v>26</v>
      </c>
      <c r="C27" s="3">
        <v>62900.73</v>
      </c>
      <c r="D27" s="3">
        <v>14129.8</v>
      </c>
      <c r="E27" s="6">
        <v>71879.820000000007</v>
      </c>
      <c r="F27" s="3">
        <v>17587.16</v>
      </c>
      <c r="G27" s="3"/>
      <c r="H27" s="3"/>
      <c r="I27" s="3">
        <v>227.97</v>
      </c>
      <c r="J27" s="3">
        <v>2311.7199999999998</v>
      </c>
      <c r="K27" s="3"/>
      <c r="L27" s="3">
        <v>110</v>
      </c>
      <c r="M27" s="3">
        <v>1</v>
      </c>
      <c r="N27" s="9">
        <v>379.8</v>
      </c>
      <c r="O27" s="11"/>
      <c r="P27" s="3">
        <v>3319.99</v>
      </c>
      <c r="Q27" s="11">
        <v>7219.58</v>
      </c>
      <c r="R27" s="11">
        <v>336.67</v>
      </c>
      <c r="S27" s="11">
        <f t="shared" si="2"/>
        <v>10876.24</v>
      </c>
      <c r="T27" s="11"/>
      <c r="U27" s="11"/>
      <c r="V27" s="3"/>
      <c r="W27" s="3"/>
    </row>
    <row r="28" spans="1:23" s="7" customFormat="1" ht="15" customHeight="1" x14ac:dyDescent="0.25">
      <c r="A28" s="3">
        <v>23</v>
      </c>
      <c r="B28" s="17" t="s">
        <v>27</v>
      </c>
      <c r="C28" s="3">
        <v>30456.05</v>
      </c>
      <c r="D28" s="3">
        <v>6700.33</v>
      </c>
      <c r="E28" s="6">
        <v>2476.0500000000002</v>
      </c>
      <c r="F28" s="3">
        <v>208.24</v>
      </c>
      <c r="G28" s="3"/>
      <c r="H28" s="3"/>
      <c r="I28" s="3">
        <v>198</v>
      </c>
      <c r="J28" s="3"/>
      <c r="K28" s="3"/>
      <c r="L28" s="3">
        <v>23</v>
      </c>
      <c r="M28" s="3">
        <v>1</v>
      </c>
      <c r="N28" s="9">
        <v>195.7</v>
      </c>
      <c r="O28" s="11"/>
      <c r="P28" s="3">
        <v>15485.32</v>
      </c>
      <c r="Q28" s="11"/>
      <c r="R28" s="11"/>
      <c r="S28" s="11">
        <f t="shared" si="2"/>
        <v>15485.32</v>
      </c>
      <c r="T28" s="11"/>
      <c r="U28" s="11"/>
      <c r="V28" s="3"/>
      <c r="W28" s="3"/>
    </row>
    <row r="29" spans="1:23" s="15" customFormat="1" x14ac:dyDescent="0.25">
      <c r="A29" s="18"/>
      <c r="B29" s="20"/>
      <c r="C29" s="21">
        <f t="shared" ref="C29:J29" si="3">SUM(C6:C28)</f>
        <v>5630487.2299999986</v>
      </c>
      <c r="D29" s="21">
        <f t="shared" si="3"/>
        <v>1220108.77</v>
      </c>
      <c r="E29" s="26">
        <f t="shared" si="3"/>
        <v>1243346.7699999998</v>
      </c>
      <c r="F29" s="21">
        <f t="shared" si="3"/>
        <v>276245.95999999996</v>
      </c>
      <c r="G29" s="21">
        <f t="shared" si="3"/>
        <v>31380</v>
      </c>
      <c r="H29" s="21">
        <f>SUM(H6:H28)</f>
        <v>0</v>
      </c>
      <c r="I29" s="21">
        <f t="shared" si="3"/>
        <v>88910.969999999987</v>
      </c>
      <c r="J29" s="21">
        <f t="shared" si="3"/>
        <v>153751.85999999999</v>
      </c>
      <c r="K29" s="21">
        <f>SUM(K6:K28)</f>
        <v>0</v>
      </c>
      <c r="L29" s="21">
        <f t="shared" ref="L29:S29" si="4">SUM(L6:L28)</f>
        <v>18240.599999999999</v>
      </c>
      <c r="M29" s="22">
        <f t="shared" si="4"/>
        <v>71</v>
      </c>
      <c r="N29" s="22">
        <f t="shared" si="4"/>
        <v>32388.999999999996</v>
      </c>
      <c r="O29" s="18">
        <f t="shared" si="4"/>
        <v>42085.19</v>
      </c>
      <c r="P29" s="13">
        <f t="shared" si="4"/>
        <v>239277.97999999998</v>
      </c>
      <c r="Q29" s="14">
        <f t="shared" si="4"/>
        <v>240855.1</v>
      </c>
      <c r="R29" s="14">
        <f t="shared" si="4"/>
        <v>4310.4800000000005</v>
      </c>
      <c r="S29" s="14">
        <f t="shared" si="4"/>
        <v>526528.75</v>
      </c>
      <c r="T29" s="14"/>
      <c r="U29" s="14"/>
      <c r="V29" s="13"/>
      <c r="W29" s="13">
        <f>SUM(W6:W28)</f>
        <v>0</v>
      </c>
    </row>
    <row r="30" spans="1:23" s="7" customFormat="1" x14ac:dyDescent="0.25">
      <c r="A30" s="11"/>
      <c r="B30" s="19"/>
      <c r="C30" s="3"/>
      <c r="D30" s="3"/>
      <c r="E30" s="6"/>
      <c r="F30" s="3"/>
      <c r="G30" s="17"/>
      <c r="H30" s="17"/>
      <c r="I30" s="17"/>
      <c r="J30" s="17"/>
      <c r="K30" s="17"/>
      <c r="L30" s="17"/>
      <c r="M30" s="17">
        <v>0</v>
      </c>
      <c r="N30" s="23"/>
      <c r="O30" s="3"/>
      <c r="P30" s="3">
        <v>0</v>
      </c>
      <c r="Q30" s="11">
        <v>0</v>
      </c>
      <c r="R30" s="11">
        <v>0</v>
      </c>
      <c r="S30" s="11"/>
      <c r="T30" s="11"/>
      <c r="U30" s="11"/>
      <c r="V30" s="3"/>
      <c r="W30" s="3"/>
    </row>
  </sheetData>
  <mergeCells count="4">
    <mergeCell ref="I4:J4"/>
    <mergeCell ref="M4:N4"/>
    <mergeCell ref="K4:L4"/>
    <mergeCell ref="B4:B5"/>
  </mergeCells>
  <pageMargins left="0.31496062992125984" right="0.11811023622047245" top="0.35433070866141736" bottom="0.15748031496062992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0"/>
  <sheetViews>
    <sheetView workbookViewId="0">
      <selection activeCell="C6" sqref="C6"/>
    </sheetView>
  </sheetViews>
  <sheetFormatPr defaultRowHeight="15.75" x14ac:dyDescent="0.25"/>
  <cols>
    <col min="1" max="1" width="4" style="1" customWidth="1"/>
    <col min="2" max="2" width="30.85546875" style="1" customWidth="1"/>
    <col min="3" max="3" width="21.42578125" style="1" customWidth="1"/>
    <col min="4" max="4" width="20" style="1" customWidth="1"/>
    <col min="5" max="5" width="20" style="24" customWidth="1"/>
    <col min="6" max="6" width="20" style="1" customWidth="1"/>
    <col min="7" max="8" width="13.42578125" style="1" customWidth="1"/>
    <col min="9" max="9" width="11.140625" style="1" customWidth="1"/>
    <col min="10" max="10" width="13.140625" style="1" customWidth="1"/>
    <col min="11" max="11" width="11.140625" style="1" customWidth="1"/>
    <col min="12" max="12" width="9.140625" style="1" customWidth="1"/>
    <col min="13" max="13" width="14.7109375" style="1" customWidth="1"/>
    <col min="14" max="14" width="11.28515625" style="1" customWidth="1"/>
    <col min="15" max="15" width="11.5703125" style="1" customWidth="1"/>
    <col min="16" max="16" width="12" style="1" customWidth="1"/>
    <col min="17" max="17" width="11.140625" style="1" customWidth="1"/>
    <col min="18" max="18" width="12.28515625" style="1" customWidth="1"/>
    <col min="19" max="20" width="11.140625" style="1" hidden="1" customWidth="1"/>
    <col min="21" max="21" width="10.28515625" style="1" hidden="1" customWidth="1"/>
    <col min="22" max="22" width="12.28515625" style="1" customWidth="1"/>
    <col min="23" max="261" width="9.140625" style="1"/>
    <col min="262" max="262" width="4" style="1" customWidth="1"/>
    <col min="263" max="263" width="13.28515625" style="1" customWidth="1"/>
    <col min="264" max="264" width="12" style="1" customWidth="1"/>
    <col min="265" max="270" width="11.140625" style="1" customWidth="1"/>
    <col min="271" max="271" width="9.140625" style="1"/>
    <col min="272" max="272" width="11.85546875" style="1" customWidth="1"/>
    <col min="273" max="273" width="9.140625" style="1"/>
    <col min="274" max="274" width="11.5703125" style="1" customWidth="1"/>
    <col min="275" max="275" width="12" style="1" customWidth="1"/>
    <col min="276" max="517" width="9.140625" style="1"/>
    <col min="518" max="518" width="4" style="1" customWidth="1"/>
    <col min="519" max="519" width="13.28515625" style="1" customWidth="1"/>
    <col min="520" max="520" width="12" style="1" customWidth="1"/>
    <col min="521" max="526" width="11.140625" style="1" customWidth="1"/>
    <col min="527" max="527" width="9.140625" style="1"/>
    <col min="528" max="528" width="11.85546875" style="1" customWidth="1"/>
    <col min="529" max="529" width="9.140625" style="1"/>
    <col min="530" max="530" width="11.5703125" style="1" customWidth="1"/>
    <col min="531" max="531" width="12" style="1" customWidth="1"/>
    <col min="532" max="773" width="9.140625" style="1"/>
    <col min="774" max="774" width="4" style="1" customWidth="1"/>
    <col min="775" max="775" width="13.28515625" style="1" customWidth="1"/>
    <col min="776" max="776" width="12" style="1" customWidth="1"/>
    <col min="777" max="782" width="11.140625" style="1" customWidth="1"/>
    <col min="783" max="783" width="9.140625" style="1"/>
    <col min="784" max="784" width="11.85546875" style="1" customWidth="1"/>
    <col min="785" max="785" width="9.140625" style="1"/>
    <col min="786" max="786" width="11.5703125" style="1" customWidth="1"/>
    <col min="787" max="787" width="12" style="1" customWidth="1"/>
    <col min="788" max="1029" width="9.140625" style="1"/>
    <col min="1030" max="1030" width="4" style="1" customWidth="1"/>
    <col min="1031" max="1031" width="13.28515625" style="1" customWidth="1"/>
    <col min="1032" max="1032" width="12" style="1" customWidth="1"/>
    <col min="1033" max="1038" width="11.140625" style="1" customWidth="1"/>
    <col min="1039" max="1039" width="9.140625" style="1"/>
    <col min="1040" max="1040" width="11.85546875" style="1" customWidth="1"/>
    <col min="1041" max="1041" width="9.140625" style="1"/>
    <col min="1042" max="1042" width="11.5703125" style="1" customWidth="1"/>
    <col min="1043" max="1043" width="12" style="1" customWidth="1"/>
    <col min="1044" max="1285" width="9.140625" style="1"/>
    <col min="1286" max="1286" width="4" style="1" customWidth="1"/>
    <col min="1287" max="1287" width="13.28515625" style="1" customWidth="1"/>
    <col min="1288" max="1288" width="12" style="1" customWidth="1"/>
    <col min="1289" max="1294" width="11.140625" style="1" customWidth="1"/>
    <col min="1295" max="1295" width="9.140625" style="1"/>
    <col min="1296" max="1296" width="11.85546875" style="1" customWidth="1"/>
    <col min="1297" max="1297" width="9.140625" style="1"/>
    <col min="1298" max="1298" width="11.5703125" style="1" customWidth="1"/>
    <col min="1299" max="1299" width="12" style="1" customWidth="1"/>
    <col min="1300" max="1541" width="9.140625" style="1"/>
    <col min="1542" max="1542" width="4" style="1" customWidth="1"/>
    <col min="1543" max="1543" width="13.28515625" style="1" customWidth="1"/>
    <col min="1544" max="1544" width="12" style="1" customWidth="1"/>
    <col min="1545" max="1550" width="11.140625" style="1" customWidth="1"/>
    <col min="1551" max="1551" width="9.140625" style="1"/>
    <col min="1552" max="1552" width="11.85546875" style="1" customWidth="1"/>
    <col min="1553" max="1553" width="9.140625" style="1"/>
    <col min="1554" max="1554" width="11.5703125" style="1" customWidth="1"/>
    <col min="1555" max="1555" width="12" style="1" customWidth="1"/>
    <col min="1556" max="1797" width="9.140625" style="1"/>
    <col min="1798" max="1798" width="4" style="1" customWidth="1"/>
    <col min="1799" max="1799" width="13.28515625" style="1" customWidth="1"/>
    <col min="1800" max="1800" width="12" style="1" customWidth="1"/>
    <col min="1801" max="1806" width="11.140625" style="1" customWidth="1"/>
    <col min="1807" max="1807" width="9.140625" style="1"/>
    <col min="1808" max="1808" width="11.85546875" style="1" customWidth="1"/>
    <col min="1809" max="1809" width="9.140625" style="1"/>
    <col min="1810" max="1810" width="11.5703125" style="1" customWidth="1"/>
    <col min="1811" max="1811" width="12" style="1" customWidth="1"/>
    <col min="1812" max="2053" width="9.140625" style="1"/>
    <col min="2054" max="2054" width="4" style="1" customWidth="1"/>
    <col min="2055" max="2055" width="13.28515625" style="1" customWidth="1"/>
    <col min="2056" max="2056" width="12" style="1" customWidth="1"/>
    <col min="2057" max="2062" width="11.140625" style="1" customWidth="1"/>
    <col min="2063" max="2063" width="9.140625" style="1"/>
    <col min="2064" max="2064" width="11.85546875" style="1" customWidth="1"/>
    <col min="2065" max="2065" width="9.140625" style="1"/>
    <col min="2066" max="2066" width="11.5703125" style="1" customWidth="1"/>
    <col min="2067" max="2067" width="12" style="1" customWidth="1"/>
    <col min="2068" max="2309" width="9.140625" style="1"/>
    <col min="2310" max="2310" width="4" style="1" customWidth="1"/>
    <col min="2311" max="2311" width="13.28515625" style="1" customWidth="1"/>
    <col min="2312" max="2312" width="12" style="1" customWidth="1"/>
    <col min="2313" max="2318" width="11.140625" style="1" customWidth="1"/>
    <col min="2319" max="2319" width="9.140625" style="1"/>
    <col min="2320" max="2320" width="11.85546875" style="1" customWidth="1"/>
    <col min="2321" max="2321" width="9.140625" style="1"/>
    <col min="2322" max="2322" width="11.5703125" style="1" customWidth="1"/>
    <col min="2323" max="2323" width="12" style="1" customWidth="1"/>
    <col min="2324" max="2565" width="9.140625" style="1"/>
    <col min="2566" max="2566" width="4" style="1" customWidth="1"/>
    <col min="2567" max="2567" width="13.28515625" style="1" customWidth="1"/>
    <col min="2568" max="2568" width="12" style="1" customWidth="1"/>
    <col min="2569" max="2574" width="11.140625" style="1" customWidth="1"/>
    <col min="2575" max="2575" width="9.140625" style="1"/>
    <col min="2576" max="2576" width="11.85546875" style="1" customWidth="1"/>
    <col min="2577" max="2577" width="9.140625" style="1"/>
    <col min="2578" max="2578" width="11.5703125" style="1" customWidth="1"/>
    <col min="2579" max="2579" width="12" style="1" customWidth="1"/>
    <col min="2580" max="2821" width="9.140625" style="1"/>
    <col min="2822" max="2822" width="4" style="1" customWidth="1"/>
    <col min="2823" max="2823" width="13.28515625" style="1" customWidth="1"/>
    <col min="2824" max="2824" width="12" style="1" customWidth="1"/>
    <col min="2825" max="2830" width="11.140625" style="1" customWidth="1"/>
    <col min="2831" max="2831" width="9.140625" style="1"/>
    <col min="2832" max="2832" width="11.85546875" style="1" customWidth="1"/>
    <col min="2833" max="2833" width="9.140625" style="1"/>
    <col min="2834" max="2834" width="11.5703125" style="1" customWidth="1"/>
    <col min="2835" max="2835" width="12" style="1" customWidth="1"/>
    <col min="2836" max="3077" width="9.140625" style="1"/>
    <col min="3078" max="3078" width="4" style="1" customWidth="1"/>
    <col min="3079" max="3079" width="13.28515625" style="1" customWidth="1"/>
    <col min="3080" max="3080" width="12" style="1" customWidth="1"/>
    <col min="3081" max="3086" width="11.140625" style="1" customWidth="1"/>
    <col min="3087" max="3087" width="9.140625" style="1"/>
    <col min="3088" max="3088" width="11.85546875" style="1" customWidth="1"/>
    <col min="3089" max="3089" width="9.140625" style="1"/>
    <col min="3090" max="3090" width="11.5703125" style="1" customWidth="1"/>
    <col min="3091" max="3091" width="12" style="1" customWidth="1"/>
    <col min="3092" max="3333" width="9.140625" style="1"/>
    <col min="3334" max="3334" width="4" style="1" customWidth="1"/>
    <col min="3335" max="3335" width="13.28515625" style="1" customWidth="1"/>
    <col min="3336" max="3336" width="12" style="1" customWidth="1"/>
    <col min="3337" max="3342" width="11.140625" style="1" customWidth="1"/>
    <col min="3343" max="3343" width="9.140625" style="1"/>
    <col min="3344" max="3344" width="11.85546875" style="1" customWidth="1"/>
    <col min="3345" max="3345" width="9.140625" style="1"/>
    <col min="3346" max="3346" width="11.5703125" style="1" customWidth="1"/>
    <col min="3347" max="3347" width="12" style="1" customWidth="1"/>
    <col min="3348" max="3589" width="9.140625" style="1"/>
    <col min="3590" max="3590" width="4" style="1" customWidth="1"/>
    <col min="3591" max="3591" width="13.28515625" style="1" customWidth="1"/>
    <col min="3592" max="3592" width="12" style="1" customWidth="1"/>
    <col min="3593" max="3598" width="11.140625" style="1" customWidth="1"/>
    <col min="3599" max="3599" width="9.140625" style="1"/>
    <col min="3600" max="3600" width="11.85546875" style="1" customWidth="1"/>
    <col min="3601" max="3601" width="9.140625" style="1"/>
    <col min="3602" max="3602" width="11.5703125" style="1" customWidth="1"/>
    <col min="3603" max="3603" width="12" style="1" customWidth="1"/>
    <col min="3604" max="3845" width="9.140625" style="1"/>
    <col min="3846" max="3846" width="4" style="1" customWidth="1"/>
    <col min="3847" max="3847" width="13.28515625" style="1" customWidth="1"/>
    <col min="3848" max="3848" width="12" style="1" customWidth="1"/>
    <col min="3849" max="3854" width="11.140625" style="1" customWidth="1"/>
    <col min="3855" max="3855" width="9.140625" style="1"/>
    <col min="3856" max="3856" width="11.85546875" style="1" customWidth="1"/>
    <col min="3857" max="3857" width="9.140625" style="1"/>
    <col min="3858" max="3858" width="11.5703125" style="1" customWidth="1"/>
    <col min="3859" max="3859" width="12" style="1" customWidth="1"/>
    <col min="3860" max="4101" width="9.140625" style="1"/>
    <col min="4102" max="4102" width="4" style="1" customWidth="1"/>
    <col min="4103" max="4103" width="13.28515625" style="1" customWidth="1"/>
    <col min="4104" max="4104" width="12" style="1" customWidth="1"/>
    <col min="4105" max="4110" width="11.140625" style="1" customWidth="1"/>
    <col min="4111" max="4111" width="9.140625" style="1"/>
    <col min="4112" max="4112" width="11.85546875" style="1" customWidth="1"/>
    <col min="4113" max="4113" width="9.140625" style="1"/>
    <col min="4114" max="4114" width="11.5703125" style="1" customWidth="1"/>
    <col min="4115" max="4115" width="12" style="1" customWidth="1"/>
    <col min="4116" max="4357" width="9.140625" style="1"/>
    <col min="4358" max="4358" width="4" style="1" customWidth="1"/>
    <col min="4359" max="4359" width="13.28515625" style="1" customWidth="1"/>
    <col min="4360" max="4360" width="12" style="1" customWidth="1"/>
    <col min="4361" max="4366" width="11.140625" style="1" customWidth="1"/>
    <col min="4367" max="4367" width="9.140625" style="1"/>
    <col min="4368" max="4368" width="11.85546875" style="1" customWidth="1"/>
    <col min="4369" max="4369" width="9.140625" style="1"/>
    <col min="4370" max="4370" width="11.5703125" style="1" customWidth="1"/>
    <col min="4371" max="4371" width="12" style="1" customWidth="1"/>
    <col min="4372" max="4613" width="9.140625" style="1"/>
    <col min="4614" max="4614" width="4" style="1" customWidth="1"/>
    <col min="4615" max="4615" width="13.28515625" style="1" customWidth="1"/>
    <col min="4616" max="4616" width="12" style="1" customWidth="1"/>
    <col min="4617" max="4622" width="11.140625" style="1" customWidth="1"/>
    <col min="4623" max="4623" width="9.140625" style="1"/>
    <col min="4624" max="4624" width="11.85546875" style="1" customWidth="1"/>
    <col min="4625" max="4625" width="9.140625" style="1"/>
    <col min="4626" max="4626" width="11.5703125" style="1" customWidth="1"/>
    <col min="4627" max="4627" width="12" style="1" customWidth="1"/>
    <col min="4628" max="4869" width="9.140625" style="1"/>
    <col min="4870" max="4870" width="4" style="1" customWidth="1"/>
    <col min="4871" max="4871" width="13.28515625" style="1" customWidth="1"/>
    <col min="4872" max="4872" width="12" style="1" customWidth="1"/>
    <col min="4873" max="4878" width="11.140625" style="1" customWidth="1"/>
    <col min="4879" max="4879" width="9.140625" style="1"/>
    <col min="4880" max="4880" width="11.85546875" style="1" customWidth="1"/>
    <col min="4881" max="4881" width="9.140625" style="1"/>
    <col min="4882" max="4882" width="11.5703125" style="1" customWidth="1"/>
    <col min="4883" max="4883" width="12" style="1" customWidth="1"/>
    <col min="4884" max="5125" width="9.140625" style="1"/>
    <col min="5126" max="5126" width="4" style="1" customWidth="1"/>
    <col min="5127" max="5127" width="13.28515625" style="1" customWidth="1"/>
    <col min="5128" max="5128" width="12" style="1" customWidth="1"/>
    <col min="5129" max="5134" width="11.140625" style="1" customWidth="1"/>
    <col min="5135" max="5135" width="9.140625" style="1"/>
    <col min="5136" max="5136" width="11.85546875" style="1" customWidth="1"/>
    <col min="5137" max="5137" width="9.140625" style="1"/>
    <col min="5138" max="5138" width="11.5703125" style="1" customWidth="1"/>
    <col min="5139" max="5139" width="12" style="1" customWidth="1"/>
    <col min="5140" max="5381" width="9.140625" style="1"/>
    <col min="5382" max="5382" width="4" style="1" customWidth="1"/>
    <col min="5383" max="5383" width="13.28515625" style="1" customWidth="1"/>
    <col min="5384" max="5384" width="12" style="1" customWidth="1"/>
    <col min="5385" max="5390" width="11.140625" style="1" customWidth="1"/>
    <col min="5391" max="5391" width="9.140625" style="1"/>
    <col min="5392" max="5392" width="11.85546875" style="1" customWidth="1"/>
    <col min="5393" max="5393" width="9.140625" style="1"/>
    <col min="5394" max="5394" width="11.5703125" style="1" customWidth="1"/>
    <col min="5395" max="5395" width="12" style="1" customWidth="1"/>
    <col min="5396" max="5637" width="9.140625" style="1"/>
    <col min="5638" max="5638" width="4" style="1" customWidth="1"/>
    <col min="5639" max="5639" width="13.28515625" style="1" customWidth="1"/>
    <col min="5640" max="5640" width="12" style="1" customWidth="1"/>
    <col min="5641" max="5646" width="11.140625" style="1" customWidth="1"/>
    <col min="5647" max="5647" width="9.140625" style="1"/>
    <col min="5648" max="5648" width="11.85546875" style="1" customWidth="1"/>
    <col min="5649" max="5649" width="9.140625" style="1"/>
    <col min="5650" max="5650" width="11.5703125" style="1" customWidth="1"/>
    <col min="5651" max="5651" width="12" style="1" customWidth="1"/>
    <col min="5652" max="5893" width="9.140625" style="1"/>
    <col min="5894" max="5894" width="4" style="1" customWidth="1"/>
    <col min="5895" max="5895" width="13.28515625" style="1" customWidth="1"/>
    <col min="5896" max="5896" width="12" style="1" customWidth="1"/>
    <col min="5897" max="5902" width="11.140625" style="1" customWidth="1"/>
    <col min="5903" max="5903" width="9.140625" style="1"/>
    <col min="5904" max="5904" width="11.85546875" style="1" customWidth="1"/>
    <col min="5905" max="5905" width="9.140625" style="1"/>
    <col min="5906" max="5906" width="11.5703125" style="1" customWidth="1"/>
    <col min="5907" max="5907" width="12" style="1" customWidth="1"/>
    <col min="5908" max="6149" width="9.140625" style="1"/>
    <col min="6150" max="6150" width="4" style="1" customWidth="1"/>
    <col min="6151" max="6151" width="13.28515625" style="1" customWidth="1"/>
    <col min="6152" max="6152" width="12" style="1" customWidth="1"/>
    <col min="6153" max="6158" width="11.140625" style="1" customWidth="1"/>
    <col min="6159" max="6159" width="9.140625" style="1"/>
    <col min="6160" max="6160" width="11.85546875" style="1" customWidth="1"/>
    <col min="6161" max="6161" width="9.140625" style="1"/>
    <col min="6162" max="6162" width="11.5703125" style="1" customWidth="1"/>
    <col min="6163" max="6163" width="12" style="1" customWidth="1"/>
    <col min="6164" max="6405" width="9.140625" style="1"/>
    <col min="6406" max="6406" width="4" style="1" customWidth="1"/>
    <col min="6407" max="6407" width="13.28515625" style="1" customWidth="1"/>
    <col min="6408" max="6408" width="12" style="1" customWidth="1"/>
    <col min="6409" max="6414" width="11.140625" style="1" customWidth="1"/>
    <col min="6415" max="6415" width="9.140625" style="1"/>
    <col min="6416" max="6416" width="11.85546875" style="1" customWidth="1"/>
    <col min="6417" max="6417" width="9.140625" style="1"/>
    <col min="6418" max="6418" width="11.5703125" style="1" customWidth="1"/>
    <col min="6419" max="6419" width="12" style="1" customWidth="1"/>
    <col min="6420" max="6661" width="9.140625" style="1"/>
    <col min="6662" max="6662" width="4" style="1" customWidth="1"/>
    <col min="6663" max="6663" width="13.28515625" style="1" customWidth="1"/>
    <col min="6664" max="6664" width="12" style="1" customWidth="1"/>
    <col min="6665" max="6670" width="11.140625" style="1" customWidth="1"/>
    <col min="6671" max="6671" width="9.140625" style="1"/>
    <col min="6672" max="6672" width="11.85546875" style="1" customWidth="1"/>
    <col min="6673" max="6673" width="9.140625" style="1"/>
    <col min="6674" max="6674" width="11.5703125" style="1" customWidth="1"/>
    <col min="6675" max="6675" width="12" style="1" customWidth="1"/>
    <col min="6676" max="6917" width="9.140625" style="1"/>
    <col min="6918" max="6918" width="4" style="1" customWidth="1"/>
    <col min="6919" max="6919" width="13.28515625" style="1" customWidth="1"/>
    <col min="6920" max="6920" width="12" style="1" customWidth="1"/>
    <col min="6921" max="6926" width="11.140625" style="1" customWidth="1"/>
    <col min="6927" max="6927" width="9.140625" style="1"/>
    <col min="6928" max="6928" width="11.85546875" style="1" customWidth="1"/>
    <col min="6929" max="6929" width="9.140625" style="1"/>
    <col min="6930" max="6930" width="11.5703125" style="1" customWidth="1"/>
    <col min="6931" max="6931" width="12" style="1" customWidth="1"/>
    <col min="6932" max="7173" width="9.140625" style="1"/>
    <col min="7174" max="7174" width="4" style="1" customWidth="1"/>
    <col min="7175" max="7175" width="13.28515625" style="1" customWidth="1"/>
    <col min="7176" max="7176" width="12" style="1" customWidth="1"/>
    <col min="7177" max="7182" width="11.140625" style="1" customWidth="1"/>
    <col min="7183" max="7183" width="9.140625" style="1"/>
    <col min="7184" max="7184" width="11.85546875" style="1" customWidth="1"/>
    <col min="7185" max="7185" width="9.140625" style="1"/>
    <col min="7186" max="7186" width="11.5703125" style="1" customWidth="1"/>
    <col min="7187" max="7187" width="12" style="1" customWidth="1"/>
    <col min="7188" max="7429" width="9.140625" style="1"/>
    <col min="7430" max="7430" width="4" style="1" customWidth="1"/>
    <col min="7431" max="7431" width="13.28515625" style="1" customWidth="1"/>
    <col min="7432" max="7432" width="12" style="1" customWidth="1"/>
    <col min="7433" max="7438" width="11.140625" style="1" customWidth="1"/>
    <col min="7439" max="7439" width="9.140625" style="1"/>
    <col min="7440" max="7440" width="11.85546875" style="1" customWidth="1"/>
    <col min="7441" max="7441" width="9.140625" style="1"/>
    <col min="7442" max="7442" width="11.5703125" style="1" customWidth="1"/>
    <col min="7443" max="7443" width="12" style="1" customWidth="1"/>
    <col min="7444" max="7685" width="9.140625" style="1"/>
    <col min="7686" max="7686" width="4" style="1" customWidth="1"/>
    <col min="7687" max="7687" width="13.28515625" style="1" customWidth="1"/>
    <col min="7688" max="7688" width="12" style="1" customWidth="1"/>
    <col min="7689" max="7694" width="11.140625" style="1" customWidth="1"/>
    <col min="7695" max="7695" width="9.140625" style="1"/>
    <col min="7696" max="7696" width="11.85546875" style="1" customWidth="1"/>
    <col min="7697" max="7697" width="9.140625" style="1"/>
    <col min="7698" max="7698" width="11.5703125" style="1" customWidth="1"/>
    <col min="7699" max="7699" width="12" style="1" customWidth="1"/>
    <col min="7700" max="7941" width="9.140625" style="1"/>
    <col min="7942" max="7942" width="4" style="1" customWidth="1"/>
    <col min="7943" max="7943" width="13.28515625" style="1" customWidth="1"/>
    <col min="7944" max="7944" width="12" style="1" customWidth="1"/>
    <col min="7945" max="7950" width="11.140625" style="1" customWidth="1"/>
    <col min="7951" max="7951" width="9.140625" style="1"/>
    <col min="7952" max="7952" width="11.85546875" style="1" customWidth="1"/>
    <col min="7953" max="7953" width="9.140625" style="1"/>
    <col min="7954" max="7954" width="11.5703125" style="1" customWidth="1"/>
    <col min="7955" max="7955" width="12" style="1" customWidth="1"/>
    <col min="7956" max="8197" width="9.140625" style="1"/>
    <col min="8198" max="8198" width="4" style="1" customWidth="1"/>
    <col min="8199" max="8199" width="13.28515625" style="1" customWidth="1"/>
    <col min="8200" max="8200" width="12" style="1" customWidth="1"/>
    <col min="8201" max="8206" width="11.140625" style="1" customWidth="1"/>
    <col min="8207" max="8207" width="9.140625" style="1"/>
    <col min="8208" max="8208" width="11.85546875" style="1" customWidth="1"/>
    <col min="8209" max="8209" width="9.140625" style="1"/>
    <col min="8210" max="8210" width="11.5703125" style="1" customWidth="1"/>
    <col min="8211" max="8211" width="12" style="1" customWidth="1"/>
    <col min="8212" max="8453" width="9.140625" style="1"/>
    <col min="8454" max="8454" width="4" style="1" customWidth="1"/>
    <col min="8455" max="8455" width="13.28515625" style="1" customWidth="1"/>
    <col min="8456" max="8456" width="12" style="1" customWidth="1"/>
    <col min="8457" max="8462" width="11.140625" style="1" customWidth="1"/>
    <col min="8463" max="8463" width="9.140625" style="1"/>
    <col min="8464" max="8464" width="11.85546875" style="1" customWidth="1"/>
    <col min="8465" max="8465" width="9.140625" style="1"/>
    <col min="8466" max="8466" width="11.5703125" style="1" customWidth="1"/>
    <col min="8467" max="8467" width="12" style="1" customWidth="1"/>
    <col min="8468" max="8709" width="9.140625" style="1"/>
    <col min="8710" max="8710" width="4" style="1" customWidth="1"/>
    <col min="8711" max="8711" width="13.28515625" style="1" customWidth="1"/>
    <col min="8712" max="8712" width="12" style="1" customWidth="1"/>
    <col min="8713" max="8718" width="11.140625" style="1" customWidth="1"/>
    <col min="8719" max="8719" width="9.140625" style="1"/>
    <col min="8720" max="8720" width="11.85546875" style="1" customWidth="1"/>
    <col min="8721" max="8721" width="9.140625" style="1"/>
    <col min="8722" max="8722" width="11.5703125" style="1" customWidth="1"/>
    <col min="8723" max="8723" width="12" style="1" customWidth="1"/>
    <col min="8724" max="8965" width="9.140625" style="1"/>
    <col min="8966" max="8966" width="4" style="1" customWidth="1"/>
    <col min="8967" max="8967" width="13.28515625" style="1" customWidth="1"/>
    <col min="8968" max="8968" width="12" style="1" customWidth="1"/>
    <col min="8969" max="8974" width="11.140625" style="1" customWidth="1"/>
    <col min="8975" max="8975" width="9.140625" style="1"/>
    <col min="8976" max="8976" width="11.85546875" style="1" customWidth="1"/>
    <col min="8977" max="8977" width="9.140625" style="1"/>
    <col min="8978" max="8978" width="11.5703125" style="1" customWidth="1"/>
    <col min="8979" max="8979" width="12" style="1" customWidth="1"/>
    <col min="8980" max="9221" width="9.140625" style="1"/>
    <col min="9222" max="9222" width="4" style="1" customWidth="1"/>
    <col min="9223" max="9223" width="13.28515625" style="1" customWidth="1"/>
    <col min="9224" max="9224" width="12" style="1" customWidth="1"/>
    <col min="9225" max="9230" width="11.140625" style="1" customWidth="1"/>
    <col min="9231" max="9231" width="9.140625" style="1"/>
    <col min="9232" max="9232" width="11.85546875" style="1" customWidth="1"/>
    <col min="9233" max="9233" width="9.140625" style="1"/>
    <col min="9234" max="9234" width="11.5703125" style="1" customWidth="1"/>
    <col min="9235" max="9235" width="12" style="1" customWidth="1"/>
    <col min="9236" max="9477" width="9.140625" style="1"/>
    <col min="9478" max="9478" width="4" style="1" customWidth="1"/>
    <col min="9479" max="9479" width="13.28515625" style="1" customWidth="1"/>
    <col min="9480" max="9480" width="12" style="1" customWidth="1"/>
    <col min="9481" max="9486" width="11.140625" style="1" customWidth="1"/>
    <col min="9487" max="9487" width="9.140625" style="1"/>
    <col min="9488" max="9488" width="11.85546875" style="1" customWidth="1"/>
    <col min="9489" max="9489" width="9.140625" style="1"/>
    <col min="9490" max="9490" width="11.5703125" style="1" customWidth="1"/>
    <col min="9491" max="9491" width="12" style="1" customWidth="1"/>
    <col min="9492" max="9733" width="9.140625" style="1"/>
    <col min="9734" max="9734" width="4" style="1" customWidth="1"/>
    <col min="9735" max="9735" width="13.28515625" style="1" customWidth="1"/>
    <col min="9736" max="9736" width="12" style="1" customWidth="1"/>
    <col min="9737" max="9742" width="11.140625" style="1" customWidth="1"/>
    <col min="9743" max="9743" width="9.140625" style="1"/>
    <col min="9744" max="9744" width="11.85546875" style="1" customWidth="1"/>
    <col min="9745" max="9745" width="9.140625" style="1"/>
    <col min="9746" max="9746" width="11.5703125" style="1" customWidth="1"/>
    <col min="9747" max="9747" width="12" style="1" customWidth="1"/>
    <col min="9748" max="9989" width="9.140625" style="1"/>
    <col min="9990" max="9990" width="4" style="1" customWidth="1"/>
    <col min="9991" max="9991" width="13.28515625" style="1" customWidth="1"/>
    <col min="9992" max="9992" width="12" style="1" customWidth="1"/>
    <col min="9993" max="9998" width="11.140625" style="1" customWidth="1"/>
    <col min="9999" max="9999" width="9.140625" style="1"/>
    <col min="10000" max="10000" width="11.85546875" style="1" customWidth="1"/>
    <col min="10001" max="10001" width="9.140625" style="1"/>
    <col min="10002" max="10002" width="11.5703125" style="1" customWidth="1"/>
    <col min="10003" max="10003" width="12" style="1" customWidth="1"/>
    <col min="10004" max="10245" width="9.140625" style="1"/>
    <col min="10246" max="10246" width="4" style="1" customWidth="1"/>
    <col min="10247" max="10247" width="13.28515625" style="1" customWidth="1"/>
    <col min="10248" max="10248" width="12" style="1" customWidth="1"/>
    <col min="10249" max="10254" width="11.140625" style="1" customWidth="1"/>
    <col min="10255" max="10255" width="9.140625" style="1"/>
    <col min="10256" max="10256" width="11.85546875" style="1" customWidth="1"/>
    <col min="10257" max="10257" width="9.140625" style="1"/>
    <col min="10258" max="10258" width="11.5703125" style="1" customWidth="1"/>
    <col min="10259" max="10259" width="12" style="1" customWidth="1"/>
    <col min="10260" max="10501" width="9.140625" style="1"/>
    <col min="10502" max="10502" width="4" style="1" customWidth="1"/>
    <col min="10503" max="10503" width="13.28515625" style="1" customWidth="1"/>
    <col min="10504" max="10504" width="12" style="1" customWidth="1"/>
    <col min="10505" max="10510" width="11.140625" style="1" customWidth="1"/>
    <col min="10511" max="10511" width="9.140625" style="1"/>
    <col min="10512" max="10512" width="11.85546875" style="1" customWidth="1"/>
    <col min="10513" max="10513" width="9.140625" style="1"/>
    <col min="10514" max="10514" width="11.5703125" style="1" customWidth="1"/>
    <col min="10515" max="10515" width="12" style="1" customWidth="1"/>
    <col min="10516" max="10757" width="9.140625" style="1"/>
    <col min="10758" max="10758" width="4" style="1" customWidth="1"/>
    <col min="10759" max="10759" width="13.28515625" style="1" customWidth="1"/>
    <col min="10760" max="10760" width="12" style="1" customWidth="1"/>
    <col min="10761" max="10766" width="11.140625" style="1" customWidth="1"/>
    <col min="10767" max="10767" width="9.140625" style="1"/>
    <col min="10768" max="10768" width="11.85546875" style="1" customWidth="1"/>
    <col min="10769" max="10769" width="9.140625" style="1"/>
    <col min="10770" max="10770" width="11.5703125" style="1" customWidth="1"/>
    <col min="10771" max="10771" width="12" style="1" customWidth="1"/>
    <col min="10772" max="11013" width="9.140625" style="1"/>
    <col min="11014" max="11014" width="4" style="1" customWidth="1"/>
    <col min="11015" max="11015" width="13.28515625" style="1" customWidth="1"/>
    <col min="11016" max="11016" width="12" style="1" customWidth="1"/>
    <col min="11017" max="11022" width="11.140625" style="1" customWidth="1"/>
    <col min="11023" max="11023" width="9.140625" style="1"/>
    <col min="11024" max="11024" width="11.85546875" style="1" customWidth="1"/>
    <col min="11025" max="11025" width="9.140625" style="1"/>
    <col min="11026" max="11026" width="11.5703125" style="1" customWidth="1"/>
    <col min="11027" max="11027" width="12" style="1" customWidth="1"/>
    <col min="11028" max="11269" width="9.140625" style="1"/>
    <col min="11270" max="11270" width="4" style="1" customWidth="1"/>
    <col min="11271" max="11271" width="13.28515625" style="1" customWidth="1"/>
    <col min="11272" max="11272" width="12" style="1" customWidth="1"/>
    <col min="11273" max="11278" width="11.140625" style="1" customWidth="1"/>
    <col min="11279" max="11279" width="9.140625" style="1"/>
    <col min="11280" max="11280" width="11.85546875" style="1" customWidth="1"/>
    <col min="11281" max="11281" width="9.140625" style="1"/>
    <col min="11282" max="11282" width="11.5703125" style="1" customWidth="1"/>
    <col min="11283" max="11283" width="12" style="1" customWidth="1"/>
    <col min="11284" max="11525" width="9.140625" style="1"/>
    <col min="11526" max="11526" width="4" style="1" customWidth="1"/>
    <col min="11527" max="11527" width="13.28515625" style="1" customWidth="1"/>
    <col min="11528" max="11528" width="12" style="1" customWidth="1"/>
    <col min="11529" max="11534" width="11.140625" style="1" customWidth="1"/>
    <col min="11535" max="11535" width="9.140625" style="1"/>
    <col min="11536" max="11536" width="11.85546875" style="1" customWidth="1"/>
    <col min="11537" max="11537" width="9.140625" style="1"/>
    <col min="11538" max="11538" width="11.5703125" style="1" customWidth="1"/>
    <col min="11539" max="11539" width="12" style="1" customWidth="1"/>
    <col min="11540" max="11781" width="9.140625" style="1"/>
    <col min="11782" max="11782" width="4" style="1" customWidth="1"/>
    <col min="11783" max="11783" width="13.28515625" style="1" customWidth="1"/>
    <col min="11784" max="11784" width="12" style="1" customWidth="1"/>
    <col min="11785" max="11790" width="11.140625" style="1" customWidth="1"/>
    <col min="11791" max="11791" width="9.140625" style="1"/>
    <col min="11792" max="11792" width="11.85546875" style="1" customWidth="1"/>
    <col min="11793" max="11793" width="9.140625" style="1"/>
    <col min="11794" max="11794" width="11.5703125" style="1" customWidth="1"/>
    <col min="11795" max="11795" width="12" style="1" customWidth="1"/>
    <col min="11796" max="12037" width="9.140625" style="1"/>
    <col min="12038" max="12038" width="4" style="1" customWidth="1"/>
    <col min="12039" max="12039" width="13.28515625" style="1" customWidth="1"/>
    <col min="12040" max="12040" width="12" style="1" customWidth="1"/>
    <col min="12041" max="12046" width="11.140625" style="1" customWidth="1"/>
    <col min="12047" max="12047" width="9.140625" style="1"/>
    <col min="12048" max="12048" width="11.85546875" style="1" customWidth="1"/>
    <col min="12049" max="12049" width="9.140625" style="1"/>
    <col min="12050" max="12050" width="11.5703125" style="1" customWidth="1"/>
    <col min="12051" max="12051" width="12" style="1" customWidth="1"/>
    <col min="12052" max="12293" width="9.140625" style="1"/>
    <col min="12294" max="12294" width="4" style="1" customWidth="1"/>
    <col min="12295" max="12295" width="13.28515625" style="1" customWidth="1"/>
    <col min="12296" max="12296" width="12" style="1" customWidth="1"/>
    <col min="12297" max="12302" width="11.140625" style="1" customWidth="1"/>
    <col min="12303" max="12303" width="9.140625" style="1"/>
    <col min="12304" max="12304" width="11.85546875" style="1" customWidth="1"/>
    <col min="12305" max="12305" width="9.140625" style="1"/>
    <col min="12306" max="12306" width="11.5703125" style="1" customWidth="1"/>
    <col min="12307" max="12307" width="12" style="1" customWidth="1"/>
    <col min="12308" max="12549" width="9.140625" style="1"/>
    <col min="12550" max="12550" width="4" style="1" customWidth="1"/>
    <col min="12551" max="12551" width="13.28515625" style="1" customWidth="1"/>
    <col min="12552" max="12552" width="12" style="1" customWidth="1"/>
    <col min="12553" max="12558" width="11.140625" style="1" customWidth="1"/>
    <col min="12559" max="12559" width="9.140625" style="1"/>
    <col min="12560" max="12560" width="11.85546875" style="1" customWidth="1"/>
    <col min="12561" max="12561" width="9.140625" style="1"/>
    <col min="12562" max="12562" width="11.5703125" style="1" customWidth="1"/>
    <col min="12563" max="12563" width="12" style="1" customWidth="1"/>
    <col min="12564" max="12805" width="9.140625" style="1"/>
    <col min="12806" max="12806" width="4" style="1" customWidth="1"/>
    <col min="12807" max="12807" width="13.28515625" style="1" customWidth="1"/>
    <col min="12808" max="12808" width="12" style="1" customWidth="1"/>
    <col min="12809" max="12814" width="11.140625" style="1" customWidth="1"/>
    <col min="12815" max="12815" width="9.140625" style="1"/>
    <col min="12816" max="12816" width="11.85546875" style="1" customWidth="1"/>
    <col min="12817" max="12817" width="9.140625" style="1"/>
    <col min="12818" max="12818" width="11.5703125" style="1" customWidth="1"/>
    <col min="12819" max="12819" width="12" style="1" customWidth="1"/>
    <col min="12820" max="13061" width="9.140625" style="1"/>
    <col min="13062" max="13062" width="4" style="1" customWidth="1"/>
    <col min="13063" max="13063" width="13.28515625" style="1" customWidth="1"/>
    <col min="13064" max="13064" width="12" style="1" customWidth="1"/>
    <col min="13065" max="13070" width="11.140625" style="1" customWidth="1"/>
    <col min="13071" max="13071" width="9.140625" style="1"/>
    <col min="13072" max="13072" width="11.85546875" style="1" customWidth="1"/>
    <col min="13073" max="13073" width="9.140625" style="1"/>
    <col min="13074" max="13074" width="11.5703125" style="1" customWidth="1"/>
    <col min="13075" max="13075" width="12" style="1" customWidth="1"/>
    <col min="13076" max="13317" width="9.140625" style="1"/>
    <col min="13318" max="13318" width="4" style="1" customWidth="1"/>
    <col min="13319" max="13319" width="13.28515625" style="1" customWidth="1"/>
    <col min="13320" max="13320" width="12" style="1" customWidth="1"/>
    <col min="13321" max="13326" width="11.140625" style="1" customWidth="1"/>
    <col min="13327" max="13327" width="9.140625" style="1"/>
    <col min="13328" max="13328" width="11.85546875" style="1" customWidth="1"/>
    <col min="13329" max="13329" width="9.140625" style="1"/>
    <col min="13330" max="13330" width="11.5703125" style="1" customWidth="1"/>
    <col min="13331" max="13331" width="12" style="1" customWidth="1"/>
    <col min="13332" max="13573" width="9.140625" style="1"/>
    <col min="13574" max="13574" width="4" style="1" customWidth="1"/>
    <col min="13575" max="13575" width="13.28515625" style="1" customWidth="1"/>
    <col min="13576" max="13576" width="12" style="1" customWidth="1"/>
    <col min="13577" max="13582" width="11.140625" style="1" customWidth="1"/>
    <col min="13583" max="13583" width="9.140625" style="1"/>
    <col min="13584" max="13584" width="11.85546875" style="1" customWidth="1"/>
    <col min="13585" max="13585" width="9.140625" style="1"/>
    <col min="13586" max="13586" width="11.5703125" style="1" customWidth="1"/>
    <col min="13587" max="13587" width="12" style="1" customWidth="1"/>
    <col min="13588" max="13829" width="9.140625" style="1"/>
    <col min="13830" max="13830" width="4" style="1" customWidth="1"/>
    <col min="13831" max="13831" width="13.28515625" style="1" customWidth="1"/>
    <col min="13832" max="13832" width="12" style="1" customWidth="1"/>
    <col min="13833" max="13838" width="11.140625" style="1" customWidth="1"/>
    <col min="13839" max="13839" width="9.140625" style="1"/>
    <col min="13840" max="13840" width="11.85546875" style="1" customWidth="1"/>
    <col min="13841" max="13841" width="9.140625" style="1"/>
    <col min="13842" max="13842" width="11.5703125" style="1" customWidth="1"/>
    <col min="13843" max="13843" width="12" style="1" customWidth="1"/>
    <col min="13844" max="14085" width="9.140625" style="1"/>
    <col min="14086" max="14086" width="4" style="1" customWidth="1"/>
    <col min="14087" max="14087" width="13.28515625" style="1" customWidth="1"/>
    <col min="14088" max="14088" width="12" style="1" customWidth="1"/>
    <col min="14089" max="14094" width="11.140625" style="1" customWidth="1"/>
    <col min="14095" max="14095" width="9.140625" style="1"/>
    <col min="14096" max="14096" width="11.85546875" style="1" customWidth="1"/>
    <col min="14097" max="14097" width="9.140625" style="1"/>
    <col min="14098" max="14098" width="11.5703125" style="1" customWidth="1"/>
    <col min="14099" max="14099" width="12" style="1" customWidth="1"/>
    <col min="14100" max="14341" width="9.140625" style="1"/>
    <col min="14342" max="14342" width="4" style="1" customWidth="1"/>
    <col min="14343" max="14343" width="13.28515625" style="1" customWidth="1"/>
    <col min="14344" max="14344" width="12" style="1" customWidth="1"/>
    <col min="14345" max="14350" width="11.140625" style="1" customWidth="1"/>
    <col min="14351" max="14351" width="9.140625" style="1"/>
    <col min="14352" max="14352" width="11.85546875" style="1" customWidth="1"/>
    <col min="14353" max="14353" width="9.140625" style="1"/>
    <col min="14354" max="14354" width="11.5703125" style="1" customWidth="1"/>
    <col min="14355" max="14355" width="12" style="1" customWidth="1"/>
    <col min="14356" max="14597" width="9.140625" style="1"/>
    <col min="14598" max="14598" width="4" style="1" customWidth="1"/>
    <col min="14599" max="14599" width="13.28515625" style="1" customWidth="1"/>
    <col min="14600" max="14600" width="12" style="1" customWidth="1"/>
    <col min="14601" max="14606" width="11.140625" style="1" customWidth="1"/>
    <col min="14607" max="14607" width="9.140625" style="1"/>
    <col min="14608" max="14608" width="11.85546875" style="1" customWidth="1"/>
    <col min="14609" max="14609" width="9.140625" style="1"/>
    <col min="14610" max="14610" width="11.5703125" style="1" customWidth="1"/>
    <col min="14611" max="14611" width="12" style="1" customWidth="1"/>
    <col min="14612" max="14853" width="9.140625" style="1"/>
    <col min="14854" max="14854" width="4" style="1" customWidth="1"/>
    <col min="14855" max="14855" width="13.28515625" style="1" customWidth="1"/>
    <col min="14856" max="14856" width="12" style="1" customWidth="1"/>
    <col min="14857" max="14862" width="11.140625" style="1" customWidth="1"/>
    <col min="14863" max="14863" width="9.140625" style="1"/>
    <col min="14864" max="14864" width="11.85546875" style="1" customWidth="1"/>
    <col min="14865" max="14865" width="9.140625" style="1"/>
    <col min="14866" max="14866" width="11.5703125" style="1" customWidth="1"/>
    <col min="14867" max="14867" width="12" style="1" customWidth="1"/>
    <col min="14868" max="15109" width="9.140625" style="1"/>
    <col min="15110" max="15110" width="4" style="1" customWidth="1"/>
    <col min="15111" max="15111" width="13.28515625" style="1" customWidth="1"/>
    <col min="15112" max="15112" width="12" style="1" customWidth="1"/>
    <col min="15113" max="15118" width="11.140625" style="1" customWidth="1"/>
    <col min="15119" max="15119" width="9.140625" style="1"/>
    <col min="15120" max="15120" width="11.85546875" style="1" customWidth="1"/>
    <col min="15121" max="15121" width="9.140625" style="1"/>
    <col min="15122" max="15122" width="11.5703125" style="1" customWidth="1"/>
    <col min="15123" max="15123" width="12" style="1" customWidth="1"/>
    <col min="15124" max="15365" width="9.140625" style="1"/>
    <col min="15366" max="15366" width="4" style="1" customWidth="1"/>
    <col min="15367" max="15367" width="13.28515625" style="1" customWidth="1"/>
    <col min="15368" max="15368" width="12" style="1" customWidth="1"/>
    <col min="15369" max="15374" width="11.140625" style="1" customWidth="1"/>
    <col min="15375" max="15375" width="9.140625" style="1"/>
    <col min="15376" max="15376" width="11.85546875" style="1" customWidth="1"/>
    <col min="15377" max="15377" width="9.140625" style="1"/>
    <col min="15378" max="15378" width="11.5703125" style="1" customWidth="1"/>
    <col min="15379" max="15379" width="12" style="1" customWidth="1"/>
    <col min="15380" max="15621" width="9.140625" style="1"/>
    <col min="15622" max="15622" width="4" style="1" customWidth="1"/>
    <col min="15623" max="15623" width="13.28515625" style="1" customWidth="1"/>
    <col min="15624" max="15624" width="12" style="1" customWidth="1"/>
    <col min="15625" max="15630" width="11.140625" style="1" customWidth="1"/>
    <col min="15631" max="15631" width="9.140625" style="1"/>
    <col min="15632" max="15632" width="11.85546875" style="1" customWidth="1"/>
    <col min="15633" max="15633" width="9.140625" style="1"/>
    <col min="15634" max="15634" width="11.5703125" style="1" customWidth="1"/>
    <col min="15635" max="15635" width="12" style="1" customWidth="1"/>
    <col min="15636" max="15877" width="9.140625" style="1"/>
    <col min="15878" max="15878" width="4" style="1" customWidth="1"/>
    <col min="15879" max="15879" width="13.28515625" style="1" customWidth="1"/>
    <col min="15880" max="15880" width="12" style="1" customWidth="1"/>
    <col min="15881" max="15886" width="11.140625" style="1" customWidth="1"/>
    <col min="15887" max="15887" width="9.140625" style="1"/>
    <col min="15888" max="15888" width="11.85546875" style="1" customWidth="1"/>
    <col min="15889" max="15889" width="9.140625" style="1"/>
    <col min="15890" max="15890" width="11.5703125" style="1" customWidth="1"/>
    <col min="15891" max="15891" width="12" style="1" customWidth="1"/>
    <col min="15892" max="16133" width="9.140625" style="1"/>
    <col min="16134" max="16134" width="4" style="1" customWidth="1"/>
    <col min="16135" max="16135" width="13.28515625" style="1" customWidth="1"/>
    <col min="16136" max="16136" width="12" style="1" customWidth="1"/>
    <col min="16137" max="16142" width="11.140625" style="1" customWidth="1"/>
    <col min="16143" max="16143" width="9.140625" style="1"/>
    <col min="16144" max="16144" width="11.85546875" style="1" customWidth="1"/>
    <col min="16145" max="16145" width="9.140625" style="1"/>
    <col min="16146" max="16146" width="11.5703125" style="1" customWidth="1"/>
    <col min="16147" max="16147" width="12" style="1" customWidth="1"/>
    <col min="16148" max="16384" width="9.140625" style="1"/>
  </cols>
  <sheetData>
    <row r="2" spans="1:22" x14ac:dyDescent="0.25">
      <c r="B2" s="2" t="s">
        <v>41</v>
      </c>
      <c r="G2" s="1" t="s">
        <v>43</v>
      </c>
      <c r="H2" s="28">
        <v>2019</v>
      </c>
    </row>
    <row r="3" spans="1:22" x14ac:dyDescent="0.25">
      <c r="B3" s="2"/>
    </row>
    <row r="4" spans="1:22" s="7" customFormat="1" ht="138.75" customHeight="1" x14ac:dyDescent="0.25">
      <c r="A4" s="3"/>
      <c r="B4" s="66"/>
      <c r="C4" s="29" t="s">
        <v>28</v>
      </c>
      <c r="D4" s="4" t="s">
        <v>34</v>
      </c>
      <c r="E4" s="29" t="s">
        <v>28</v>
      </c>
      <c r="F4" s="4" t="s">
        <v>34</v>
      </c>
      <c r="G4" s="5" t="s">
        <v>40</v>
      </c>
      <c r="H4" s="62" t="s">
        <v>33</v>
      </c>
      <c r="I4" s="63"/>
      <c r="J4" s="64" t="s">
        <v>32</v>
      </c>
      <c r="K4" s="65"/>
      <c r="L4" s="64" t="s">
        <v>31</v>
      </c>
      <c r="M4" s="65"/>
      <c r="N4" s="6" t="s">
        <v>2</v>
      </c>
      <c r="O4" s="6" t="s">
        <v>3</v>
      </c>
      <c r="P4" s="6" t="s">
        <v>4</v>
      </c>
      <c r="Q4" s="6" t="s">
        <v>5</v>
      </c>
      <c r="R4" s="6" t="s">
        <v>36</v>
      </c>
      <c r="S4" s="5" t="s">
        <v>35</v>
      </c>
      <c r="T4" s="6" t="s">
        <v>38</v>
      </c>
      <c r="U4" s="5" t="s">
        <v>35</v>
      </c>
      <c r="V4" s="6" t="s">
        <v>38</v>
      </c>
    </row>
    <row r="5" spans="1:22" s="7" customFormat="1" ht="44.25" customHeight="1" x14ac:dyDescent="0.25">
      <c r="A5" s="3"/>
      <c r="B5" s="67"/>
      <c r="C5" s="5" t="s">
        <v>29</v>
      </c>
      <c r="D5" s="5" t="s">
        <v>29</v>
      </c>
      <c r="E5" s="5" t="s">
        <v>30</v>
      </c>
      <c r="F5" s="5" t="s">
        <v>30</v>
      </c>
      <c r="G5" s="5" t="s">
        <v>30</v>
      </c>
      <c r="H5" s="5" t="s">
        <v>30</v>
      </c>
      <c r="I5" s="6" t="s">
        <v>37</v>
      </c>
      <c r="J5" s="5" t="s">
        <v>29</v>
      </c>
      <c r="K5" s="5" t="s">
        <v>30</v>
      </c>
      <c r="L5" s="6" t="s">
        <v>0</v>
      </c>
      <c r="M5" s="8" t="s">
        <v>1</v>
      </c>
      <c r="N5" s="5" t="s">
        <v>30</v>
      </c>
      <c r="O5" s="5" t="s">
        <v>30</v>
      </c>
      <c r="P5" s="5" t="s">
        <v>30</v>
      </c>
      <c r="Q5" s="5" t="s">
        <v>30</v>
      </c>
      <c r="R5" s="5" t="s">
        <v>30</v>
      </c>
      <c r="S5" s="5" t="s">
        <v>30</v>
      </c>
      <c r="T5" s="5" t="s">
        <v>30</v>
      </c>
      <c r="U5" s="5" t="s">
        <v>29</v>
      </c>
      <c r="V5" s="5" t="s">
        <v>29</v>
      </c>
    </row>
    <row r="6" spans="1:22" s="7" customFormat="1" x14ac:dyDescent="0.25">
      <c r="A6" s="3">
        <v>1</v>
      </c>
      <c r="B6" s="3" t="s">
        <v>6</v>
      </c>
      <c r="D6" s="3"/>
      <c r="E6" s="3"/>
      <c r="F6" s="3"/>
      <c r="G6" s="3"/>
      <c r="H6" s="3"/>
      <c r="I6" s="3"/>
      <c r="J6" s="3"/>
      <c r="K6" s="3"/>
      <c r="L6" s="3"/>
      <c r="M6" s="9"/>
      <c r="N6" s="3"/>
      <c r="O6" s="3"/>
      <c r="P6" s="10"/>
      <c r="Q6" s="11"/>
      <c r="R6" s="11">
        <f>SUM(N6:Q6)</f>
        <v>0</v>
      </c>
      <c r="S6" s="11"/>
      <c r="T6" s="11"/>
      <c r="U6" s="3"/>
      <c r="V6" s="3"/>
    </row>
    <row r="7" spans="1:22" s="7" customFormat="1" x14ac:dyDescent="0.25">
      <c r="A7" s="3">
        <v>2</v>
      </c>
      <c r="B7" s="3" t="s">
        <v>7</v>
      </c>
      <c r="C7" s="3"/>
      <c r="D7" s="3"/>
      <c r="E7" s="3"/>
      <c r="F7" s="3"/>
      <c r="G7" s="3"/>
      <c r="H7" s="3"/>
      <c r="I7" s="3"/>
      <c r="J7" s="3"/>
      <c r="K7" s="3"/>
      <c r="L7" s="12"/>
      <c r="M7" s="9"/>
      <c r="N7" s="3"/>
      <c r="O7" s="3"/>
      <c r="P7" s="11"/>
      <c r="Q7" s="11"/>
      <c r="R7" s="11">
        <f t="shared" ref="R7:R13" si="0">SUM(N7:Q7)</f>
        <v>0</v>
      </c>
      <c r="S7" s="11"/>
      <c r="T7" s="11"/>
      <c r="U7" s="3"/>
      <c r="V7" s="3"/>
    </row>
    <row r="8" spans="1:22" s="7" customFormat="1" x14ac:dyDescent="0.25">
      <c r="A8" s="3">
        <v>3</v>
      </c>
      <c r="B8" s="3" t="s">
        <v>8</v>
      </c>
      <c r="C8" s="3"/>
      <c r="D8" s="3"/>
      <c r="E8" s="3"/>
      <c r="F8" s="3"/>
      <c r="G8" s="3"/>
      <c r="H8" s="3"/>
      <c r="I8" s="3"/>
      <c r="J8" s="3"/>
      <c r="K8" s="3"/>
      <c r="L8" s="3"/>
      <c r="M8" s="9"/>
      <c r="N8" s="3"/>
      <c r="O8" s="3"/>
      <c r="P8" s="11"/>
      <c r="Q8" s="11"/>
      <c r="R8" s="11">
        <f t="shared" si="0"/>
        <v>0</v>
      </c>
      <c r="S8" s="11"/>
      <c r="T8" s="11"/>
      <c r="U8" s="3"/>
      <c r="V8" s="3"/>
    </row>
    <row r="9" spans="1:22" s="7" customFormat="1" x14ac:dyDescent="0.25">
      <c r="A9" s="3">
        <v>4</v>
      </c>
      <c r="B9" s="3" t="s">
        <v>13</v>
      </c>
      <c r="C9" s="3"/>
      <c r="D9" s="3"/>
      <c r="E9" s="3"/>
      <c r="F9" s="3"/>
      <c r="G9" s="3"/>
      <c r="H9" s="3"/>
      <c r="I9" s="3"/>
      <c r="J9" s="3"/>
      <c r="K9" s="3"/>
      <c r="L9" s="3"/>
      <c r="M9" s="9"/>
      <c r="N9" s="3"/>
      <c r="O9" s="3"/>
      <c r="P9" s="11"/>
      <c r="Q9" s="11"/>
      <c r="R9" s="11">
        <f t="shared" si="0"/>
        <v>0</v>
      </c>
      <c r="S9" s="11"/>
      <c r="T9" s="11"/>
      <c r="U9" s="3"/>
      <c r="V9" s="3"/>
    </row>
    <row r="10" spans="1:22" s="7" customFormat="1" x14ac:dyDescent="0.25">
      <c r="A10" s="3">
        <v>5</v>
      </c>
      <c r="B10" s="3" t="s">
        <v>12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9"/>
      <c r="N10" s="3"/>
      <c r="O10" s="3"/>
      <c r="P10" s="11"/>
      <c r="Q10" s="11"/>
      <c r="R10" s="11">
        <f t="shared" si="0"/>
        <v>0</v>
      </c>
      <c r="S10" s="11"/>
      <c r="T10" s="11"/>
      <c r="U10" s="3"/>
      <c r="V10" s="3"/>
    </row>
    <row r="11" spans="1:22" s="7" customFormat="1" x14ac:dyDescent="0.25">
      <c r="A11" s="3">
        <v>6</v>
      </c>
      <c r="B11" s="3" t="s">
        <v>14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9"/>
      <c r="N11" s="3"/>
      <c r="O11" s="3"/>
      <c r="P11" s="11"/>
      <c r="Q11" s="11"/>
      <c r="R11" s="11">
        <f t="shared" si="0"/>
        <v>0</v>
      </c>
      <c r="S11" s="11"/>
      <c r="T11" s="11"/>
      <c r="U11" s="3"/>
      <c r="V11" s="3"/>
    </row>
    <row r="12" spans="1:22" s="7" customFormat="1" x14ac:dyDescent="0.25">
      <c r="A12" s="3">
        <v>7</v>
      </c>
      <c r="B12" s="3" t="s">
        <v>15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9"/>
      <c r="N12" s="3"/>
      <c r="O12" s="3"/>
      <c r="P12" s="11"/>
      <c r="Q12" s="11"/>
      <c r="R12" s="11">
        <f t="shared" si="0"/>
        <v>0</v>
      </c>
      <c r="S12" s="11"/>
      <c r="T12" s="11"/>
      <c r="U12" s="3"/>
      <c r="V12" s="3"/>
    </row>
    <row r="13" spans="1:22" s="7" customFormat="1" x14ac:dyDescent="0.25">
      <c r="A13" s="3">
        <v>8</v>
      </c>
      <c r="B13" s="3" t="s">
        <v>16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9"/>
      <c r="N13" s="3"/>
      <c r="O13" s="3"/>
      <c r="P13" s="11"/>
      <c r="Q13" s="11"/>
      <c r="R13" s="11">
        <f t="shared" si="0"/>
        <v>0</v>
      </c>
      <c r="S13" s="11"/>
      <c r="T13" s="11"/>
      <c r="U13" s="3"/>
      <c r="V13" s="3"/>
    </row>
    <row r="14" spans="1:22" s="7" customFormat="1" x14ac:dyDescent="0.25">
      <c r="A14" s="3">
        <v>9</v>
      </c>
      <c r="B14" s="3" t="s">
        <v>11</v>
      </c>
      <c r="C14" s="32"/>
      <c r="D14" s="3"/>
      <c r="E14" s="3"/>
      <c r="F14" s="3"/>
      <c r="G14" s="3"/>
      <c r="H14" s="3"/>
      <c r="I14" s="3"/>
      <c r="J14" s="3"/>
      <c r="K14" s="3"/>
      <c r="L14" s="3"/>
      <c r="M14" s="9"/>
      <c r="N14" s="3"/>
      <c r="O14" s="3"/>
      <c r="P14" s="11"/>
      <c r="Q14" s="11"/>
      <c r="R14" s="11">
        <f t="shared" ref="R14:R23" si="1">SUM(N14:Q14)</f>
        <v>0</v>
      </c>
      <c r="S14" s="11"/>
      <c r="T14" s="11"/>
      <c r="U14" s="3"/>
      <c r="V14" s="3"/>
    </row>
    <row r="15" spans="1:22" s="7" customFormat="1" x14ac:dyDescent="0.25">
      <c r="A15" s="3">
        <v>10</v>
      </c>
      <c r="B15" s="3" t="s">
        <v>17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9"/>
      <c r="N15" s="3"/>
      <c r="O15" s="16"/>
      <c r="P15" s="11"/>
      <c r="Q15" s="11"/>
      <c r="R15" s="11">
        <f t="shared" si="1"/>
        <v>0</v>
      </c>
      <c r="S15" s="11"/>
      <c r="T15" s="11"/>
      <c r="U15" s="3"/>
      <c r="V15" s="3"/>
    </row>
    <row r="16" spans="1:22" s="7" customFormat="1" x14ac:dyDescent="0.25">
      <c r="A16" s="3">
        <v>11</v>
      </c>
      <c r="B16" s="17" t="s">
        <v>25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9"/>
      <c r="N16" s="3"/>
      <c r="O16" s="3"/>
      <c r="P16" s="11"/>
      <c r="Q16" s="11"/>
      <c r="R16" s="11">
        <f t="shared" si="1"/>
        <v>0</v>
      </c>
      <c r="S16" s="11"/>
      <c r="T16" s="11"/>
      <c r="U16" s="3"/>
      <c r="V16" s="3"/>
    </row>
    <row r="17" spans="1:22" s="7" customFormat="1" x14ac:dyDescent="0.25">
      <c r="A17" s="3">
        <v>12</v>
      </c>
      <c r="B17" s="3" t="s">
        <v>18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9"/>
      <c r="N17" s="11"/>
      <c r="O17" s="3"/>
      <c r="P17" s="11"/>
      <c r="Q17" s="11"/>
      <c r="R17" s="11">
        <f t="shared" si="1"/>
        <v>0</v>
      </c>
      <c r="S17" s="11"/>
      <c r="T17" s="11"/>
      <c r="U17" s="3"/>
      <c r="V17" s="3"/>
    </row>
    <row r="18" spans="1:22" s="7" customFormat="1" x14ac:dyDescent="0.25">
      <c r="A18" s="3">
        <v>13</v>
      </c>
      <c r="B18" s="3" t="s">
        <v>19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11"/>
      <c r="O18" s="3"/>
      <c r="P18" s="11"/>
      <c r="Q18" s="11"/>
      <c r="R18" s="11">
        <f t="shared" si="1"/>
        <v>0</v>
      </c>
      <c r="S18" s="11"/>
      <c r="T18" s="11"/>
      <c r="U18" s="3"/>
      <c r="V18" s="3"/>
    </row>
    <row r="19" spans="1:22" s="7" customFormat="1" x14ac:dyDescent="0.25">
      <c r="A19" s="3">
        <v>14</v>
      </c>
      <c r="B19" s="3" t="s">
        <v>20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9"/>
      <c r="N19" s="11"/>
      <c r="O19" s="3"/>
      <c r="P19" s="11"/>
      <c r="Q19" s="11"/>
      <c r="R19" s="11">
        <f t="shared" si="1"/>
        <v>0</v>
      </c>
      <c r="S19" s="11"/>
      <c r="T19" s="11"/>
      <c r="U19" s="3"/>
      <c r="V19" s="3"/>
    </row>
    <row r="20" spans="1:22" s="7" customFormat="1" x14ac:dyDescent="0.25">
      <c r="A20" s="3">
        <v>15</v>
      </c>
      <c r="B20" s="17" t="s">
        <v>21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9"/>
      <c r="N20" s="11"/>
      <c r="O20" s="3"/>
      <c r="P20" s="11"/>
      <c r="Q20" s="11"/>
      <c r="R20" s="11">
        <f t="shared" si="1"/>
        <v>0</v>
      </c>
      <c r="S20" s="11"/>
      <c r="T20" s="11"/>
      <c r="U20" s="3"/>
      <c r="V20" s="3"/>
    </row>
    <row r="21" spans="1:22" s="7" customFormat="1" x14ac:dyDescent="0.25">
      <c r="A21" s="3">
        <v>16</v>
      </c>
      <c r="B21" s="17" t="s">
        <v>22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9"/>
      <c r="N21" s="11"/>
      <c r="O21" s="3"/>
      <c r="P21" s="11"/>
      <c r="Q21" s="11"/>
      <c r="R21" s="11">
        <f t="shared" si="1"/>
        <v>0</v>
      </c>
      <c r="S21" s="11"/>
      <c r="T21" s="11"/>
      <c r="U21" s="3"/>
      <c r="V21" s="3"/>
    </row>
    <row r="22" spans="1:22" s="7" customFormat="1" x14ac:dyDescent="0.25">
      <c r="A22" s="3">
        <v>17</v>
      </c>
      <c r="B22" s="3" t="s">
        <v>23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9"/>
      <c r="N22" s="11"/>
      <c r="O22" s="3"/>
      <c r="P22" s="11"/>
      <c r="Q22" s="11"/>
      <c r="R22" s="11">
        <f t="shared" si="1"/>
        <v>0</v>
      </c>
      <c r="S22" s="11"/>
      <c r="T22" s="11"/>
      <c r="U22" s="3"/>
      <c r="V22" s="3"/>
    </row>
    <row r="23" spans="1:22" s="7" customFormat="1" x14ac:dyDescent="0.25">
      <c r="A23" s="3">
        <v>18</v>
      </c>
      <c r="B23" s="17" t="s">
        <v>24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9"/>
      <c r="N23" s="11"/>
      <c r="O23" s="3"/>
      <c r="P23" s="11"/>
      <c r="Q23" s="11"/>
      <c r="R23" s="11">
        <f t="shared" si="1"/>
        <v>0</v>
      </c>
      <c r="S23" s="11"/>
      <c r="T23" s="11"/>
      <c r="U23" s="3"/>
      <c r="V23" s="3"/>
    </row>
    <row r="24" spans="1:22" s="7" customFormat="1" x14ac:dyDescent="0.25">
      <c r="A24" s="3">
        <v>19</v>
      </c>
      <c r="B24" s="3" t="s">
        <v>9</v>
      </c>
      <c r="C24" s="30"/>
      <c r="D24" s="3"/>
      <c r="E24" s="3"/>
      <c r="F24" s="3"/>
      <c r="G24" s="3"/>
      <c r="H24" s="3"/>
      <c r="I24" s="3"/>
      <c r="J24" s="3"/>
      <c r="K24" s="3"/>
      <c r="L24" s="3"/>
      <c r="M24" s="9"/>
      <c r="N24" s="11"/>
      <c r="O24" s="3"/>
      <c r="P24" s="10"/>
      <c r="Q24" s="11"/>
      <c r="R24" s="11">
        <f t="shared" ref="R24:R28" si="2">SUM(N24:Q24)</f>
        <v>0</v>
      </c>
      <c r="S24" s="11"/>
      <c r="T24" s="11"/>
      <c r="U24" s="3"/>
      <c r="V24" s="3"/>
    </row>
    <row r="25" spans="1:22" s="7" customFormat="1" x14ac:dyDescent="0.25">
      <c r="A25" s="3">
        <v>20</v>
      </c>
      <c r="B25" s="3" t="s">
        <v>10</v>
      </c>
      <c r="C25" s="3"/>
      <c r="D25" s="3"/>
      <c r="E25" s="6"/>
      <c r="F25" s="3"/>
      <c r="G25" s="3"/>
      <c r="H25" s="3"/>
      <c r="I25" s="3"/>
      <c r="J25" s="3"/>
      <c r="K25" s="3"/>
      <c r="L25" s="3"/>
      <c r="M25" s="9"/>
      <c r="N25" s="11"/>
      <c r="O25" s="3"/>
      <c r="P25" s="11"/>
      <c r="Q25" s="11"/>
      <c r="R25" s="11">
        <f t="shared" si="2"/>
        <v>0</v>
      </c>
      <c r="S25" s="11"/>
      <c r="T25" s="11"/>
      <c r="U25" s="3"/>
      <c r="V25" s="3"/>
    </row>
    <row r="26" spans="1:22" s="7" customFormat="1" x14ac:dyDescent="0.25">
      <c r="A26" s="3">
        <v>21</v>
      </c>
      <c r="B26" s="17" t="s">
        <v>39</v>
      </c>
      <c r="C26" s="3"/>
      <c r="D26" s="3"/>
      <c r="E26" s="6"/>
      <c r="F26" s="3"/>
      <c r="G26" s="3"/>
      <c r="H26" s="3"/>
      <c r="I26" s="3"/>
      <c r="J26" s="3"/>
      <c r="K26" s="3"/>
      <c r="L26" s="3"/>
      <c r="M26" s="9"/>
      <c r="N26" s="11"/>
      <c r="O26" s="3"/>
      <c r="P26" s="11"/>
      <c r="Q26" s="11"/>
      <c r="R26" s="11">
        <f t="shared" si="2"/>
        <v>0</v>
      </c>
      <c r="S26" s="11"/>
      <c r="T26" s="11"/>
      <c r="U26" s="3"/>
      <c r="V26" s="3"/>
    </row>
    <row r="27" spans="1:22" s="7" customFormat="1" x14ac:dyDescent="0.25">
      <c r="A27" s="3">
        <v>22</v>
      </c>
      <c r="B27" s="17" t="s">
        <v>26</v>
      </c>
      <c r="C27" s="3"/>
      <c r="D27" s="3"/>
      <c r="E27" s="6"/>
      <c r="F27" s="3"/>
      <c r="G27" s="3"/>
      <c r="H27" s="3"/>
      <c r="I27" s="3"/>
      <c r="J27" s="3"/>
      <c r="K27" s="3"/>
      <c r="L27" s="3"/>
      <c r="M27" s="9"/>
      <c r="N27" s="11"/>
      <c r="O27" s="3"/>
      <c r="P27" s="11"/>
      <c r="Q27" s="11"/>
      <c r="R27" s="11">
        <f t="shared" si="2"/>
        <v>0</v>
      </c>
      <c r="S27" s="11"/>
      <c r="T27" s="11"/>
      <c r="U27" s="3"/>
      <c r="V27" s="3"/>
    </row>
    <row r="28" spans="1:22" s="7" customFormat="1" ht="15" customHeight="1" x14ac:dyDescent="0.25">
      <c r="A28" s="3">
        <v>23</v>
      </c>
      <c r="B28" s="17" t="s">
        <v>27</v>
      </c>
      <c r="C28" s="3"/>
      <c r="D28" s="3"/>
      <c r="E28" s="6"/>
      <c r="F28" s="3"/>
      <c r="G28" s="3">
        <v>0</v>
      </c>
      <c r="H28" s="3"/>
      <c r="I28" s="3"/>
      <c r="J28" s="3"/>
      <c r="K28" s="3"/>
      <c r="L28" s="3"/>
      <c r="M28" s="9"/>
      <c r="N28" s="11"/>
      <c r="O28" s="3"/>
      <c r="P28" s="11"/>
      <c r="Q28" s="11"/>
      <c r="R28" s="11">
        <f t="shared" si="2"/>
        <v>0</v>
      </c>
      <c r="S28" s="11"/>
      <c r="T28" s="11"/>
      <c r="U28" s="3"/>
      <c r="V28" s="3"/>
    </row>
    <row r="29" spans="1:22" s="15" customFormat="1" x14ac:dyDescent="0.25">
      <c r="A29" s="18"/>
      <c r="B29" s="20"/>
      <c r="C29" s="21">
        <f t="shared" ref="C29:I29" si="3">SUM(C6:C28)</f>
        <v>0</v>
      </c>
      <c r="D29" s="21">
        <f t="shared" si="3"/>
        <v>0</v>
      </c>
      <c r="E29" s="26">
        <f t="shared" si="3"/>
        <v>0</v>
      </c>
      <c r="F29" s="21">
        <f t="shared" si="3"/>
        <v>0</v>
      </c>
      <c r="G29" s="21">
        <f t="shared" si="3"/>
        <v>0</v>
      </c>
      <c r="H29" s="21">
        <f t="shared" si="3"/>
        <v>0</v>
      </c>
      <c r="I29" s="21">
        <f t="shared" si="3"/>
        <v>0</v>
      </c>
      <c r="J29" s="21"/>
      <c r="K29" s="21">
        <f t="shared" ref="K29:R29" si="4">SUM(K6:K28)</f>
        <v>0</v>
      </c>
      <c r="L29" s="22">
        <f t="shared" si="4"/>
        <v>0</v>
      </c>
      <c r="M29" s="22">
        <f t="shared" si="4"/>
        <v>0</v>
      </c>
      <c r="N29" s="18">
        <f t="shared" si="4"/>
        <v>0</v>
      </c>
      <c r="O29" s="13">
        <f t="shared" si="4"/>
        <v>0</v>
      </c>
      <c r="P29" s="14">
        <f t="shared" si="4"/>
        <v>0</v>
      </c>
      <c r="Q29" s="14">
        <f t="shared" si="4"/>
        <v>0</v>
      </c>
      <c r="R29" s="14">
        <f t="shared" si="4"/>
        <v>0</v>
      </c>
      <c r="S29" s="14"/>
      <c r="T29" s="14"/>
      <c r="U29" s="13"/>
      <c r="V29" s="13">
        <f>SUM(V6:V28)</f>
        <v>0</v>
      </c>
    </row>
    <row r="30" spans="1:22" s="7" customFormat="1" x14ac:dyDescent="0.25">
      <c r="A30" s="11"/>
      <c r="B30" s="19"/>
      <c r="C30" s="3"/>
      <c r="D30" s="3"/>
      <c r="E30" s="6"/>
      <c r="F30" s="3"/>
      <c r="G30" s="17"/>
      <c r="H30" s="17"/>
      <c r="I30" s="17"/>
      <c r="J30" s="17"/>
      <c r="K30" s="17"/>
      <c r="L30" s="17">
        <v>0</v>
      </c>
      <c r="M30" s="23"/>
      <c r="N30" s="3"/>
      <c r="O30" s="3">
        <v>0</v>
      </c>
      <c r="P30" s="11">
        <v>0</v>
      </c>
      <c r="Q30" s="11">
        <v>0</v>
      </c>
      <c r="R30" s="11"/>
      <c r="S30" s="11"/>
      <c r="T30" s="11"/>
      <c r="U30" s="3"/>
      <c r="V30" s="3"/>
    </row>
  </sheetData>
  <mergeCells count="4">
    <mergeCell ref="B4:B5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0"/>
  <sheetViews>
    <sheetView topLeftCell="A4" workbookViewId="0">
      <selection activeCell="H5" sqref="H1:H1048576"/>
    </sheetView>
  </sheetViews>
  <sheetFormatPr defaultRowHeight="15.75" x14ac:dyDescent="0.25"/>
  <cols>
    <col min="1" max="1" width="4" style="1" customWidth="1"/>
    <col min="2" max="2" width="30.85546875" style="1" customWidth="1"/>
    <col min="3" max="3" width="21.42578125" style="1" customWidth="1"/>
    <col min="4" max="4" width="20" style="1" customWidth="1"/>
    <col min="5" max="5" width="20" style="24" customWidth="1"/>
    <col min="6" max="6" width="20" style="1" customWidth="1"/>
    <col min="7" max="9" width="13.42578125" style="1" customWidth="1"/>
    <col min="10" max="10" width="11.140625" style="1" customWidth="1"/>
    <col min="11" max="11" width="13.140625" style="1" customWidth="1"/>
    <col min="12" max="12" width="11.140625" style="1" customWidth="1"/>
    <col min="13" max="13" width="9.140625" style="1" customWidth="1"/>
    <col min="14" max="14" width="14.7109375" style="1" customWidth="1"/>
    <col min="15" max="15" width="11.28515625" style="1" customWidth="1"/>
    <col min="16" max="16" width="11.5703125" style="1" customWidth="1"/>
    <col min="17" max="17" width="12" style="1" customWidth="1"/>
    <col min="18" max="18" width="11.140625" style="1" customWidth="1"/>
    <col min="19" max="19" width="12.28515625" style="1" customWidth="1"/>
    <col min="20" max="21" width="11.140625" style="1" customWidth="1"/>
    <col min="22" max="22" width="10.28515625" style="1" customWidth="1"/>
    <col min="23" max="25" width="12.28515625" style="1" customWidth="1"/>
    <col min="26" max="262" width="9.140625" style="1"/>
    <col min="263" max="263" width="4" style="1" customWidth="1"/>
    <col min="264" max="264" width="13.28515625" style="1" customWidth="1"/>
    <col min="265" max="265" width="12" style="1" customWidth="1"/>
    <col min="266" max="271" width="11.140625" style="1" customWidth="1"/>
    <col min="272" max="272" width="9.140625" style="1"/>
    <col min="273" max="273" width="11.85546875" style="1" customWidth="1"/>
    <col min="274" max="274" width="9.140625" style="1"/>
    <col min="275" max="275" width="11.5703125" style="1" customWidth="1"/>
    <col min="276" max="276" width="12" style="1" customWidth="1"/>
    <col min="277" max="518" width="9.140625" style="1"/>
    <col min="519" max="519" width="4" style="1" customWidth="1"/>
    <col min="520" max="520" width="13.28515625" style="1" customWidth="1"/>
    <col min="521" max="521" width="12" style="1" customWidth="1"/>
    <col min="522" max="527" width="11.140625" style="1" customWidth="1"/>
    <col min="528" max="528" width="9.140625" style="1"/>
    <col min="529" max="529" width="11.85546875" style="1" customWidth="1"/>
    <col min="530" max="530" width="9.140625" style="1"/>
    <col min="531" max="531" width="11.5703125" style="1" customWidth="1"/>
    <col min="532" max="532" width="12" style="1" customWidth="1"/>
    <col min="533" max="774" width="9.140625" style="1"/>
    <col min="775" max="775" width="4" style="1" customWidth="1"/>
    <col min="776" max="776" width="13.28515625" style="1" customWidth="1"/>
    <col min="777" max="777" width="12" style="1" customWidth="1"/>
    <col min="778" max="783" width="11.140625" style="1" customWidth="1"/>
    <col min="784" max="784" width="9.140625" style="1"/>
    <col min="785" max="785" width="11.85546875" style="1" customWidth="1"/>
    <col min="786" max="786" width="9.140625" style="1"/>
    <col min="787" max="787" width="11.5703125" style="1" customWidth="1"/>
    <col min="788" max="788" width="12" style="1" customWidth="1"/>
    <col min="789" max="1030" width="9.140625" style="1"/>
    <col min="1031" max="1031" width="4" style="1" customWidth="1"/>
    <col min="1032" max="1032" width="13.28515625" style="1" customWidth="1"/>
    <col min="1033" max="1033" width="12" style="1" customWidth="1"/>
    <col min="1034" max="1039" width="11.140625" style="1" customWidth="1"/>
    <col min="1040" max="1040" width="9.140625" style="1"/>
    <col min="1041" max="1041" width="11.85546875" style="1" customWidth="1"/>
    <col min="1042" max="1042" width="9.140625" style="1"/>
    <col min="1043" max="1043" width="11.5703125" style="1" customWidth="1"/>
    <col min="1044" max="1044" width="12" style="1" customWidth="1"/>
    <col min="1045" max="1286" width="9.140625" style="1"/>
    <col min="1287" max="1287" width="4" style="1" customWidth="1"/>
    <col min="1288" max="1288" width="13.28515625" style="1" customWidth="1"/>
    <col min="1289" max="1289" width="12" style="1" customWidth="1"/>
    <col min="1290" max="1295" width="11.140625" style="1" customWidth="1"/>
    <col min="1296" max="1296" width="9.140625" style="1"/>
    <col min="1297" max="1297" width="11.85546875" style="1" customWidth="1"/>
    <col min="1298" max="1298" width="9.140625" style="1"/>
    <col min="1299" max="1299" width="11.5703125" style="1" customWidth="1"/>
    <col min="1300" max="1300" width="12" style="1" customWidth="1"/>
    <col min="1301" max="1542" width="9.140625" style="1"/>
    <col min="1543" max="1543" width="4" style="1" customWidth="1"/>
    <col min="1544" max="1544" width="13.28515625" style="1" customWidth="1"/>
    <col min="1545" max="1545" width="12" style="1" customWidth="1"/>
    <col min="1546" max="1551" width="11.140625" style="1" customWidth="1"/>
    <col min="1552" max="1552" width="9.140625" style="1"/>
    <col min="1553" max="1553" width="11.85546875" style="1" customWidth="1"/>
    <col min="1554" max="1554" width="9.140625" style="1"/>
    <col min="1555" max="1555" width="11.5703125" style="1" customWidth="1"/>
    <col min="1556" max="1556" width="12" style="1" customWidth="1"/>
    <col min="1557" max="1798" width="9.140625" style="1"/>
    <col min="1799" max="1799" width="4" style="1" customWidth="1"/>
    <col min="1800" max="1800" width="13.28515625" style="1" customWidth="1"/>
    <col min="1801" max="1801" width="12" style="1" customWidth="1"/>
    <col min="1802" max="1807" width="11.140625" style="1" customWidth="1"/>
    <col min="1808" max="1808" width="9.140625" style="1"/>
    <col min="1809" max="1809" width="11.85546875" style="1" customWidth="1"/>
    <col min="1810" max="1810" width="9.140625" style="1"/>
    <col min="1811" max="1811" width="11.5703125" style="1" customWidth="1"/>
    <col min="1812" max="1812" width="12" style="1" customWidth="1"/>
    <col min="1813" max="2054" width="9.140625" style="1"/>
    <col min="2055" max="2055" width="4" style="1" customWidth="1"/>
    <col min="2056" max="2056" width="13.28515625" style="1" customWidth="1"/>
    <col min="2057" max="2057" width="12" style="1" customWidth="1"/>
    <col min="2058" max="2063" width="11.140625" style="1" customWidth="1"/>
    <col min="2064" max="2064" width="9.140625" style="1"/>
    <col min="2065" max="2065" width="11.85546875" style="1" customWidth="1"/>
    <col min="2066" max="2066" width="9.140625" style="1"/>
    <col min="2067" max="2067" width="11.5703125" style="1" customWidth="1"/>
    <col min="2068" max="2068" width="12" style="1" customWidth="1"/>
    <col min="2069" max="2310" width="9.140625" style="1"/>
    <col min="2311" max="2311" width="4" style="1" customWidth="1"/>
    <col min="2312" max="2312" width="13.28515625" style="1" customWidth="1"/>
    <col min="2313" max="2313" width="12" style="1" customWidth="1"/>
    <col min="2314" max="2319" width="11.140625" style="1" customWidth="1"/>
    <col min="2320" max="2320" width="9.140625" style="1"/>
    <col min="2321" max="2321" width="11.85546875" style="1" customWidth="1"/>
    <col min="2322" max="2322" width="9.140625" style="1"/>
    <col min="2323" max="2323" width="11.5703125" style="1" customWidth="1"/>
    <col min="2324" max="2324" width="12" style="1" customWidth="1"/>
    <col min="2325" max="2566" width="9.140625" style="1"/>
    <col min="2567" max="2567" width="4" style="1" customWidth="1"/>
    <col min="2568" max="2568" width="13.28515625" style="1" customWidth="1"/>
    <col min="2569" max="2569" width="12" style="1" customWidth="1"/>
    <col min="2570" max="2575" width="11.140625" style="1" customWidth="1"/>
    <col min="2576" max="2576" width="9.140625" style="1"/>
    <col min="2577" max="2577" width="11.85546875" style="1" customWidth="1"/>
    <col min="2578" max="2578" width="9.140625" style="1"/>
    <col min="2579" max="2579" width="11.5703125" style="1" customWidth="1"/>
    <col min="2580" max="2580" width="12" style="1" customWidth="1"/>
    <col min="2581" max="2822" width="9.140625" style="1"/>
    <col min="2823" max="2823" width="4" style="1" customWidth="1"/>
    <col min="2824" max="2824" width="13.28515625" style="1" customWidth="1"/>
    <col min="2825" max="2825" width="12" style="1" customWidth="1"/>
    <col min="2826" max="2831" width="11.140625" style="1" customWidth="1"/>
    <col min="2832" max="2832" width="9.140625" style="1"/>
    <col min="2833" max="2833" width="11.85546875" style="1" customWidth="1"/>
    <col min="2834" max="2834" width="9.140625" style="1"/>
    <col min="2835" max="2835" width="11.5703125" style="1" customWidth="1"/>
    <col min="2836" max="2836" width="12" style="1" customWidth="1"/>
    <col min="2837" max="3078" width="9.140625" style="1"/>
    <col min="3079" max="3079" width="4" style="1" customWidth="1"/>
    <col min="3080" max="3080" width="13.28515625" style="1" customWidth="1"/>
    <col min="3081" max="3081" width="12" style="1" customWidth="1"/>
    <col min="3082" max="3087" width="11.140625" style="1" customWidth="1"/>
    <col min="3088" max="3088" width="9.140625" style="1"/>
    <col min="3089" max="3089" width="11.85546875" style="1" customWidth="1"/>
    <col min="3090" max="3090" width="9.140625" style="1"/>
    <col min="3091" max="3091" width="11.5703125" style="1" customWidth="1"/>
    <col min="3092" max="3092" width="12" style="1" customWidth="1"/>
    <col min="3093" max="3334" width="9.140625" style="1"/>
    <col min="3335" max="3335" width="4" style="1" customWidth="1"/>
    <col min="3336" max="3336" width="13.28515625" style="1" customWidth="1"/>
    <col min="3337" max="3337" width="12" style="1" customWidth="1"/>
    <col min="3338" max="3343" width="11.140625" style="1" customWidth="1"/>
    <col min="3344" max="3344" width="9.140625" style="1"/>
    <col min="3345" max="3345" width="11.85546875" style="1" customWidth="1"/>
    <col min="3346" max="3346" width="9.140625" style="1"/>
    <col min="3347" max="3347" width="11.5703125" style="1" customWidth="1"/>
    <col min="3348" max="3348" width="12" style="1" customWidth="1"/>
    <col min="3349" max="3590" width="9.140625" style="1"/>
    <col min="3591" max="3591" width="4" style="1" customWidth="1"/>
    <col min="3592" max="3592" width="13.28515625" style="1" customWidth="1"/>
    <col min="3593" max="3593" width="12" style="1" customWidth="1"/>
    <col min="3594" max="3599" width="11.140625" style="1" customWidth="1"/>
    <col min="3600" max="3600" width="9.140625" style="1"/>
    <col min="3601" max="3601" width="11.85546875" style="1" customWidth="1"/>
    <col min="3602" max="3602" width="9.140625" style="1"/>
    <col min="3603" max="3603" width="11.5703125" style="1" customWidth="1"/>
    <col min="3604" max="3604" width="12" style="1" customWidth="1"/>
    <col min="3605" max="3846" width="9.140625" style="1"/>
    <col min="3847" max="3847" width="4" style="1" customWidth="1"/>
    <col min="3848" max="3848" width="13.28515625" style="1" customWidth="1"/>
    <col min="3849" max="3849" width="12" style="1" customWidth="1"/>
    <col min="3850" max="3855" width="11.140625" style="1" customWidth="1"/>
    <col min="3856" max="3856" width="9.140625" style="1"/>
    <col min="3857" max="3857" width="11.85546875" style="1" customWidth="1"/>
    <col min="3858" max="3858" width="9.140625" style="1"/>
    <col min="3859" max="3859" width="11.5703125" style="1" customWidth="1"/>
    <col min="3860" max="3860" width="12" style="1" customWidth="1"/>
    <col min="3861" max="4102" width="9.140625" style="1"/>
    <col min="4103" max="4103" width="4" style="1" customWidth="1"/>
    <col min="4104" max="4104" width="13.28515625" style="1" customWidth="1"/>
    <col min="4105" max="4105" width="12" style="1" customWidth="1"/>
    <col min="4106" max="4111" width="11.140625" style="1" customWidth="1"/>
    <col min="4112" max="4112" width="9.140625" style="1"/>
    <col min="4113" max="4113" width="11.85546875" style="1" customWidth="1"/>
    <col min="4114" max="4114" width="9.140625" style="1"/>
    <col min="4115" max="4115" width="11.5703125" style="1" customWidth="1"/>
    <col min="4116" max="4116" width="12" style="1" customWidth="1"/>
    <col min="4117" max="4358" width="9.140625" style="1"/>
    <col min="4359" max="4359" width="4" style="1" customWidth="1"/>
    <col min="4360" max="4360" width="13.28515625" style="1" customWidth="1"/>
    <col min="4361" max="4361" width="12" style="1" customWidth="1"/>
    <col min="4362" max="4367" width="11.140625" style="1" customWidth="1"/>
    <col min="4368" max="4368" width="9.140625" style="1"/>
    <col min="4369" max="4369" width="11.85546875" style="1" customWidth="1"/>
    <col min="4370" max="4370" width="9.140625" style="1"/>
    <col min="4371" max="4371" width="11.5703125" style="1" customWidth="1"/>
    <col min="4372" max="4372" width="12" style="1" customWidth="1"/>
    <col min="4373" max="4614" width="9.140625" style="1"/>
    <col min="4615" max="4615" width="4" style="1" customWidth="1"/>
    <col min="4616" max="4616" width="13.28515625" style="1" customWidth="1"/>
    <col min="4617" max="4617" width="12" style="1" customWidth="1"/>
    <col min="4618" max="4623" width="11.140625" style="1" customWidth="1"/>
    <col min="4624" max="4624" width="9.140625" style="1"/>
    <col min="4625" max="4625" width="11.85546875" style="1" customWidth="1"/>
    <col min="4626" max="4626" width="9.140625" style="1"/>
    <col min="4627" max="4627" width="11.5703125" style="1" customWidth="1"/>
    <col min="4628" max="4628" width="12" style="1" customWidth="1"/>
    <col min="4629" max="4870" width="9.140625" style="1"/>
    <col min="4871" max="4871" width="4" style="1" customWidth="1"/>
    <col min="4872" max="4872" width="13.28515625" style="1" customWidth="1"/>
    <col min="4873" max="4873" width="12" style="1" customWidth="1"/>
    <col min="4874" max="4879" width="11.140625" style="1" customWidth="1"/>
    <col min="4880" max="4880" width="9.140625" style="1"/>
    <col min="4881" max="4881" width="11.85546875" style="1" customWidth="1"/>
    <col min="4882" max="4882" width="9.140625" style="1"/>
    <col min="4883" max="4883" width="11.5703125" style="1" customWidth="1"/>
    <col min="4884" max="4884" width="12" style="1" customWidth="1"/>
    <col min="4885" max="5126" width="9.140625" style="1"/>
    <col min="5127" max="5127" width="4" style="1" customWidth="1"/>
    <col min="5128" max="5128" width="13.28515625" style="1" customWidth="1"/>
    <col min="5129" max="5129" width="12" style="1" customWidth="1"/>
    <col min="5130" max="5135" width="11.140625" style="1" customWidth="1"/>
    <col min="5136" max="5136" width="9.140625" style="1"/>
    <col min="5137" max="5137" width="11.85546875" style="1" customWidth="1"/>
    <col min="5138" max="5138" width="9.140625" style="1"/>
    <col min="5139" max="5139" width="11.5703125" style="1" customWidth="1"/>
    <col min="5140" max="5140" width="12" style="1" customWidth="1"/>
    <col min="5141" max="5382" width="9.140625" style="1"/>
    <col min="5383" max="5383" width="4" style="1" customWidth="1"/>
    <col min="5384" max="5384" width="13.28515625" style="1" customWidth="1"/>
    <col min="5385" max="5385" width="12" style="1" customWidth="1"/>
    <col min="5386" max="5391" width="11.140625" style="1" customWidth="1"/>
    <col min="5392" max="5392" width="9.140625" style="1"/>
    <col min="5393" max="5393" width="11.85546875" style="1" customWidth="1"/>
    <col min="5394" max="5394" width="9.140625" style="1"/>
    <col min="5395" max="5395" width="11.5703125" style="1" customWidth="1"/>
    <col min="5396" max="5396" width="12" style="1" customWidth="1"/>
    <col min="5397" max="5638" width="9.140625" style="1"/>
    <col min="5639" max="5639" width="4" style="1" customWidth="1"/>
    <col min="5640" max="5640" width="13.28515625" style="1" customWidth="1"/>
    <col min="5641" max="5641" width="12" style="1" customWidth="1"/>
    <col min="5642" max="5647" width="11.140625" style="1" customWidth="1"/>
    <col min="5648" max="5648" width="9.140625" style="1"/>
    <col min="5649" max="5649" width="11.85546875" style="1" customWidth="1"/>
    <col min="5650" max="5650" width="9.140625" style="1"/>
    <col min="5651" max="5651" width="11.5703125" style="1" customWidth="1"/>
    <col min="5652" max="5652" width="12" style="1" customWidth="1"/>
    <col min="5653" max="5894" width="9.140625" style="1"/>
    <col min="5895" max="5895" width="4" style="1" customWidth="1"/>
    <col min="5896" max="5896" width="13.28515625" style="1" customWidth="1"/>
    <col min="5897" max="5897" width="12" style="1" customWidth="1"/>
    <col min="5898" max="5903" width="11.140625" style="1" customWidth="1"/>
    <col min="5904" max="5904" width="9.140625" style="1"/>
    <col min="5905" max="5905" width="11.85546875" style="1" customWidth="1"/>
    <col min="5906" max="5906" width="9.140625" style="1"/>
    <col min="5907" max="5907" width="11.5703125" style="1" customWidth="1"/>
    <col min="5908" max="5908" width="12" style="1" customWidth="1"/>
    <col min="5909" max="6150" width="9.140625" style="1"/>
    <col min="6151" max="6151" width="4" style="1" customWidth="1"/>
    <col min="6152" max="6152" width="13.28515625" style="1" customWidth="1"/>
    <col min="6153" max="6153" width="12" style="1" customWidth="1"/>
    <col min="6154" max="6159" width="11.140625" style="1" customWidth="1"/>
    <col min="6160" max="6160" width="9.140625" style="1"/>
    <col min="6161" max="6161" width="11.85546875" style="1" customWidth="1"/>
    <col min="6162" max="6162" width="9.140625" style="1"/>
    <col min="6163" max="6163" width="11.5703125" style="1" customWidth="1"/>
    <col min="6164" max="6164" width="12" style="1" customWidth="1"/>
    <col min="6165" max="6406" width="9.140625" style="1"/>
    <col min="6407" max="6407" width="4" style="1" customWidth="1"/>
    <col min="6408" max="6408" width="13.28515625" style="1" customWidth="1"/>
    <col min="6409" max="6409" width="12" style="1" customWidth="1"/>
    <col min="6410" max="6415" width="11.140625" style="1" customWidth="1"/>
    <col min="6416" max="6416" width="9.140625" style="1"/>
    <col min="6417" max="6417" width="11.85546875" style="1" customWidth="1"/>
    <col min="6418" max="6418" width="9.140625" style="1"/>
    <col min="6419" max="6419" width="11.5703125" style="1" customWidth="1"/>
    <col min="6420" max="6420" width="12" style="1" customWidth="1"/>
    <col min="6421" max="6662" width="9.140625" style="1"/>
    <col min="6663" max="6663" width="4" style="1" customWidth="1"/>
    <col min="6664" max="6664" width="13.28515625" style="1" customWidth="1"/>
    <col min="6665" max="6665" width="12" style="1" customWidth="1"/>
    <col min="6666" max="6671" width="11.140625" style="1" customWidth="1"/>
    <col min="6672" max="6672" width="9.140625" style="1"/>
    <col min="6673" max="6673" width="11.85546875" style="1" customWidth="1"/>
    <col min="6674" max="6674" width="9.140625" style="1"/>
    <col min="6675" max="6675" width="11.5703125" style="1" customWidth="1"/>
    <col min="6676" max="6676" width="12" style="1" customWidth="1"/>
    <col min="6677" max="6918" width="9.140625" style="1"/>
    <col min="6919" max="6919" width="4" style="1" customWidth="1"/>
    <col min="6920" max="6920" width="13.28515625" style="1" customWidth="1"/>
    <col min="6921" max="6921" width="12" style="1" customWidth="1"/>
    <col min="6922" max="6927" width="11.140625" style="1" customWidth="1"/>
    <col min="6928" max="6928" width="9.140625" style="1"/>
    <col min="6929" max="6929" width="11.85546875" style="1" customWidth="1"/>
    <col min="6930" max="6930" width="9.140625" style="1"/>
    <col min="6931" max="6931" width="11.5703125" style="1" customWidth="1"/>
    <col min="6932" max="6932" width="12" style="1" customWidth="1"/>
    <col min="6933" max="7174" width="9.140625" style="1"/>
    <col min="7175" max="7175" width="4" style="1" customWidth="1"/>
    <col min="7176" max="7176" width="13.28515625" style="1" customWidth="1"/>
    <col min="7177" max="7177" width="12" style="1" customWidth="1"/>
    <col min="7178" max="7183" width="11.140625" style="1" customWidth="1"/>
    <col min="7184" max="7184" width="9.140625" style="1"/>
    <col min="7185" max="7185" width="11.85546875" style="1" customWidth="1"/>
    <col min="7186" max="7186" width="9.140625" style="1"/>
    <col min="7187" max="7187" width="11.5703125" style="1" customWidth="1"/>
    <col min="7188" max="7188" width="12" style="1" customWidth="1"/>
    <col min="7189" max="7430" width="9.140625" style="1"/>
    <col min="7431" max="7431" width="4" style="1" customWidth="1"/>
    <col min="7432" max="7432" width="13.28515625" style="1" customWidth="1"/>
    <col min="7433" max="7433" width="12" style="1" customWidth="1"/>
    <col min="7434" max="7439" width="11.140625" style="1" customWidth="1"/>
    <col min="7440" max="7440" width="9.140625" style="1"/>
    <col min="7441" max="7441" width="11.85546875" style="1" customWidth="1"/>
    <col min="7442" max="7442" width="9.140625" style="1"/>
    <col min="7443" max="7443" width="11.5703125" style="1" customWidth="1"/>
    <col min="7444" max="7444" width="12" style="1" customWidth="1"/>
    <col min="7445" max="7686" width="9.140625" style="1"/>
    <col min="7687" max="7687" width="4" style="1" customWidth="1"/>
    <col min="7688" max="7688" width="13.28515625" style="1" customWidth="1"/>
    <col min="7689" max="7689" width="12" style="1" customWidth="1"/>
    <col min="7690" max="7695" width="11.140625" style="1" customWidth="1"/>
    <col min="7696" max="7696" width="9.140625" style="1"/>
    <col min="7697" max="7697" width="11.85546875" style="1" customWidth="1"/>
    <col min="7698" max="7698" width="9.140625" style="1"/>
    <col min="7699" max="7699" width="11.5703125" style="1" customWidth="1"/>
    <col min="7700" max="7700" width="12" style="1" customWidth="1"/>
    <col min="7701" max="7942" width="9.140625" style="1"/>
    <col min="7943" max="7943" width="4" style="1" customWidth="1"/>
    <col min="7944" max="7944" width="13.28515625" style="1" customWidth="1"/>
    <col min="7945" max="7945" width="12" style="1" customWidth="1"/>
    <col min="7946" max="7951" width="11.140625" style="1" customWidth="1"/>
    <col min="7952" max="7952" width="9.140625" style="1"/>
    <col min="7953" max="7953" width="11.85546875" style="1" customWidth="1"/>
    <col min="7954" max="7954" width="9.140625" style="1"/>
    <col min="7955" max="7955" width="11.5703125" style="1" customWidth="1"/>
    <col min="7956" max="7956" width="12" style="1" customWidth="1"/>
    <col min="7957" max="8198" width="9.140625" style="1"/>
    <col min="8199" max="8199" width="4" style="1" customWidth="1"/>
    <col min="8200" max="8200" width="13.28515625" style="1" customWidth="1"/>
    <col min="8201" max="8201" width="12" style="1" customWidth="1"/>
    <col min="8202" max="8207" width="11.140625" style="1" customWidth="1"/>
    <col min="8208" max="8208" width="9.140625" style="1"/>
    <col min="8209" max="8209" width="11.85546875" style="1" customWidth="1"/>
    <col min="8210" max="8210" width="9.140625" style="1"/>
    <col min="8211" max="8211" width="11.5703125" style="1" customWidth="1"/>
    <col min="8212" max="8212" width="12" style="1" customWidth="1"/>
    <col min="8213" max="8454" width="9.140625" style="1"/>
    <col min="8455" max="8455" width="4" style="1" customWidth="1"/>
    <col min="8456" max="8456" width="13.28515625" style="1" customWidth="1"/>
    <col min="8457" max="8457" width="12" style="1" customWidth="1"/>
    <col min="8458" max="8463" width="11.140625" style="1" customWidth="1"/>
    <col min="8464" max="8464" width="9.140625" style="1"/>
    <col min="8465" max="8465" width="11.85546875" style="1" customWidth="1"/>
    <col min="8466" max="8466" width="9.140625" style="1"/>
    <col min="8467" max="8467" width="11.5703125" style="1" customWidth="1"/>
    <col min="8468" max="8468" width="12" style="1" customWidth="1"/>
    <col min="8469" max="8710" width="9.140625" style="1"/>
    <col min="8711" max="8711" width="4" style="1" customWidth="1"/>
    <col min="8712" max="8712" width="13.28515625" style="1" customWidth="1"/>
    <col min="8713" max="8713" width="12" style="1" customWidth="1"/>
    <col min="8714" max="8719" width="11.140625" style="1" customWidth="1"/>
    <col min="8720" max="8720" width="9.140625" style="1"/>
    <col min="8721" max="8721" width="11.85546875" style="1" customWidth="1"/>
    <col min="8722" max="8722" width="9.140625" style="1"/>
    <col min="8723" max="8723" width="11.5703125" style="1" customWidth="1"/>
    <col min="8724" max="8724" width="12" style="1" customWidth="1"/>
    <col min="8725" max="8966" width="9.140625" style="1"/>
    <col min="8967" max="8967" width="4" style="1" customWidth="1"/>
    <col min="8968" max="8968" width="13.28515625" style="1" customWidth="1"/>
    <col min="8969" max="8969" width="12" style="1" customWidth="1"/>
    <col min="8970" max="8975" width="11.140625" style="1" customWidth="1"/>
    <col min="8976" max="8976" width="9.140625" style="1"/>
    <col min="8977" max="8977" width="11.85546875" style="1" customWidth="1"/>
    <col min="8978" max="8978" width="9.140625" style="1"/>
    <col min="8979" max="8979" width="11.5703125" style="1" customWidth="1"/>
    <col min="8980" max="8980" width="12" style="1" customWidth="1"/>
    <col min="8981" max="9222" width="9.140625" style="1"/>
    <col min="9223" max="9223" width="4" style="1" customWidth="1"/>
    <col min="9224" max="9224" width="13.28515625" style="1" customWidth="1"/>
    <col min="9225" max="9225" width="12" style="1" customWidth="1"/>
    <col min="9226" max="9231" width="11.140625" style="1" customWidth="1"/>
    <col min="9232" max="9232" width="9.140625" style="1"/>
    <col min="9233" max="9233" width="11.85546875" style="1" customWidth="1"/>
    <col min="9234" max="9234" width="9.140625" style="1"/>
    <col min="9235" max="9235" width="11.5703125" style="1" customWidth="1"/>
    <col min="9236" max="9236" width="12" style="1" customWidth="1"/>
    <col min="9237" max="9478" width="9.140625" style="1"/>
    <col min="9479" max="9479" width="4" style="1" customWidth="1"/>
    <col min="9480" max="9480" width="13.28515625" style="1" customWidth="1"/>
    <col min="9481" max="9481" width="12" style="1" customWidth="1"/>
    <col min="9482" max="9487" width="11.140625" style="1" customWidth="1"/>
    <col min="9488" max="9488" width="9.140625" style="1"/>
    <col min="9489" max="9489" width="11.85546875" style="1" customWidth="1"/>
    <col min="9490" max="9490" width="9.140625" style="1"/>
    <col min="9491" max="9491" width="11.5703125" style="1" customWidth="1"/>
    <col min="9492" max="9492" width="12" style="1" customWidth="1"/>
    <col min="9493" max="9734" width="9.140625" style="1"/>
    <col min="9735" max="9735" width="4" style="1" customWidth="1"/>
    <col min="9736" max="9736" width="13.28515625" style="1" customWidth="1"/>
    <col min="9737" max="9737" width="12" style="1" customWidth="1"/>
    <col min="9738" max="9743" width="11.140625" style="1" customWidth="1"/>
    <col min="9744" max="9744" width="9.140625" style="1"/>
    <col min="9745" max="9745" width="11.85546875" style="1" customWidth="1"/>
    <col min="9746" max="9746" width="9.140625" style="1"/>
    <col min="9747" max="9747" width="11.5703125" style="1" customWidth="1"/>
    <col min="9748" max="9748" width="12" style="1" customWidth="1"/>
    <col min="9749" max="9990" width="9.140625" style="1"/>
    <col min="9991" max="9991" width="4" style="1" customWidth="1"/>
    <col min="9992" max="9992" width="13.28515625" style="1" customWidth="1"/>
    <col min="9993" max="9993" width="12" style="1" customWidth="1"/>
    <col min="9994" max="9999" width="11.140625" style="1" customWidth="1"/>
    <col min="10000" max="10000" width="9.140625" style="1"/>
    <col min="10001" max="10001" width="11.85546875" style="1" customWidth="1"/>
    <col min="10002" max="10002" width="9.140625" style="1"/>
    <col min="10003" max="10003" width="11.5703125" style="1" customWidth="1"/>
    <col min="10004" max="10004" width="12" style="1" customWidth="1"/>
    <col min="10005" max="10246" width="9.140625" style="1"/>
    <col min="10247" max="10247" width="4" style="1" customWidth="1"/>
    <col min="10248" max="10248" width="13.28515625" style="1" customWidth="1"/>
    <col min="10249" max="10249" width="12" style="1" customWidth="1"/>
    <col min="10250" max="10255" width="11.140625" style="1" customWidth="1"/>
    <col min="10256" max="10256" width="9.140625" style="1"/>
    <col min="10257" max="10257" width="11.85546875" style="1" customWidth="1"/>
    <col min="10258" max="10258" width="9.140625" style="1"/>
    <col min="10259" max="10259" width="11.5703125" style="1" customWidth="1"/>
    <col min="10260" max="10260" width="12" style="1" customWidth="1"/>
    <col min="10261" max="10502" width="9.140625" style="1"/>
    <col min="10503" max="10503" width="4" style="1" customWidth="1"/>
    <col min="10504" max="10504" width="13.28515625" style="1" customWidth="1"/>
    <col min="10505" max="10505" width="12" style="1" customWidth="1"/>
    <col min="10506" max="10511" width="11.140625" style="1" customWidth="1"/>
    <col min="10512" max="10512" width="9.140625" style="1"/>
    <col min="10513" max="10513" width="11.85546875" style="1" customWidth="1"/>
    <col min="10514" max="10514" width="9.140625" style="1"/>
    <col min="10515" max="10515" width="11.5703125" style="1" customWidth="1"/>
    <col min="10516" max="10516" width="12" style="1" customWidth="1"/>
    <col min="10517" max="10758" width="9.140625" style="1"/>
    <col min="10759" max="10759" width="4" style="1" customWidth="1"/>
    <col min="10760" max="10760" width="13.28515625" style="1" customWidth="1"/>
    <col min="10761" max="10761" width="12" style="1" customWidth="1"/>
    <col min="10762" max="10767" width="11.140625" style="1" customWidth="1"/>
    <col min="10768" max="10768" width="9.140625" style="1"/>
    <col min="10769" max="10769" width="11.85546875" style="1" customWidth="1"/>
    <col min="10770" max="10770" width="9.140625" style="1"/>
    <col min="10771" max="10771" width="11.5703125" style="1" customWidth="1"/>
    <col min="10772" max="10772" width="12" style="1" customWidth="1"/>
    <col min="10773" max="11014" width="9.140625" style="1"/>
    <col min="11015" max="11015" width="4" style="1" customWidth="1"/>
    <col min="11016" max="11016" width="13.28515625" style="1" customWidth="1"/>
    <col min="11017" max="11017" width="12" style="1" customWidth="1"/>
    <col min="11018" max="11023" width="11.140625" style="1" customWidth="1"/>
    <col min="11024" max="11024" width="9.140625" style="1"/>
    <col min="11025" max="11025" width="11.85546875" style="1" customWidth="1"/>
    <col min="11026" max="11026" width="9.140625" style="1"/>
    <col min="11027" max="11027" width="11.5703125" style="1" customWidth="1"/>
    <col min="11028" max="11028" width="12" style="1" customWidth="1"/>
    <col min="11029" max="11270" width="9.140625" style="1"/>
    <col min="11271" max="11271" width="4" style="1" customWidth="1"/>
    <col min="11272" max="11272" width="13.28515625" style="1" customWidth="1"/>
    <col min="11273" max="11273" width="12" style="1" customWidth="1"/>
    <col min="11274" max="11279" width="11.140625" style="1" customWidth="1"/>
    <col min="11280" max="11280" width="9.140625" style="1"/>
    <col min="11281" max="11281" width="11.85546875" style="1" customWidth="1"/>
    <col min="11282" max="11282" width="9.140625" style="1"/>
    <col min="11283" max="11283" width="11.5703125" style="1" customWidth="1"/>
    <col min="11284" max="11284" width="12" style="1" customWidth="1"/>
    <col min="11285" max="11526" width="9.140625" style="1"/>
    <col min="11527" max="11527" width="4" style="1" customWidth="1"/>
    <col min="11528" max="11528" width="13.28515625" style="1" customWidth="1"/>
    <col min="11529" max="11529" width="12" style="1" customWidth="1"/>
    <col min="11530" max="11535" width="11.140625" style="1" customWidth="1"/>
    <col min="11536" max="11536" width="9.140625" style="1"/>
    <col min="11537" max="11537" width="11.85546875" style="1" customWidth="1"/>
    <col min="11538" max="11538" width="9.140625" style="1"/>
    <col min="11539" max="11539" width="11.5703125" style="1" customWidth="1"/>
    <col min="11540" max="11540" width="12" style="1" customWidth="1"/>
    <col min="11541" max="11782" width="9.140625" style="1"/>
    <col min="11783" max="11783" width="4" style="1" customWidth="1"/>
    <col min="11784" max="11784" width="13.28515625" style="1" customWidth="1"/>
    <col min="11785" max="11785" width="12" style="1" customWidth="1"/>
    <col min="11786" max="11791" width="11.140625" style="1" customWidth="1"/>
    <col min="11792" max="11792" width="9.140625" style="1"/>
    <col min="11793" max="11793" width="11.85546875" style="1" customWidth="1"/>
    <col min="11794" max="11794" width="9.140625" style="1"/>
    <col min="11795" max="11795" width="11.5703125" style="1" customWidth="1"/>
    <col min="11796" max="11796" width="12" style="1" customWidth="1"/>
    <col min="11797" max="12038" width="9.140625" style="1"/>
    <col min="12039" max="12039" width="4" style="1" customWidth="1"/>
    <col min="12040" max="12040" width="13.28515625" style="1" customWidth="1"/>
    <col min="12041" max="12041" width="12" style="1" customWidth="1"/>
    <col min="12042" max="12047" width="11.140625" style="1" customWidth="1"/>
    <col min="12048" max="12048" width="9.140625" style="1"/>
    <col min="12049" max="12049" width="11.85546875" style="1" customWidth="1"/>
    <col min="12050" max="12050" width="9.140625" style="1"/>
    <col min="12051" max="12051" width="11.5703125" style="1" customWidth="1"/>
    <col min="12052" max="12052" width="12" style="1" customWidth="1"/>
    <col min="12053" max="12294" width="9.140625" style="1"/>
    <col min="12295" max="12295" width="4" style="1" customWidth="1"/>
    <col min="12296" max="12296" width="13.28515625" style="1" customWidth="1"/>
    <col min="12297" max="12297" width="12" style="1" customWidth="1"/>
    <col min="12298" max="12303" width="11.140625" style="1" customWidth="1"/>
    <col min="12304" max="12304" width="9.140625" style="1"/>
    <col min="12305" max="12305" width="11.85546875" style="1" customWidth="1"/>
    <col min="12306" max="12306" width="9.140625" style="1"/>
    <col min="12307" max="12307" width="11.5703125" style="1" customWidth="1"/>
    <col min="12308" max="12308" width="12" style="1" customWidth="1"/>
    <col min="12309" max="12550" width="9.140625" style="1"/>
    <col min="12551" max="12551" width="4" style="1" customWidth="1"/>
    <col min="12552" max="12552" width="13.28515625" style="1" customWidth="1"/>
    <col min="12553" max="12553" width="12" style="1" customWidth="1"/>
    <col min="12554" max="12559" width="11.140625" style="1" customWidth="1"/>
    <col min="12560" max="12560" width="9.140625" style="1"/>
    <col min="12561" max="12561" width="11.85546875" style="1" customWidth="1"/>
    <col min="12562" max="12562" width="9.140625" style="1"/>
    <col min="12563" max="12563" width="11.5703125" style="1" customWidth="1"/>
    <col min="12564" max="12564" width="12" style="1" customWidth="1"/>
    <col min="12565" max="12806" width="9.140625" style="1"/>
    <col min="12807" max="12807" width="4" style="1" customWidth="1"/>
    <col min="12808" max="12808" width="13.28515625" style="1" customWidth="1"/>
    <col min="12809" max="12809" width="12" style="1" customWidth="1"/>
    <col min="12810" max="12815" width="11.140625" style="1" customWidth="1"/>
    <col min="12816" max="12816" width="9.140625" style="1"/>
    <col min="12817" max="12817" width="11.85546875" style="1" customWidth="1"/>
    <col min="12818" max="12818" width="9.140625" style="1"/>
    <col min="12819" max="12819" width="11.5703125" style="1" customWidth="1"/>
    <col min="12820" max="12820" width="12" style="1" customWidth="1"/>
    <col min="12821" max="13062" width="9.140625" style="1"/>
    <col min="13063" max="13063" width="4" style="1" customWidth="1"/>
    <col min="13064" max="13064" width="13.28515625" style="1" customWidth="1"/>
    <col min="13065" max="13065" width="12" style="1" customWidth="1"/>
    <col min="13066" max="13071" width="11.140625" style="1" customWidth="1"/>
    <col min="13072" max="13072" width="9.140625" style="1"/>
    <col min="13073" max="13073" width="11.85546875" style="1" customWidth="1"/>
    <col min="13074" max="13074" width="9.140625" style="1"/>
    <col min="13075" max="13075" width="11.5703125" style="1" customWidth="1"/>
    <col min="13076" max="13076" width="12" style="1" customWidth="1"/>
    <col min="13077" max="13318" width="9.140625" style="1"/>
    <col min="13319" max="13319" width="4" style="1" customWidth="1"/>
    <col min="13320" max="13320" width="13.28515625" style="1" customWidth="1"/>
    <col min="13321" max="13321" width="12" style="1" customWidth="1"/>
    <col min="13322" max="13327" width="11.140625" style="1" customWidth="1"/>
    <col min="13328" max="13328" width="9.140625" style="1"/>
    <col min="13329" max="13329" width="11.85546875" style="1" customWidth="1"/>
    <col min="13330" max="13330" width="9.140625" style="1"/>
    <col min="13331" max="13331" width="11.5703125" style="1" customWidth="1"/>
    <col min="13332" max="13332" width="12" style="1" customWidth="1"/>
    <col min="13333" max="13574" width="9.140625" style="1"/>
    <col min="13575" max="13575" width="4" style="1" customWidth="1"/>
    <col min="13576" max="13576" width="13.28515625" style="1" customWidth="1"/>
    <col min="13577" max="13577" width="12" style="1" customWidth="1"/>
    <col min="13578" max="13583" width="11.140625" style="1" customWidth="1"/>
    <col min="13584" max="13584" width="9.140625" style="1"/>
    <col min="13585" max="13585" width="11.85546875" style="1" customWidth="1"/>
    <col min="13586" max="13586" width="9.140625" style="1"/>
    <col min="13587" max="13587" width="11.5703125" style="1" customWidth="1"/>
    <col min="13588" max="13588" width="12" style="1" customWidth="1"/>
    <col min="13589" max="13830" width="9.140625" style="1"/>
    <col min="13831" max="13831" width="4" style="1" customWidth="1"/>
    <col min="13832" max="13832" width="13.28515625" style="1" customWidth="1"/>
    <col min="13833" max="13833" width="12" style="1" customWidth="1"/>
    <col min="13834" max="13839" width="11.140625" style="1" customWidth="1"/>
    <col min="13840" max="13840" width="9.140625" style="1"/>
    <col min="13841" max="13841" width="11.85546875" style="1" customWidth="1"/>
    <col min="13842" max="13842" width="9.140625" style="1"/>
    <col min="13843" max="13843" width="11.5703125" style="1" customWidth="1"/>
    <col min="13844" max="13844" width="12" style="1" customWidth="1"/>
    <col min="13845" max="14086" width="9.140625" style="1"/>
    <col min="14087" max="14087" width="4" style="1" customWidth="1"/>
    <col min="14088" max="14088" width="13.28515625" style="1" customWidth="1"/>
    <col min="14089" max="14089" width="12" style="1" customWidth="1"/>
    <col min="14090" max="14095" width="11.140625" style="1" customWidth="1"/>
    <col min="14096" max="14096" width="9.140625" style="1"/>
    <col min="14097" max="14097" width="11.85546875" style="1" customWidth="1"/>
    <col min="14098" max="14098" width="9.140625" style="1"/>
    <col min="14099" max="14099" width="11.5703125" style="1" customWidth="1"/>
    <col min="14100" max="14100" width="12" style="1" customWidth="1"/>
    <col min="14101" max="14342" width="9.140625" style="1"/>
    <col min="14343" max="14343" width="4" style="1" customWidth="1"/>
    <col min="14344" max="14344" width="13.28515625" style="1" customWidth="1"/>
    <col min="14345" max="14345" width="12" style="1" customWidth="1"/>
    <col min="14346" max="14351" width="11.140625" style="1" customWidth="1"/>
    <col min="14352" max="14352" width="9.140625" style="1"/>
    <col min="14353" max="14353" width="11.85546875" style="1" customWidth="1"/>
    <col min="14354" max="14354" width="9.140625" style="1"/>
    <col min="14355" max="14355" width="11.5703125" style="1" customWidth="1"/>
    <col min="14356" max="14356" width="12" style="1" customWidth="1"/>
    <col min="14357" max="14598" width="9.140625" style="1"/>
    <col min="14599" max="14599" width="4" style="1" customWidth="1"/>
    <col min="14600" max="14600" width="13.28515625" style="1" customWidth="1"/>
    <col min="14601" max="14601" width="12" style="1" customWidth="1"/>
    <col min="14602" max="14607" width="11.140625" style="1" customWidth="1"/>
    <col min="14608" max="14608" width="9.140625" style="1"/>
    <col min="14609" max="14609" width="11.85546875" style="1" customWidth="1"/>
    <col min="14610" max="14610" width="9.140625" style="1"/>
    <col min="14611" max="14611" width="11.5703125" style="1" customWidth="1"/>
    <col min="14612" max="14612" width="12" style="1" customWidth="1"/>
    <col min="14613" max="14854" width="9.140625" style="1"/>
    <col min="14855" max="14855" width="4" style="1" customWidth="1"/>
    <col min="14856" max="14856" width="13.28515625" style="1" customWidth="1"/>
    <col min="14857" max="14857" width="12" style="1" customWidth="1"/>
    <col min="14858" max="14863" width="11.140625" style="1" customWidth="1"/>
    <col min="14864" max="14864" width="9.140625" style="1"/>
    <col min="14865" max="14865" width="11.85546875" style="1" customWidth="1"/>
    <col min="14866" max="14866" width="9.140625" style="1"/>
    <col min="14867" max="14867" width="11.5703125" style="1" customWidth="1"/>
    <col min="14868" max="14868" width="12" style="1" customWidth="1"/>
    <col min="14869" max="15110" width="9.140625" style="1"/>
    <col min="15111" max="15111" width="4" style="1" customWidth="1"/>
    <col min="15112" max="15112" width="13.28515625" style="1" customWidth="1"/>
    <col min="15113" max="15113" width="12" style="1" customWidth="1"/>
    <col min="15114" max="15119" width="11.140625" style="1" customWidth="1"/>
    <col min="15120" max="15120" width="9.140625" style="1"/>
    <col min="15121" max="15121" width="11.85546875" style="1" customWidth="1"/>
    <col min="15122" max="15122" width="9.140625" style="1"/>
    <col min="15123" max="15123" width="11.5703125" style="1" customWidth="1"/>
    <col min="15124" max="15124" width="12" style="1" customWidth="1"/>
    <col min="15125" max="15366" width="9.140625" style="1"/>
    <col min="15367" max="15367" width="4" style="1" customWidth="1"/>
    <col min="15368" max="15368" width="13.28515625" style="1" customWidth="1"/>
    <col min="15369" max="15369" width="12" style="1" customWidth="1"/>
    <col min="15370" max="15375" width="11.140625" style="1" customWidth="1"/>
    <col min="15376" max="15376" width="9.140625" style="1"/>
    <col min="15377" max="15377" width="11.85546875" style="1" customWidth="1"/>
    <col min="15378" max="15378" width="9.140625" style="1"/>
    <col min="15379" max="15379" width="11.5703125" style="1" customWidth="1"/>
    <col min="15380" max="15380" width="12" style="1" customWidth="1"/>
    <col min="15381" max="15622" width="9.140625" style="1"/>
    <col min="15623" max="15623" width="4" style="1" customWidth="1"/>
    <col min="15624" max="15624" width="13.28515625" style="1" customWidth="1"/>
    <col min="15625" max="15625" width="12" style="1" customWidth="1"/>
    <col min="15626" max="15631" width="11.140625" style="1" customWidth="1"/>
    <col min="15632" max="15632" width="9.140625" style="1"/>
    <col min="15633" max="15633" width="11.85546875" style="1" customWidth="1"/>
    <col min="15634" max="15634" width="9.140625" style="1"/>
    <col min="15635" max="15635" width="11.5703125" style="1" customWidth="1"/>
    <col min="15636" max="15636" width="12" style="1" customWidth="1"/>
    <col min="15637" max="15878" width="9.140625" style="1"/>
    <col min="15879" max="15879" width="4" style="1" customWidth="1"/>
    <col min="15880" max="15880" width="13.28515625" style="1" customWidth="1"/>
    <col min="15881" max="15881" width="12" style="1" customWidth="1"/>
    <col min="15882" max="15887" width="11.140625" style="1" customWidth="1"/>
    <col min="15888" max="15888" width="9.140625" style="1"/>
    <col min="15889" max="15889" width="11.85546875" style="1" customWidth="1"/>
    <col min="15890" max="15890" width="9.140625" style="1"/>
    <col min="15891" max="15891" width="11.5703125" style="1" customWidth="1"/>
    <col min="15892" max="15892" width="12" style="1" customWidth="1"/>
    <col min="15893" max="16134" width="9.140625" style="1"/>
    <col min="16135" max="16135" width="4" style="1" customWidth="1"/>
    <col min="16136" max="16136" width="13.28515625" style="1" customWidth="1"/>
    <col min="16137" max="16137" width="12" style="1" customWidth="1"/>
    <col min="16138" max="16143" width="11.140625" style="1" customWidth="1"/>
    <col min="16144" max="16144" width="9.140625" style="1"/>
    <col min="16145" max="16145" width="11.85546875" style="1" customWidth="1"/>
    <col min="16146" max="16146" width="9.140625" style="1"/>
    <col min="16147" max="16147" width="11.5703125" style="1" customWidth="1"/>
    <col min="16148" max="16148" width="12" style="1" customWidth="1"/>
    <col min="16149" max="16384" width="9.140625" style="1"/>
  </cols>
  <sheetData>
    <row r="2" spans="1:25" x14ac:dyDescent="0.25">
      <c r="B2" s="2" t="s">
        <v>41</v>
      </c>
      <c r="G2" s="1" t="s">
        <v>53</v>
      </c>
      <c r="I2" s="28">
        <v>2019</v>
      </c>
    </row>
    <row r="3" spans="1:25" hidden="1" x14ac:dyDescent="0.25">
      <c r="B3" s="2"/>
    </row>
    <row r="4" spans="1:25" s="7" customFormat="1" ht="138.75" customHeight="1" x14ac:dyDescent="0.25">
      <c r="A4" s="3"/>
      <c r="B4" s="66"/>
      <c r="C4" s="43" t="s">
        <v>28</v>
      </c>
      <c r="D4" s="4" t="s">
        <v>34</v>
      </c>
      <c r="E4" s="43" t="s">
        <v>28</v>
      </c>
      <c r="F4" s="4" t="s">
        <v>34</v>
      </c>
      <c r="G4" s="5" t="s">
        <v>40</v>
      </c>
      <c r="H4" s="60"/>
      <c r="I4" s="62" t="s">
        <v>33</v>
      </c>
      <c r="J4" s="63"/>
      <c r="K4" s="64" t="s">
        <v>32</v>
      </c>
      <c r="L4" s="65"/>
      <c r="M4" s="64" t="s">
        <v>46</v>
      </c>
      <c r="N4" s="65"/>
      <c r="O4" s="6" t="s">
        <v>2</v>
      </c>
      <c r="P4" s="6" t="s">
        <v>3</v>
      </c>
      <c r="Q4" s="6" t="s">
        <v>4</v>
      </c>
      <c r="R4" s="6" t="s">
        <v>5</v>
      </c>
      <c r="S4" s="6" t="s">
        <v>36</v>
      </c>
      <c r="T4" s="5"/>
      <c r="U4" s="6"/>
      <c r="V4" s="5"/>
      <c r="W4" s="5" t="s">
        <v>35</v>
      </c>
      <c r="X4" s="6" t="s">
        <v>38</v>
      </c>
      <c r="Y4" s="6" t="s">
        <v>60</v>
      </c>
    </row>
    <row r="5" spans="1:25" s="7" customFormat="1" ht="44.25" customHeight="1" x14ac:dyDescent="0.25">
      <c r="A5" s="3"/>
      <c r="B5" s="67"/>
      <c r="C5" s="5" t="s">
        <v>29</v>
      </c>
      <c r="D5" s="5" t="s">
        <v>29</v>
      </c>
      <c r="E5" s="5" t="s">
        <v>30</v>
      </c>
      <c r="F5" s="5" t="s">
        <v>30</v>
      </c>
      <c r="G5" s="5" t="s">
        <v>30</v>
      </c>
      <c r="H5" s="5"/>
      <c r="I5" s="5" t="s">
        <v>30</v>
      </c>
      <c r="J5" s="6" t="s">
        <v>37</v>
      </c>
      <c r="K5" s="5" t="s">
        <v>29</v>
      </c>
      <c r="L5" s="5" t="s">
        <v>30</v>
      </c>
      <c r="M5" s="6" t="s">
        <v>0</v>
      </c>
      <c r="N5" s="8" t="s">
        <v>1</v>
      </c>
      <c r="O5" s="5" t="s">
        <v>30</v>
      </c>
      <c r="P5" s="5" t="s">
        <v>30</v>
      </c>
      <c r="Q5" s="5" t="s">
        <v>30</v>
      </c>
      <c r="R5" s="5" t="s">
        <v>30</v>
      </c>
      <c r="S5" s="5" t="s">
        <v>30</v>
      </c>
      <c r="T5" s="5" t="s">
        <v>30</v>
      </c>
      <c r="U5" s="5" t="s">
        <v>30</v>
      </c>
      <c r="V5" s="5" t="s">
        <v>29</v>
      </c>
      <c r="W5" s="5" t="s">
        <v>29</v>
      </c>
      <c r="X5" s="5" t="s">
        <v>29</v>
      </c>
      <c r="Y5" s="5" t="s">
        <v>29</v>
      </c>
    </row>
    <row r="6" spans="1:25" s="7" customFormat="1" x14ac:dyDescent="0.25">
      <c r="A6" s="3">
        <v>1</v>
      </c>
      <c r="B6" s="3" t="s">
        <v>6</v>
      </c>
      <c r="C6" s="3"/>
      <c r="D6" s="44"/>
      <c r="E6" s="3"/>
      <c r="F6" s="44"/>
      <c r="G6" s="3"/>
      <c r="H6" s="3"/>
      <c r="I6" s="3"/>
      <c r="J6" s="3"/>
      <c r="K6" s="3"/>
      <c r="L6" s="3"/>
      <c r="M6" s="3"/>
      <c r="N6" s="9"/>
      <c r="O6" s="3"/>
      <c r="P6" s="3"/>
      <c r="Q6" s="10"/>
      <c r="R6" s="11"/>
      <c r="S6" s="11">
        <f>SUM(O6:R6)</f>
        <v>0</v>
      </c>
      <c r="T6" s="11"/>
      <c r="U6" s="11"/>
      <c r="V6" s="3"/>
      <c r="W6" s="3"/>
      <c r="X6" s="3"/>
      <c r="Y6" s="3"/>
    </row>
    <row r="7" spans="1:25" s="7" customFormat="1" x14ac:dyDescent="0.25">
      <c r="A7" s="3">
        <v>2</v>
      </c>
      <c r="B7" s="3" t="s">
        <v>7</v>
      </c>
      <c r="C7" s="3"/>
      <c r="D7" s="44"/>
      <c r="E7" s="3"/>
      <c r="F7" s="44"/>
      <c r="G7" s="3"/>
      <c r="H7" s="3"/>
      <c r="I7" s="3"/>
      <c r="J7" s="3"/>
      <c r="K7" s="3"/>
      <c r="L7" s="3"/>
      <c r="M7" s="12"/>
      <c r="N7" s="9"/>
      <c r="O7" s="3"/>
      <c r="P7" s="3"/>
      <c r="Q7" s="11"/>
      <c r="R7" s="11"/>
      <c r="S7" s="11">
        <f t="shared" ref="S7:S13" si="0">SUM(O7:R7)</f>
        <v>0</v>
      </c>
      <c r="T7" s="11"/>
      <c r="U7" s="11"/>
      <c r="V7" s="3"/>
      <c r="W7" s="3"/>
      <c r="X7" s="3"/>
      <c r="Y7" s="3"/>
    </row>
    <row r="8" spans="1:25" s="7" customFormat="1" x14ac:dyDescent="0.25">
      <c r="A8" s="3">
        <v>3</v>
      </c>
      <c r="B8" s="3" t="s">
        <v>8</v>
      </c>
      <c r="C8" s="3"/>
      <c r="D8" s="44"/>
      <c r="E8" s="3"/>
      <c r="F8" s="44"/>
      <c r="G8" s="3"/>
      <c r="H8" s="3"/>
      <c r="I8" s="3"/>
      <c r="J8" s="3"/>
      <c r="K8" s="3"/>
      <c r="L8" s="3"/>
      <c r="M8" s="3"/>
      <c r="N8" s="9"/>
      <c r="O8" s="3"/>
      <c r="P8" s="3"/>
      <c r="Q8" s="11"/>
      <c r="R8" s="11"/>
      <c r="S8" s="11">
        <f t="shared" si="0"/>
        <v>0</v>
      </c>
      <c r="T8" s="11"/>
      <c r="U8" s="11"/>
      <c r="V8" s="3"/>
      <c r="W8" s="3"/>
      <c r="X8" s="3"/>
      <c r="Y8" s="3"/>
    </row>
    <row r="9" spans="1:25" s="7" customFormat="1" x14ac:dyDescent="0.25">
      <c r="A9" s="3">
        <v>4</v>
      </c>
      <c r="B9" s="3" t="s">
        <v>13</v>
      </c>
      <c r="C9" s="3"/>
      <c r="D9" s="44"/>
      <c r="E9" s="3"/>
      <c r="F9" s="44"/>
      <c r="G9" s="3"/>
      <c r="H9" s="3"/>
      <c r="I9" s="3"/>
      <c r="J9" s="3"/>
      <c r="K9" s="3"/>
      <c r="L9" s="3"/>
      <c r="M9" s="3"/>
      <c r="N9" s="9"/>
      <c r="O9" s="3"/>
      <c r="P9" s="3"/>
      <c r="Q9" s="11"/>
      <c r="R9" s="11"/>
      <c r="S9" s="11">
        <f t="shared" si="0"/>
        <v>0</v>
      </c>
      <c r="T9" s="11"/>
      <c r="U9" s="11"/>
      <c r="V9" s="3"/>
      <c r="W9" s="3"/>
      <c r="X9" s="3"/>
      <c r="Y9" s="3"/>
    </row>
    <row r="10" spans="1:25" s="7" customFormat="1" x14ac:dyDescent="0.25">
      <c r="A10" s="3">
        <v>5</v>
      </c>
      <c r="B10" s="3" t="s">
        <v>12</v>
      </c>
      <c r="C10" s="3"/>
      <c r="D10" s="44"/>
      <c r="E10" s="3"/>
      <c r="F10" s="44"/>
      <c r="G10" s="3"/>
      <c r="H10" s="3"/>
      <c r="I10" s="3"/>
      <c r="J10" s="3"/>
      <c r="K10" s="3"/>
      <c r="L10" s="3"/>
      <c r="M10" s="3"/>
      <c r="N10" s="9"/>
      <c r="O10" s="3"/>
      <c r="P10" s="3"/>
      <c r="Q10" s="11"/>
      <c r="R10" s="11"/>
      <c r="S10" s="11">
        <f t="shared" si="0"/>
        <v>0</v>
      </c>
      <c r="T10" s="11"/>
      <c r="U10" s="11"/>
      <c r="V10" s="3"/>
      <c r="W10" s="3"/>
      <c r="X10" s="3"/>
      <c r="Y10" s="3"/>
    </row>
    <row r="11" spans="1:25" s="7" customFormat="1" x14ac:dyDescent="0.25">
      <c r="A11" s="3">
        <v>6</v>
      </c>
      <c r="B11" s="3" t="s">
        <v>14</v>
      </c>
      <c r="C11" s="3"/>
      <c r="D11" s="44"/>
      <c r="E11" s="3"/>
      <c r="F11" s="44"/>
      <c r="G11" s="3"/>
      <c r="H11" s="3"/>
      <c r="I11" s="3"/>
      <c r="J11" s="3"/>
      <c r="K11" s="3"/>
      <c r="L11" s="3"/>
      <c r="M11" s="3"/>
      <c r="N11" s="9"/>
      <c r="O11" s="3"/>
      <c r="P11" s="3"/>
      <c r="Q11" s="11"/>
      <c r="R11" s="11"/>
      <c r="S11" s="11">
        <f t="shared" si="0"/>
        <v>0</v>
      </c>
      <c r="T11" s="11"/>
      <c r="U11" s="11"/>
      <c r="V11" s="3"/>
      <c r="W11" s="3"/>
      <c r="X11" s="3"/>
      <c r="Y11" s="3"/>
    </row>
    <row r="12" spans="1:25" s="7" customFormat="1" x14ac:dyDescent="0.25">
      <c r="A12" s="3">
        <v>7</v>
      </c>
      <c r="B12" s="3" t="s">
        <v>15</v>
      </c>
      <c r="C12" s="3"/>
      <c r="D12" s="44">
        <f>SUM(C12*0.22)</f>
        <v>0</v>
      </c>
      <c r="E12" s="3"/>
      <c r="F12" s="44"/>
      <c r="G12" s="3"/>
      <c r="H12" s="3"/>
      <c r="I12" s="3"/>
      <c r="J12" s="3"/>
      <c r="K12" s="3"/>
      <c r="L12" s="3"/>
      <c r="M12" s="3"/>
      <c r="N12" s="9"/>
      <c r="O12" s="3"/>
      <c r="P12" s="3"/>
      <c r="Q12" s="11"/>
      <c r="R12" s="11"/>
      <c r="S12" s="11">
        <f t="shared" si="0"/>
        <v>0</v>
      </c>
      <c r="T12" s="11"/>
      <c r="U12" s="11"/>
      <c r="V12" s="3"/>
      <c r="W12" s="3"/>
      <c r="X12" s="3"/>
      <c r="Y12" s="3"/>
    </row>
    <row r="13" spans="1:25" s="7" customFormat="1" x14ac:dyDescent="0.25">
      <c r="A13" s="3">
        <v>8</v>
      </c>
      <c r="B13" s="3" t="s">
        <v>16</v>
      </c>
      <c r="C13" s="3"/>
      <c r="D13" s="44">
        <v>0</v>
      </c>
      <c r="E13" s="3"/>
      <c r="F13" s="44">
        <v>0</v>
      </c>
      <c r="G13" s="3"/>
      <c r="H13" s="3"/>
      <c r="I13" s="3"/>
      <c r="J13" s="3"/>
      <c r="K13" s="3"/>
      <c r="L13" s="3"/>
      <c r="M13" s="3"/>
      <c r="N13" s="9"/>
      <c r="O13" s="3"/>
      <c r="P13" s="3"/>
      <c r="Q13" s="11"/>
      <c r="R13" s="11"/>
      <c r="S13" s="11">
        <f t="shared" si="0"/>
        <v>0</v>
      </c>
      <c r="T13" s="11"/>
      <c r="U13" s="11"/>
      <c r="V13" s="3"/>
      <c r="W13" s="3"/>
      <c r="X13" s="3"/>
      <c r="Y13" s="3"/>
    </row>
    <row r="14" spans="1:25" s="7" customFormat="1" x14ac:dyDescent="0.25">
      <c r="A14" s="3">
        <v>9</v>
      </c>
      <c r="B14" s="3" t="s">
        <v>11</v>
      </c>
      <c r="C14" s="3"/>
      <c r="D14" s="44">
        <f t="shared" ref="D14:D21" si="1">SUM(C14*0.22)</f>
        <v>0</v>
      </c>
      <c r="E14" s="3"/>
      <c r="F14" s="44">
        <f t="shared" ref="F14:F21" si="2">SUM(E14*0.22)</f>
        <v>0</v>
      </c>
      <c r="G14" s="3"/>
      <c r="H14" s="3"/>
      <c r="I14" s="3"/>
      <c r="J14" s="3"/>
      <c r="K14" s="3"/>
      <c r="L14" s="3"/>
      <c r="M14" s="3"/>
      <c r="N14" s="9"/>
      <c r="O14" s="3"/>
      <c r="P14" s="3"/>
      <c r="Q14" s="11"/>
      <c r="R14" s="11"/>
      <c r="S14" s="11">
        <f t="shared" ref="S14:S23" si="3">SUM(O14:R14)</f>
        <v>0</v>
      </c>
      <c r="T14" s="11"/>
      <c r="U14" s="11"/>
      <c r="V14" s="3"/>
      <c r="W14" s="3"/>
      <c r="X14" s="3"/>
      <c r="Y14" s="3"/>
    </row>
    <row r="15" spans="1:25" s="7" customFormat="1" x14ac:dyDescent="0.25">
      <c r="A15" s="3">
        <v>10</v>
      </c>
      <c r="B15" s="3" t="s">
        <v>17</v>
      </c>
      <c r="C15" s="3"/>
      <c r="D15" s="44">
        <f t="shared" si="1"/>
        <v>0</v>
      </c>
      <c r="E15" s="3"/>
      <c r="F15" s="44">
        <f t="shared" si="2"/>
        <v>0</v>
      </c>
      <c r="G15" s="3"/>
      <c r="H15" s="3"/>
      <c r="I15" s="3"/>
      <c r="J15" s="3"/>
      <c r="K15" s="3"/>
      <c r="L15" s="3"/>
      <c r="M15" s="3"/>
      <c r="N15" s="9"/>
      <c r="O15" s="3"/>
      <c r="P15" s="16"/>
      <c r="Q15" s="11"/>
      <c r="R15" s="11"/>
      <c r="S15" s="11">
        <f t="shared" si="3"/>
        <v>0</v>
      </c>
      <c r="T15" s="11"/>
      <c r="U15" s="11"/>
      <c r="V15" s="3"/>
      <c r="W15" s="3"/>
      <c r="X15" s="3"/>
      <c r="Y15" s="3"/>
    </row>
    <row r="16" spans="1:25" s="7" customFormat="1" x14ac:dyDescent="0.25">
      <c r="A16" s="3">
        <v>11</v>
      </c>
      <c r="B16" s="17" t="s">
        <v>25</v>
      </c>
      <c r="C16" s="3"/>
      <c r="D16" s="44">
        <f t="shared" si="1"/>
        <v>0</v>
      </c>
      <c r="E16" s="3"/>
      <c r="F16" s="44">
        <f t="shared" si="2"/>
        <v>0</v>
      </c>
      <c r="G16" s="3"/>
      <c r="H16" s="3"/>
      <c r="I16" s="3"/>
      <c r="J16" s="3"/>
      <c r="K16" s="3"/>
      <c r="L16" s="3"/>
      <c r="M16" s="3"/>
      <c r="N16" s="9"/>
      <c r="O16" s="3"/>
      <c r="P16" s="3"/>
      <c r="Q16" s="11"/>
      <c r="R16" s="11"/>
      <c r="S16" s="11">
        <f t="shared" si="3"/>
        <v>0</v>
      </c>
      <c r="T16" s="11"/>
      <c r="U16" s="11"/>
      <c r="V16" s="3"/>
      <c r="W16" s="3"/>
      <c r="X16" s="3"/>
      <c r="Y16" s="3"/>
    </row>
    <row r="17" spans="1:25" s="7" customFormat="1" x14ac:dyDescent="0.25">
      <c r="A17" s="3">
        <v>12</v>
      </c>
      <c r="B17" s="3" t="s">
        <v>18</v>
      </c>
      <c r="C17" s="3"/>
      <c r="D17" s="44">
        <f t="shared" si="1"/>
        <v>0</v>
      </c>
      <c r="E17" s="3"/>
      <c r="F17" s="44">
        <f t="shared" si="2"/>
        <v>0</v>
      </c>
      <c r="G17" s="3"/>
      <c r="H17" s="3"/>
      <c r="I17" s="3"/>
      <c r="J17" s="3"/>
      <c r="K17" s="3"/>
      <c r="L17" s="3"/>
      <c r="M17" s="3"/>
      <c r="N17" s="9"/>
      <c r="O17" s="11"/>
      <c r="P17" s="3"/>
      <c r="Q17" s="11"/>
      <c r="R17" s="11"/>
      <c r="S17" s="11">
        <f t="shared" si="3"/>
        <v>0</v>
      </c>
      <c r="T17" s="11"/>
      <c r="U17" s="11"/>
      <c r="V17" s="3"/>
      <c r="W17" s="3"/>
      <c r="X17" s="3"/>
      <c r="Y17" s="3"/>
    </row>
    <row r="18" spans="1:25" s="7" customFormat="1" x14ac:dyDescent="0.25">
      <c r="A18" s="3">
        <v>13</v>
      </c>
      <c r="B18" s="3" t="s">
        <v>19</v>
      </c>
      <c r="C18" s="3"/>
      <c r="D18" s="44">
        <f t="shared" si="1"/>
        <v>0</v>
      </c>
      <c r="E18" s="3"/>
      <c r="F18" s="44">
        <f t="shared" si="2"/>
        <v>0</v>
      </c>
      <c r="G18" s="3"/>
      <c r="H18" s="3"/>
      <c r="I18" s="3"/>
      <c r="J18" s="3"/>
      <c r="K18" s="3"/>
      <c r="L18" s="3"/>
      <c r="M18" s="3"/>
      <c r="N18" s="9"/>
      <c r="O18" s="11"/>
      <c r="P18" s="3"/>
      <c r="Q18" s="11"/>
      <c r="R18" s="11"/>
      <c r="S18" s="11">
        <f t="shared" si="3"/>
        <v>0</v>
      </c>
      <c r="T18" s="11"/>
      <c r="U18" s="11"/>
      <c r="V18" s="3"/>
      <c r="W18" s="3"/>
      <c r="X18" s="3"/>
      <c r="Y18" s="3"/>
    </row>
    <row r="19" spans="1:25" s="7" customFormat="1" x14ac:dyDescent="0.25">
      <c r="A19" s="3">
        <v>14</v>
      </c>
      <c r="B19" s="3" t="s">
        <v>20</v>
      </c>
      <c r="C19" s="3"/>
      <c r="D19" s="44">
        <f t="shared" si="1"/>
        <v>0</v>
      </c>
      <c r="E19" s="3"/>
      <c r="F19" s="44">
        <f t="shared" si="2"/>
        <v>0</v>
      </c>
      <c r="G19" s="3"/>
      <c r="H19" s="3"/>
      <c r="I19" s="3"/>
      <c r="J19" s="3"/>
      <c r="K19" s="3"/>
      <c r="L19" s="3"/>
      <c r="M19" s="3"/>
      <c r="N19" s="9"/>
      <c r="O19" s="11"/>
      <c r="P19" s="3"/>
      <c r="Q19" s="11"/>
      <c r="R19" s="11"/>
      <c r="S19" s="11">
        <f t="shared" si="3"/>
        <v>0</v>
      </c>
      <c r="T19" s="11"/>
      <c r="U19" s="11"/>
      <c r="V19" s="3"/>
      <c r="W19" s="3"/>
      <c r="X19" s="3"/>
      <c r="Y19" s="3"/>
    </row>
    <row r="20" spans="1:25" s="7" customFormat="1" x14ac:dyDescent="0.25">
      <c r="A20" s="3">
        <v>15</v>
      </c>
      <c r="B20" s="17" t="s">
        <v>21</v>
      </c>
      <c r="C20" s="3"/>
      <c r="D20" s="44">
        <f t="shared" si="1"/>
        <v>0</v>
      </c>
      <c r="E20" s="3"/>
      <c r="F20" s="44">
        <f t="shared" si="2"/>
        <v>0</v>
      </c>
      <c r="G20" s="3"/>
      <c r="H20" s="3"/>
      <c r="I20" s="3"/>
      <c r="J20" s="3"/>
      <c r="K20" s="3"/>
      <c r="L20" s="3"/>
      <c r="M20" s="3"/>
      <c r="N20" s="9"/>
      <c r="O20" s="11"/>
      <c r="P20" s="3"/>
      <c r="Q20" s="11"/>
      <c r="R20" s="11"/>
      <c r="S20" s="11">
        <f t="shared" si="3"/>
        <v>0</v>
      </c>
      <c r="T20" s="11"/>
      <c r="U20" s="11"/>
      <c r="V20" s="3"/>
      <c r="W20" s="3"/>
      <c r="X20" s="3"/>
      <c r="Y20" s="3"/>
    </row>
    <row r="21" spans="1:25" s="7" customFormat="1" x14ac:dyDescent="0.25">
      <c r="A21" s="3">
        <v>16</v>
      </c>
      <c r="B21" s="17" t="s">
        <v>22</v>
      </c>
      <c r="C21" s="3"/>
      <c r="D21" s="44">
        <f t="shared" si="1"/>
        <v>0</v>
      </c>
      <c r="E21" s="3"/>
      <c r="F21" s="44">
        <f t="shared" si="2"/>
        <v>0</v>
      </c>
      <c r="G21" s="3"/>
      <c r="H21" s="3"/>
      <c r="I21" s="3"/>
      <c r="J21" s="3"/>
      <c r="K21" s="3"/>
      <c r="L21" s="3"/>
      <c r="M21" s="3"/>
      <c r="N21" s="9"/>
      <c r="O21" s="11"/>
      <c r="P21" s="3"/>
      <c r="Q21" s="11"/>
      <c r="R21" s="11"/>
      <c r="S21" s="11">
        <f t="shared" si="3"/>
        <v>0</v>
      </c>
      <c r="T21" s="11"/>
      <c r="U21" s="11"/>
      <c r="V21" s="3"/>
      <c r="W21" s="3"/>
      <c r="X21" s="3"/>
      <c r="Y21" s="3"/>
    </row>
    <row r="22" spans="1:25" s="7" customFormat="1" x14ac:dyDescent="0.25">
      <c r="A22" s="3">
        <v>17</v>
      </c>
      <c r="B22" s="3" t="s">
        <v>23</v>
      </c>
      <c r="C22" s="3"/>
      <c r="D22" s="44">
        <f>SUM(C20*0.22)</f>
        <v>0</v>
      </c>
      <c r="E22" s="3"/>
      <c r="F22" s="44">
        <f>SUM(E20*0.22)</f>
        <v>0</v>
      </c>
      <c r="G22" s="3"/>
      <c r="H22" s="3"/>
      <c r="I22" s="3"/>
      <c r="J22" s="3"/>
      <c r="K22" s="3"/>
      <c r="L22" s="3"/>
      <c r="M22" s="3"/>
      <c r="N22" s="9"/>
      <c r="O22" s="11"/>
      <c r="P22" s="3"/>
      <c r="Q22" s="11"/>
      <c r="R22" s="11"/>
      <c r="S22" s="11">
        <f t="shared" si="3"/>
        <v>0</v>
      </c>
      <c r="T22" s="11"/>
      <c r="U22" s="11"/>
      <c r="V22" s="3"/>
      <c r="W22" s="3"/>
      <c r="X22" s="3"/>
      <c r="Y22" s="3"/>
    </row>
    <row r="23" spans="1:25" s="7" customFormat="1" x14ac:dyDescent="0.25">
      <c r="A23" s="3">
        <v>18</v>
      </c>
      <c r="B23" s="17" t="s">
        <v>24</v>
      </c>
      <c r="C23" s="3"/>
      <c r="D23" s="44">
        <f>SUM(C23*0.22)</f>
        <v>0</v>
      </c>
      <c r="E23" s="3"/>
      <c r="F23" s="44">
        <f>SUM(E23*0.22)</f>
        <v>0</v>
      </c>
      <c r="G23" s="3"/>
      <c r="H23" s="3"/>
      <c r="I23" s="3"/>
      <c r="J23" s="3"/>
      <c r="K23" s="3"/>
      <c r="L23" s="3"/>
      <c r="M23" s="3"/>
      <c r="N23" s="9"/>
      <c r="O23" s="11"/>
      <c r="P23" s="3"/>
      <c r="Q23" s="11"/>
      <c r="R23" s="11"/>
      <c r="S23" s="11">
        <f t="shared" si="3"/>
        <v>0</v>
      </c>
      <c r="T23" s="11"/>
      <c r="U23" s="11"/>
      <c r="V23" s="3"/>
      <c r="W23" s="3"/>
      <c r="X23" s="3"/>
      <c r="Y23" s="3"/>
    </row>
    <row r="24" spans="1:25" s="7" customFormat="1" x14ac:dyDescent="0.25">
      <c r="A24" s="3">
        <v>19</v>
      </c>
      <c r="B24" s="3" t="s">
        <v>9</v>
      </c>
      <c r="C24" s="3"/>
      <c r="D24" s="44">
        <f>SUM(C24*0.22)</f>
        <v>0</v>
      </c>
      <c r="E24" s="3"/>
      <c r="F24" s="44">
        <f>SUM(E24*0.22)</f>
        <v>0</v>
      </c>
      <c r="G24" s="3"/>
      <c r="H24" s="3"/>
      <c r="I24" s="3"/>
      <c r="J24" s="3"/>
      <c r="K24" s="3"/>
      <c r="L24" s="3"/>
      <c r="M24" s="3"/>
      <c r="N24" s="9"/>
      <c r="O24" s="11"/>
      <c r="P24" s="3"/>
      <c r="Q24" s="10"/>
      <c r="R24" s="11"/>
      <c r="S24" s="11">
        <f t="shared" ref="S24:S28" si="4">SUM(O24:R24)</f>
        <v>0</v>
      </c>
      <c r="T24" s="11"/>
      <c r="U24" s="11"/>
      <c r="V24" s="3"/>
      <c r="W24" s="3"/>
      <c r="X24" s="3"/>
      <c r="Y24" s="3"/>
    </row>
    <row r="25" spans="1:25" s="7" customFormat="1" x14ac:dyDescent="0.25">
      <c r="A25" s="3">
        <v>20</v>
      </c>
      <c r="B25" s="3" t="s">
        <v>10</v>
      </c>
      <c r="C25" s="3"/>
      <c r="D25" s="44">
        <f>SUM(C25*0.2)</f>
        <v>0</v>
      </c>
      <c r="E25" s="6"/>
      <c r="F25" s="44">
        <f>SUM(E25*0.2)</f>
        <v>0</v>
      </c>
      <c r="G25" s="3"/>
      <c r="H25" s="3"/>
      <c r="I25" s="3"/>
      <c r="J25" s="3"/>
      <c r="K25" s="3"/>
      <c r="L25" s="3"/>
      <c r="M25" s="3"/>
      <c r="N25" s="9"/>
      <c r="O25" s="11"/>
      <c r="P25" s="3"/>
      <c r="Q25" s="11"/>
      <c r="R25" s="11"/>
      <c r="S25" s="11">
        <f t="shared" si="4"/>
        <v>0</v>
      </c>
      <c r="T25" s="11"/>
      <c r="U25" s="11"/>
      <c r="V25" s="3"/>
      <c r="W25" s="3"/>
      <c r="X25" s="3"/>
      <c r="Y25" s="3"/>
    </row>
    <row r="26" spans="1:25" s="7" customFormat="1" x14ac:dyDescent="0.25">
      <c r="A26" s="3">
        <v>21</v>
      </c>
      <c r="B26" s="17" t="s">
        <v>39</v>
      </c>
      <c r="C26" s="3"/>
      <c r="D26" s="44">
        <f>SUM(C26*0.22)</f>
        <v>0</v>
      </c>
      <c r="E26" s="6"/>
      <c r="F26" s="44">
        <f>SUM(E26*0.22)</f>
        <v>0</v>
      </c>
      <c r="G26" s="3"/>
      <c r="H26" s="3"/>
      <c r="I26" s="3"/>
      <c r="J26" s="3"/>
      <c r="K26" s="3"/>
      <c r="L26" s="3"/>
      <c r="M26" s="3"/>
      <c r="N26" s="9"/>
      <c r="O26" s="11"/>
      <c r="P26" s="3"/>
      <c r="Q26" s="11"/>
      <c r="R26" s="11"/>
      <c r="S26" s="11">
        <f t="shared" si="4"/>
        <v>0</v>
      </c>
      <c r="T26" s="11"/>
      <c r="U26" s="11"/>
      <c r="V26" s="3"/>
      <c r="W26" s="3"/>
      <c r="X26" s="3"/>
      <c r="Y26" s="3"/>
    </row>
    <row r="27" spans="1:25" s="7" customFormat="1" x14ac:dyDescent="0.25">
      <c r="A27" s="3">
        <v>22</v>
      </c>
      <c r="B27" s="17" t="s">
        <v>26</v>
      </c>
      <c r="C27" s="3"/>
      <c r="D27" s="44">
        <f>SUM(C27*0.22)</f>
        <v>0</v>
      </c>
      <c r="E27" s="6"/>
      <c r="F27" s="44">
        <f>SUM(E27*0.22)</f>
        <v>0</v>
      </c>
      <c r="G27" s="3"/>
      <c r="H27" s="3"/>
      <c r="I27" s="3"/>
      <c r="J27" s="3"/>
      <c r="K27" s="3"/>
      <c r="L27" s="3"/>
      <c r="M27" s="3"/>
      <c r="N27" s="9"/>
      <c r="O27" s="11"/>
      <c r="P27" s="3"/>
      <c r="Q27" s="11"/>
      <c r="R27" s="11"/>
      <c r="S27" s="11">
        <f t="shared" si="4"/>
        <v>0</v>
      </c>
      <c r="T27" s="11"/>
      <c r="U27" s="11"/>
      <c r="V27" s="3"/>
      <c r="W27" s="3"/>
      <c r="X27" s="3"/>
      <c r="Y27" s="3"/>
    </row>
    <row r="28" spans="1:25" s="7" customFormat="1" ht="15" customHeight="1" x14ac:dyDescent="0.25">
      <c r="A28" s="3">
        <v>23</v>
      </c>
      <c r="B28" s="17" t="s">
        <v>27</v>
      </c>
      <c r="C28" s="3"/>
      <c r="D28" s="44">
        <f>SUM(C28*0.22)</f>
        <v>0</v>
      </c>
      <c r="E28" s="6"/>
      <c r="F28" s="44">
        <f>SUM(E28*0.0841)</f>
        <v>0</v>
      </c>
      <c r="G28" s="3"/>
      <c r="H28" s="3"/>
      <c r="I28" s="3"/>
      <c r="J28" s="3"/>
      <c r="K28" s="3"/>
      <c r="L28" s="3"/>
      <c r="M28" s="3"/>
      <c r="N28" s="9"/>
      <c r="O28" s="11"/>
      <c r="P28" s="3"/>
      <c r="Q28" s="11"/>
      <c r="R28" s="11"/>
      <c r="S28" s="11">
        <f t="shared" si="4"/>
        <v>0</v>
      </c>
      <c r="T28" s="11"/>
      <c r="U28" s="11"/>
      <c r="V28" s="3"/>
      <c r="W28" s="3"/>
      <c r="X28" s="3"/>
      <c r="Y28" s="3"/>
    </row>
    <row r="29" spans="1:25" s="15" customFormat="1" x14ac:dyDescent="0.25">
      <c r="A29" s="18"/>
      <c r="B29" s="20"/>
      <c r="C29" s="21">
        <f t="shared" ref="C29:K29" si="5">SUM(C6:C28)</f>
        <v>0</v>
      </c>
      <c r="D29" s="26">
        <f t="shared" si="5"/>
        <v>0</v>
      </c>
      <c r="E29" s="26">
        <f t="shared" si="5"/>
        <v>0</v>
      </c>
      <c r="F29" s="45">
        <f t="shared" si="5"/>
        <v>0</v>
      </c>
      <c r="G29" s="21">
        <f t="shared" si="5"/>
        <v>0</v>
      </c>
      <c r="H29" s="21"/>
      <c r="I29" s="21">
        <f t="shared" si="5"/>
        <v>0</v>
      </c>
      <c r="J29" s="21">
        <f t="shared" si="5"/>
        <v>0</v>
      </c>
      <c r="K29" s="21">
        <f t="shared" si="5"/>
        <v>0</v>
      </c>
      <c r="L29" s="21">
        <f t="shared" ref="L29:S29" si="6">SUM(L6:L28)</f>
        <v>0</v>
      </c>
      <c r="M29" s="22">
        <f t="shared" si="6"/>
        <v>0</v>
      </c>
      <c r="N29" s="22">
        <f>SUM(N6:N28)</f>
        <v>0</v>
      </c>
      <c r="O29" s="18">
        <f t="shared" si="6"/>
        <v>0</v>
      </c>
      <c r="P29" s="13">
        <f>SUM(P6:P28)</f>
        <v>0</v>
      </c>
      <c r="Q29" s="14">
        <f t="shared" si="6"/>
        <v>0</v>
      </c>
      <c r="R29" s="14">
        <f t="shared" si="6"/>
        <v>0</v>
      </c>
      <c r="S29" s="14">
        <f t="shared" si="6"/>
        <v>0</v>
      </c>
      <c r="T29" s="14"/>
      <c r="U29" s="14"/>
      <c r="V29" s="13"/>
      <c r="W29" s="13">
        <f>SUM(W6:W28)</f>
        <v>0</v>
      </c>
      <c r="X29" s="13">
        <f>SUM(X6:X28)</f>
        <v>0</v>
      </c>
      <c r="Y29" s="13">
        <f>SUM(Y6:Y28)</f>
        <v>0</v>
      </c>
    </row>
    <row r="30" spans="1:25" s="7" customFormat="1" x14ac:dyDescent="0.25">
      <c r="A30" s="11"/>
      <c r="B30" s="19"/>
      <c r="C30" s="3"/>
      <c r="D30" s="3"/>
      <c r="E30" s="6"/>
      <c r="F30" s="3"/>
      <c r="G30" s="17"/>
      <c r="H30" s="17"/>
      <c r="I30" s="17"/>
      <c r="J30" s="17"/>
      <c r="K30" s="17"/>
      <c r="L30" s="17"/>
      <c r="M30" s="17">
        <v>0</v>
      </c>
      <c r="N30" s="23"/>
      <c r="O30" s="3"/>
      <c r="P30" s="3">
        <v>0</v>
      </c>
      <c r="Q30" s="11">
        <v>0</v>
      </c>
      <c r="R30" s="11">
        <v>0</v>
      </c>
      <c r="S30" s="11"/>
      <c r="T30" s="11"/>
      <c r="U30" s="11"/>
      <c r="V30" s="3"/>
      <c r="W30" s="3"/>
      <c r="X30" s="3"/>
      <c r="Y30" s="3"/>
    </row>
  </sheetData>
  <mergeCells count="4">
    <mergeCell ref="B4:B5"/>
    <mergeCell ref="I4:J4"/>
    <mergeCell ref="K4:L4"/>
    <mergeCell ref="M4:N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0"/>
  <sheetViews>
    <sheetView topLeftCell="B4" workbookViewId="0">
      <selection activeCell="H4" sqref="H1:H1048576"/>
    </sheetView>
  </sheetViews>
  <sheetFormatPr defaultRowHeight="15.75" x14ac:dyDescent="0.25"/>
  <cols>
    <col min="1" max="1" width="4" style="1" customWidth="1"/>
    <col min="2" max="2" width="30.85546875" style="1" customWidth="1"/>
    <col min="3" max="3" width="21.42578125" style="1" customWidth="1"/>
    <col min="4" max="4" width="20" style="1" customWidth="1"/>
    <col min="5" max="5" width="20" style="24" customWidth="1"/>
    <col min="6" max="6" width="20" style="1" customWidth="1"/>
    <col min="7" max="9" width="13.42578125" style="1" customWidth="1"/>
    <col min="10" max="10" width="11.140625" style="1" customWidth="1"/>
    <col min="11" max="11" width="13.140625" style="1" customWidth="1"/>
    <col min="12" max="12" width="11.140625" style="1" customWidth="1"/>
    <col min="13" max="13" width="9.140625" style="1" customWidth="1"/>
    <col min="14" max="14" width="14.7109375" style="1" customWidth="1"/>
    <col min="15" max="15" width="11.28515625" style="1" customWidth="1"/>
    <col min="16" max="16" width="11.5703125" style="1" customWidth="1"/>
    <col min="17" max="17" width="12" style="1" customWidth="1"/>
    <col min="18" max="18" width="11.140625" style="1" customWidth="1"/>
    <col min="19" max="19" width="12.28515625" style="1" customWidth="1"/>
    <col min="20" max="21" width="11.140625" style="1" customWidth="1"/>
    <col min="22" max="22" width="10.28515625" style="1" customWidth="1"/>
    <col min="23" max="23" width="12.28515625" style="1" customWidth="1"/>
    <col min="24" max="26" width="13.42578125" style="1" customWidth="1"/>
    <col min="27" max="263" width="9.140625" style="1"/>
    <col min="264" max="264" width="4" style="1" customWidth="1"/>
    <col min="265" max="265" width="13.28515625" style="1" customWidth="1"/>
    <col min="266" max="266" width="12" style="1" customWidth="1"/>
    <col min="267" max="272" width="11.140625" style="1" customWidth="1"/>
    <col min="273" max="273" width="9.140625" style="1"/>
    <col min="274" max="274" width="11.85546875" style="1" customWidth="1"/>
    <col min="275" max="275" width="9.140625" style="1"/>
    <col min="276" max="276" width="11.5703125" style="1" customWidth="1"/>
    <col min="277" max="277" width="12" style="1" customWidth="1"/>
    <col min="278" max="519" width="9.140625" style="1"/>
    <col min="520" max="520" width="4" style="1" customWidth="1"/>
    <col min="521" max="521" width="13.28515625" style="1" customWidth="1"/>
    <col min="522" max="522" width="12" style="1" customWidth="1"/>
    <col min="523" max="528" width="11.140625" style="1" customWidth="1"/>
    <col min="529" max="529" width="9.140625" style="1"/>
    <col min="530" max="530" width="11.85546875" style="1" customWidth="1"/>
    <col min="531" max="531" width="9.140625" style="1"/>
    <col min="532" max="532" width="11.5703125" style="1" customWidth="1"/>
    <col min="533" max="533" width="12" style="1" customWidth="1"/>
    <col min="534" max="775" width="9.140625" style="1"/>
    <col min="776" max="776" width="4" style="1" customWidth="1"/>
    <col min="777" max="777" width="13.28515625" style="1" customWidth="1"/>
    <col min="778" max="778" width="12" style="1" customWidth="1"/>
    <col min="779" max="784" width="11.140625" style="1" customWidth="1"/>
    <col min="785" max="785" width="9.140625" style="1"/>
    <col min="786" max="786" width="11.85546875" style="1" customWidth="1"/>
    <col min="787" max="787" width="9.140625" style="1"/>
    <col min="788" max="788" width="11.5703125" style="1" customWidth="1"/>
    <col min="789" max="789" width="12" style="1" customWidth="1"/>
    <col min="790" max="1031" width="9.140625" style="1"/>
    <col min="1032" max="1032" width="4" style="1" customWidth="1"/>
    <col min="1033" max="1033" width="13.28515625" style="1" customWidth="1"/>
    <col min="1034" max="1034" width="12" style="1" customWidth="1"/>
    <col min="1035" max="1040" width="11.140625" style="1" customWidth="1"/>
    <col min="1041" max="1041" width="9.140625" style="1"/>
    <col min="1042" max="1042" width="11.85546875" style="1" customWidth="1"/>
    <col min="1043" max="1043" width="9.140625" style="1"/>
    <col min="1044" max="1044" width="11.5703125" style="1" customWidth="1"/>
    <col min="1045" max="1045" width="12" style="1" customWidth="1"/>
    <col min="1046" max="1287" width="9.140625" style="1"/>
    <col min="1288" max="1288" width="4" style="1" customWidth="1"/>
    <col min="1289" max="1289" width="13.28515625" style="1" customWidth="1"/>
    <col min="1290" max="1290" width="12" style="1" customWidth="1"/>
    <col min="1291" max="1296" width="11.140625" style="1" customWidth="1"/>
    <col min="1297" max="1297" width="9.140625" style="1"/>
    <col min="1298" max="1298" width="11.85546875" style="1" customWidth="1"/>
    <col min="1299" max="1299" width="9.140625" style="1"/>
    <col min="1300" max="1300" width="11.5703125" style="1" customWidth="1"/>
    <col min="1301" max="1301" width="12" style="1" customWidth="1"/>
    <col min="1302" max="1543" width="9.140625" style="1"/>
    <col min="1544" max="1544" width="4" style="1" customWidth="1"/>
    <col min="1545" max="1545" width="13.28515625" style="1" customWidth="1"/>
    <col min="1546" max="1546" width="12" style="1" customWidth="1"/>
    <col min="1547" max="1552" width="11.140625" style="1" customWidth="1"/>
    <col min="1553" max="1553" width="9.140625" style="1"/>
    <col min="1554" max="1554" width="11.85546875" style="1" customWidth="1"/>
    <col min="1555" max="1555" width="9.140625" style="1"/>
    <col min="1556" max="1556" width="11.5703125" style="1" customWidth="1"/>
    <col min="1557" max="1557" width="12" style="1" customWidth="1"/>
    <col min="1558" max="1799" width="9.140625" style="1"/>
    <col min="1800" max="1800" width="4" style="1" customWidth="1"/>
    <col min="1801" max="1801" width="13.28515625" style="1" customWidth="1"/>
    <col min="1802" max="1802" width="12" style="1" customWidth="1"/>
    <col min="1803" max="1808" width="11.140625" style="1" customWidth="1"/>
    <col min="1809" max="1809" width="9.140625" style="1"/>
    <col min="1810" max="1810" width="11.85546875" style="1" customWidth="1"/>
    <col min="1811" max="1811" width="9.140625" style="1"/>
    <col min="1812" max="1812" width="11.5703125" style="1" customWidth="1"/>
    <col min="1813" max="1813" width="12" style="1" customWidth="1"/>
    <col min="1814" max="2055" width="9.140625" style="1"/>
    <col min="2056" max="2056" width="4" style="1" customWidth="1"/>
    <col min="2057" max="2057" width="13.28515625" style="1" customWidth="1"/>
    <col min="2058" max="2058" width="12" style="1" customWidth="1"/>
    <col min="2059" max="2064" width="11.140625" style="1" customWidth="1"/>
    <col min="2065" max="2065" width="9.140625" style="1"/>
    <col min="2066" max="2066" width="11.85546875" style="1" customWidth="1"/>
    <col min="2067" max="2067" width="9.140625" style="1"/>
    <col min="2068" max="2068" width="11.5703125" style="1" customWidth="1"/>
    <col min="2069" max="2069" width="12" style="1" customWidth="1"/>
    <col min="2070" max="2311" width="9.140625" style="1"/>
    <col min="2312" max="2312" width="4" style="1" customWidth="1"/>
    <col min="2313" max="2313" width="13.28515625" style="1" customWidth="1"/>
    <col min="2314" max="2314" width="12" style="1" customWidth="1"/>
    <col min="2315" max="2320" width="11.140625" style="1" customWidth="1"/>
    <col min="2321" max="2321" width="9.140625" style="1"/>
    <col min="2322" max="2322" width="11.85546875" style="1" customWidth="1"/>
    <col min="2323" max="2323" width="9.140625" style="1"/>
    <col min="2324" max="2324" width="11.5703125" style="1" customWidth="1"/>
    <col min="2325" max="2325" width="12" style="1" customWidth="1"/>
    <col min="2326" max="2567" width="9.140625" style="1"/>
    <col min="2568" max="2568" width="4" style="1" customWidth="1"/>
    <col min="2569" max="2569" width="13.28515625" style="1" customWidth="1"/>
    <col min="2570" max="2570" width="12" style="1" customWidth="1"/>
    <col min="2571" max="2576" width="11.140625" style="1" customWidth="1"/>
    <col min="2577" max="2577" width="9.140625" style="1"/>
    <col min="2578" max="2578" width="11.85546875" style="1" customWidth="1"/>
    <col min="2579" max="2579" width="9.140625" style="1"/>
    <col min="2580" max="2580" width="11.5703125" style="1" customWidth="1"/>
    <col min="2581" max="2581" width="12" style="1" customWidth="1"/>
    <col min="2582" max="2823" width="9.140625" style="1"/>
    <col min="2824" max="2824" width="4" style="1" customWidth="1"/>
    <col min="2825" max="2825" width="13.28515625" style="1" customWidth="1"/>
    <col min="2826" max="2826" width="12" style="1" customWidth="1"/>
    <col min="2827" max="2832" width="11.140625" style="1" customWidth="1"/>
    <col min="2833" max="2833" width="9.140625" style="1"/>
    <col min="2834" max="2834" width="11.85546875" style="1" customWidth="1"/>
    <col min="2835" max="2835" width="9.140625" style="1"/>
    <col min="2836" max="2836" width="11.5703125" style="1" customWidth="1"/>
    <col min="2837" max="2837" width="12" style="1" customWidth="1"/>
    <col min="2838" max="3079" width="9.140625" style="1"/>
    <col min="3080" max="3080" width="4" style="1" customWidth="1"/>
    <col min="3081" max="3081" width="13.28515625" style="1" customWidth="1"/>
    <col min="3082" max="3082" width="12" style="1" customWidth="1"/>
    <col min="3083" max="3088" width="11.140625" style="1" customWidth="1"/>
    <col min="3089" max="3089" width="9.140625" style="1"/>
    <col min="3090" max="3090" width="11.85546875" style="1" customWidth="1"/>
    <col min="3091" max="3091" width="9.140625" style="1"/>
    <col min="3092" max="3092" width="11.5703125" style="1" customWidth="1"/>
    <col min="3093" max="3093" width="12" style="1" customWidth="1"/>
    <col min="3094" max="3335" width="9.140625" style="1"/>
    <col min="3336" max="3336" width="4" style="1" customWidth="1"/>
    <col min="3337" max="3337" width="13.28515625" style="1" customWidth="1"/>
    <col min="3338" max="3338" width="12" style="1" customWidth="1"/>
    <col min="3339" max="3344" width="11.140625" style="1" customWidth="1"/>
    <col min="3345" max="3345" width="9.140625" style="1"/>
    <col min="3346" max="3346" width="11.85546875" style="1" customWidth="1"/>
    <col min="3347" max="3347" width="9.140625" style="1"/>
    <col min="3348" max="3348" width="11.5703125" style="1" customWidth="1"/>
    <col min="3349" max="3349" width="12" style="1" customWidth="1"/>
    <col min="3350" max="3591" width="9.140625" style="1"/>
    <col min="3592" max="3592" width="4" style="1" customWidth="1"/>
    <col min="3593" max="3593" width="13.28515625" style="1" customWidth="1"/>
    <col min="3594" max="3594" width="12" style="1" customWidth="1"/>
    <col min="3595" max="3600" width="11.140625" style="1" customWidth="1"/>
    <col min="3601" max="3601" width="9.140625" style="1"/>
    <col min="3602" max="3602" width="11.85546875" style="1" customWidth="1"/>
    <col min="3603" max="3603" width="9.140625" style="1"/>
    <col min="3604" max="3604" width="11.5703125" style="1" customWidth="1"/>
    <col min="3605" max="3605" width="12" style="1" customWidth="1"/>
    <col min="3606" max="3847" width="9.140625" style="1"/>
    <col min="3848" max="3848" width="4" style="1" customWidth="1"/>
    <col min="3849" max="3849" width="13.28515625" style="1" customWidth="1"/>
    <col min="3850" max="3850" width="12" style="1" customWidth="1"/>
    <col min="3851" max="3856" width="11.140625" style="1" customWidth="1"/>
    <col min="3857" max="3857" width="9.140625" style="1"/>
    <col min="3858" max="3858" width="11.85546875" style="1" customWidth="1"/>
    <col min="3859" max="3859" width="9.140625" style="1"/>
    <col min="3860" max="3860" width="11.5703125" style="1" customWidth="1"/>
    <col min="3861" max="3861" width="12" style="1" customWidth="1"/>
    <col min="3862" max="4103" width="9.140625" style="1"/>
    <col min="4104" max="4104" width="4" style="1" customWidth="1"/>
    <col min="4105" max="4105" width="13.28515625" style="1" customWidth="1"/>
    <col min="4106" max="4106" width="12" style="1" customWidth="1"/>
    <col min="4107" max="4112" width="11.140625" style="1" customWidth="1"/>
    <col min="4113" max="4113" width="9.140625" style="1"/>
    <col min="4114" max="4114" width="11.85546875" style="1" customWidth="1"/>
    <col min="4115" max="4115" width="9.140625" style="1"/>
    <col min="4116" max="4116" width="11.5703125" style="1" customWidth="1"/>
    <col min="4117" max="4117" width="12" style="1" customWidth="1"/>
    <col min="4118" max="4359" width="9.140625" style="1"/>
    <col min="4360" max="4360" width="4" style="1" customWidth="1"/>
    <col min="4361" max="4361" width="13.28515625" style="1" customWidth="1"/>
    <col min="4362" max="4362" width="12" style="1" customWidth="1"/>
    <col min="4363" max="4368" width="11.140625" style="1" customWidth="1"/>
    <col min="4369" max="4369" width="9.140625" style="1"/>
    <col min="4370" max="4370" width="11.85546875" style="1" customWidth="1"/>
    <col min="4371" max="4371" width="9.140625" style="1"/>
    <col min="4372" max="4372" width="11.5703125" style="1" customWidth="1"/>
    <col min="4373" max="4373" width="12" style="1" customWidth="1"/>
    <col min="4374" max="4615" width="9.140625" style="1"/>
    <col min="4616" max="4616" width="4" style="1" customWidth="1"/>
    <col min="4617" max="4617" width="13.28515625" style="1" customWidth="1"/>
    <col min="4618" max="4618" width="12" style="1" customWidth="1"/>
    <col min="4619" max="4624" width="11.140625" style="1" customWidth="1"/>
    <col min="4625" max="4625" width="9.140625" style="1"/>
    <col min="4626" max="4626" width="11.85546875" style="1" customWidth="1"/>
    <col min="4627" max="4627" width="9.140625" style="1"/>
    <col min="4628" max="4628" width="11.5703125" style="1" customWidth="1"/>
    <col min="4629" max="4629" width="12" style="1" customWidth="1"/>
    <col min="4630" max="4871" width="9.140625" style="1"/>
    <col min="4872" max="4872" width="4" style="1" customWidth="1"/>
    <col min="4873" max="4873" width="13.28515625" style="1" customWidth="1"/>
    <col min="4874" max="4874" width="12" style="1" customWidth="1"/>
    <col min="4875" max="4880" width="11.140625" style="1" customWidth="1"/>
    <col min="4881" max="4881" width="9.140625" style="1"/>
    <col min="4882" max="4882" width="11.85546875" style="1" customWidth="1"/>
    <col min="4883" max="4883" width="9.140625" style="1"/>
    <col min="4884" max="4884" width="11.5703125" style="1" customWidth="1"/>
    <col min="4885" max="4885" width="12" style="1" customWidth="1"/>
    <col min="4886" max="5127" width="9.140625" style="1"/>
    <col min="5128" max="5128" width="4" style="1" customWidth="1"/>
    <col min="5129" max="5129" width="13.28515625" style="1" customWidth="1"/>
    <col min="5130" max="5130" width="12" style="1" customWidth="1"/>
    <col min="5131" max="5136" width="11.140625" style="1" customWidth="1"/>
    <col min="5137" max="5137" width="9.140625" style="1"/>
    <col min="5138" max="5138" width="11.85546875" style="1" customWidth="1"/>
    <col min="5139" max="5139" width="9.140625" style="1"/>
    <col min="5140" max="5140" width="11.5703125" style="1" customWidth="1"/>
    <col min="5141" max="5141" width="12" style="1" customWidth="1"/>
    <col min="5142" max="5383" width="9.140625" style="1"/>
    <col min="5384" max="5384" width="4" style="1" customWidth="1"/>
    <col min="5385" max="5385" width="13.28515625" style="1" customWidth="1"/>
    <col min="5386" max="5386" width="12" style="1" customWidth="1"/>
    <col min="5387" max="5392" width="11.140625" style="1" customWidth="1"/>
    <col min="5393" max="5393" width="9.140625" style="1"/>
    <col min="5394" max="5394" width="11.85546875" style="1" customWidth="1"/>
    <col min="5395" max="5395" width="9.140625" style="1"/>
    <col min="5396" max="5396" width="11.5703125" style="1" customWidth="1"/>
    <col min="5397" max="5397" width="12" style="1" customWidth="1"/>
    <col min="5398" max="5639" width="9.140625" style="1"/>
    <col min="5640" max="5640" width="4" style="1" customWidth="1"/>
    <col min="5641" max="5641" width="13.28515625" style="1" customWidth="1"/>
    <col min="5642" max="5642" width="12" style="1" customWidth="1"/>
    <col min="5643" max="5648" width="11.140625" style="1" customWidth="1"/>
    <col min="5649" max="5649" width="9.140625" style="1"/>
    <col min="5650" max="5650" width="11.85546875" style="1" customWidth="1"/>
    <col min="5651" max="5651" width="9.140625" style="1"/>
    <col min="5652" max="5652" width="11.5703125" style="1" customWidth="1"/>
    <col min="5653" max="5653" width="12" style="1" customWidth="1"/>
    <col min="5654" max="5895" width="9.140625" style="1"/>
    <col min="5896" max="5896" width="4" style="1" customWidth="1"/>
    <col min="5897" max="5897" width="13.28515625" style="1" customWidth="1"/>
    <col min="5898" max="5898" width="12" style="1" customWidth="1"/>
    <col min="5899" max="5904" width="11.140625" style="1" customWidth="1"/>
    <col min="5905" max="5905" width="9.140625" style="1"/>
    <col min="5906" max="5906" width="11.85546875" style="1" customWidth="1"/>
    <col min="5907" max="5907" width="9.140625" style="1"/>
    <col min="5908" max="5908" width="11.5703125" style="1" customWidth="1"/>
    <col min="5909" max="5909" width="12" style="1" customWidth="1"/>
    <col min="5910" max="6151" width="9.140625" style="1"/>
    <col min="6152" max="6152" width="4" style="1" customWidth="1"/>
    <col min="6153" max="6153" width="13.28515625" style="1" customWidth="1"/>
    <col min="6154" max="6154" width="12" style="1" customWidth="1"/>
    <col min="6155" max="6160" width="11.140625" style="1" customWidth="1"/>
    <col min="6161" max="6161" width="9.140625" style="1"/>
    <col min="6162" max="6162" width="11.85546875" style="1" customWidth="1"/>
    <col min="6163" max="6163" width="9.140625" style="1"/>
    <col min="6164" max="6164" width="11.5703125" style="1" customWidth="1"/>
    <col min="6165" max="6165" width="12" style="1" customWidth="1"/>
    <col min="6166" max="6407" width="9.140625" style="1"/>
    <col min="6408" max="6408" width="4" style="1" customWidth="1"/>
    <col min="6409" max="6409" width="13.28515625" style="1" customWidth="1"/>
    <col min="6410" max="6410" width="12" style="1" customWidth="1"/>
    <col min="6411" max="6416" width="11.140625" style="1" customWidth="1"/>
    <col min="6417" max="6417" width="9.140625" style="1"/>
    <col min="6418" max="6418" width="11.85546875" style="1" customWidth="1"/>
    <col min="6419" max="6419" width="9.140625" style="1"/>
    <col min="6420" max="6420" width="11.5703125" style="1" customWidth="1"/>
    <col min="6421" max="6421" width="12" style="1" customWidth="1"/>
    <col min="6422" max="6663" width="9.140625" style="1"/>
    <col min="6664" max="6664" width="4" style="1" customWidth="1"/>
    <col min="6665" max="6665" width="13.28515625" style="1" customWidth="1"/>
    <col min="6666" max="6666" width="12" style="1" customWidth="1"/>
    <col min="6667" max="6672" width="11.140625" style="1" customWidth="1"/>
    <col min="6673" max="6673" width="9.140625" style="1"/>
    <col min="6674" max="6674" width="11.85546875" style="1" customWidth="1"/>
    <col min="6675" max="6675" width="9.140625" style="1"/>
    <col min="6676" max="6676" width="11.5703125" style="1" customWidth="1"/>
    <col min="6677" max="6677" width="12" style="1" customWidth="1"/>
    <col min="6678" max="6919" width="9.140625" style="1"/>
    <col min="6920" max="6920" width="4" style="1" customWidth="1"/>
    <col min="6921" max="6921" width="13.28515625" style="1" customWidth="1"/>
    <col min="6922" max="6922" width="12" style="1" customWidth="1"/>
    <col min="6923" max="6928" width="11.140625" style="1" customWidth="1"/>
    <col min="6929" max="6929" width="9.140625" style="1"/>
    <col min="6930" max="6930" width="11.85546875" style="1" customWidth="1"/>
    <col min="6931" max="6931" width="9.140625" style="1"/>
    <col min="6932" max="6932" width="11.5703125" style="1" customWidth="1"/>
    <col min="6933" max="6933" width="12" style="1" customWidth="1"/>
    <col min="6934" max="7175" width="9.140625" style="1"/>
    <col min="7176" max="7176" width="4" style="1" customWidth="1"/>
    <col min="7177" max="7177" width="13.28515625" style="1" customWidth="1"/>
    <col min="7178" max="7178" width="12" style="1" customWidth="1"/>
    <col min="7179" max="7184" width="11.140625" style="1" customWidth="1"/>
    <col min="7185" max="7185" width="9.140625" style="1"/>
    <col min="7186" max="7186" width="11.85546875" style="1" customWidth="1"/>
    <col min="7187" max="7187" width="9.140625" style="1"/>
    <col min="7188" max="7188" width="11.5703125" style="1" customWidth="1"/>
    <col min="7189" max="7189" width="12" style="1" customWidth="1"/>
    <col min="7190" max="7431" width="9.140625" style="1"/>
    <col min="7432" max="7432" width="4" style="1" customWidth="1"/>
    <col min="7433" max="7433" width="13.28515625" style="1" customWidth="1"/>
    <col min="7434" max="7434" width="12" style="1" customWidth="1"/>
    <col min="7435" max="7440" width="11.140625" style="1" customWidth="1"/>
    <col min="7441" max="7441" width="9.140625" style="1"/>
    <col min="7442" max="7442" width="11.85546875" style="1" customWidth="1"/>
    <col min="7443" max="7443" width="9.140625" style="1"/>
    <col min="7444" max="7444" width="11.5703125" style="1" customWidth="1"/>
    <col min="7445" max="7445" width="12" style="1" customWidth="1"/>
    <col min="7446" max="7687" width="9.140625" style="1"/>
    <col min="7688" max="7688" width="4" style="1" customWidth="1"/>
    <col min="7689" max="7689" width="13.28515625" style="1" customWidth="1"/>
    <col min="7690" max="7690" width="12" style="1" customWidth="1"/>
    <col min="7691" max="7696" width="11.140625" style="1" customWidth="1"/>
    <col min="7697" max="7697" width="9.140625" style="1"/>
    <col min="7698" max="7698" width="11.85546875" style="1" customWidth="1"/>
    <col min="7699" max="7699" width="9.140625" style="1"/>
    <col min="7700" max="7700" width="11.5703125" style="1" customWidth="1"/>
    <col min="7701" max="7701" width="12" style="1" customWidth="1"/>
    <col min="7702" max="7943" width="9.140625" style="1"/>
    <col min="7944" max="7944" width="4" style="1" customWidth="1"/>
    <col min="7945" max="7945" width="13.28515625" style="1" customWidth="1"/>
    <col min="7946" max="7946" width="12" style="1" customWidth="1"/>
    <col min="7947" max="7952" width="11.140625" style="1" customWidth="1"/>
    <col min="7953" max="7953" width="9.140625" style="1"/>
    <col min="7954" max="7954" width="11.85546875" style="1" customWidth="1"/>
    <col min="7955" max="7955" width="9.140625" style="1"/>
    <col min="7956" max="7956" width="11.5703125" style="1" customWidth="1"/>
    <col min="7957" max="7957" width="12" style="1" customWidth="1"/>
    <col min="7958" max="8199" width="9.140625" style="1"/>
    <col min="8200" max="8200" width="4" style="1" customWidth="1"/>
    <col min="8201" max="8201" width="13.28515625" style="1" customWidth="1"/>
    <col min="8202" max="8202" width="12" style="1" customWidth="1"/>
    <col min="8203" max="8208" width="11.140625" style="1" customWidth="1"/>
    <col min="8209" max="8209" width="9.140625" style="1"/>
    <col min="8210" max="8210" width="11.85546875" style="1" customWidth="1"/>
    <col min="8211" max="8211" width="9.140625" style="1"/>
    <col min="8212" max="8212" width="11.5703125" style="1" customWidth="1"/>
    <col min="8213" max="8213" width="12" style="1" customWidth="1"/>
    <col min="8214" max="8455" width="9.140625" style="1"/>
    <col min="8456" max="8456" width="4" style="1" customWidth="1"/>
    <col min="8457" max="8457" width="13.28515625" style="1" customWidth="1"/>
    <col min="8458" max="8458" width="12" style="1" customWidth="1"/>
    <col min="8459" max="8464" width="11.140625" style="1" customWidth="1"/>
    <col min="8465" max="8465" width="9.140625" style="1"/>
    <col min="8466" max="8466" width="11.85546875" style="1" customWidth="1"/>
    <col min="8467" max="8467" width="9.140625" style="1"/>
    <col min="8468" max="8468" width="11.5703125" style="1" customWidth="1"/>
    <col min="8469" max="8469" width="12" style="1" customWidth="1"/>
    <col min="8470" max="8711" width="9.140625" style="1"/>
    <col min="8712" max="8712" width="4" style="1" customWidth="1"/>
    <col min="8713" max="8713" width="13.28515625" style="1" customWidth="1"/>
    <col min="8714" max="8714" width="12" style="1" customWidth="1"/>
    <col min="8715" max="8720" width="11.140625" style="1" customWidth="1"/>
    <col min="8721" max="8721" width="9.140625" style="1"/>
    <col min="8722" max="8722" width="11.85546875" style="1" customWidth="1"/>
    <col min="8723" max="8723" width="9.140625" style="1"/>
    <col min="8724" max="8724" width="11.5703125" style="1" customWidth="1"/>
    <col min="8725" max="8725" width="12" style="1" customWidth="1"/>
    <col min="8726" max="8967" width="9.140625" style="1"/>
    <col min="8968" max="8968" width="4" style="1" customWidth="1"/>
    <col min="8969" max="8969" width="13.28515625" style="1" customWidth="1"/>
    <col min="8970" max="8970" width="12" style="1" customWidth="1"/>
    <col min="8971" max="8976" width="11.140625" style="1" customWidth="1"/>
    <col min="8977" max="8977" width="9.140625" style="1"/>
    <col min="8978" max="8978" width="11.85546875" style="1" customWidth="1"/>
    <col min="8979" max="8979" width="9.140625" style="1"/>
    <col min="8980" max="8980" width="11.5703125" style="1" customWidth="1"/>
    <col min="8981" max="8981" width="12" style="1" customWidth="1"/>
    <col min="8982" max="9223" width="9.140625" style="1"/>
    <col min="9224" max="9224" width="4" style="1" customWidth="1"/>
    <col min="9225" max="9225" width="13.28515625" style="1" customWidth="1"/>
    <col min="9226" max="9226" width="12" style="1" customWidth="1"/>
    <col min="9227" max="9232" width="11.140625" style="1" customWidth="1"/>
    <col min="9233" max="9233" width="9.140625" style="1"/>
    <col min="9234" max="9234" width="11.85546875" style="1" customWidth="1"/>
    <col min="9235" max="9235" width="9.140625" style="1"/>
    <col min="9236" max="9236" width="11.5703125" style="1" customWidth="1"/>
    <col min="9237" max="9237" width="12" style="1" customWidth="1"/>
    <col min="9238" max="9479" width="9.140625" style="1"/>
    <col min="9480" max="9480" width="4" style="1" customWidth="1"/>
    <col min="9481" max="9481" width="13.28515625" style="1" customWidth="1"/>
    <col min="9482" max="9482" width="12" style="1" customWidth="1"/>
    <col min="9483" max="9488" width="11.140625" style="1" customWidth="1"/>
    <col min="9489" max="9489" width="9.140625" style="1"/>
    <col min="9490" max="9490" width="11.85546875" style="1" customWidth="1"/>
    <col min="9491" max="9491" width="9.140625" style="1"/>
    <col min="9492" max="9492" width="11.5703125" style="1" customWidth="1"/>
    <col min="9493" max="9493" width="12" style="1" customWidth="1"/>
    <col min="9494" max="9735" width="9.140625" style="1"/>
    <col min="9736" max="9736" width="4" style="1" customWidth="1"/>
    <col min="9737" max="9737" width="13.28515625" style="1" customWidth="1"/>
    <col min="9738" max="9738" width="12" style="1" customWidth="1"/>
    <col min="9739" max="9744" width="11.140625" style="1" customWidth="1"/>
    <col min="9745" max="9745" width="9.140625" style="1"/>
    <col min="9746" max="9746" width="11.85546875" style="1" customWidth="1"/>
    <col min="9747" max="9747" width="9.140625" style="1"/>
    <col min="9748" max="9748" width="11.5703125" style="1" customWidth="1"/>
    <col min="9749" max="9749" width="12" style="1" customWidth="1"/>
    <col min="9750" max="9991" width="9.140625" style="1"/>
    <col min="9992" max="9992" width="4" style="1" customWidth="1"/>
    <col min="9993" max="9993" width="13.28515625" style="1" customWidth="1"/>
    <col min="9994" max="9994" width="12" style="1" customWidth="1"/>
    <col min="9995" max="10000" width="11.140625" style="1" customWidth="1"/>
    <col min="10001" max="10001" width="9.140625" style="1"/>
    <col min="10002" max="10002" width="11.85546875" style="1" customWidth="1"/>
    <col min="10003" max="10003" width="9.140625" style="1"/>
    <col min="10004" max="10004" width="11.5703125" style="1" customWidth="1"/>
    <col min="10005" max="10005" width="12" style="1" customWidth="1"/>
    <col min="10006" max="10247" width="9.140625" style="1"/>
    <col min="10248" max="10248" width="4" style="1" customWidth="1"/>
    <col min="10249" max="10249" width="13.28515625" style="1" customWidth="1"/>
    <col min="10250" max="10250" width="12" style="1" customWidth="1"/>
    <col min="10251" max="10256" width="11.140625" style="1" customWidth="1"/>
    <col min="10257" max="10257" width="9.140625" style="1"/>
    <col min="10258" max="10258" width="11.85546875" style="1" customWidth="1"/>
    <col min="10259" max="10259" width="9.140625" style="1"/>
    <col min="10260" max="10260" width="11.5703125" style="1" customWidth="1"/>
    <col min="10261" max="10261" width="12" style="1" customWidth="1"/>
    <col min="10262" max="10503" width="9.140625" style="1"/>
    <col min="10504" max="10504" width="4" style="1" customWidth="1"/>
    <col min="10505" max="10505" width="13.28515625" style="1" customWidth="1"/>
    <col min="10506" max="10506" width="12" style="1" customWidth="1"/>
    <col min="10507" max="10512" width="11.140625" style="1" customWidth="1"/>
    <col min="10513" max="10513" width="9.140625" style="1"/>
    <col min="10514" max="10514" width="11.85546875" style="1" customWidth="1"/>
    <col min="10515" max="10515" width="9.140625" style="1"/>
    <col min="10516" max="10516" width="11.5703125" style="1" customWidth="1"/>
    <col min="10517" max="10517" width="12" style="1" customWidth="1"/>
    <col min="10518" max="10759" width="9.140625" style="1"/>
    <col min="10760" max="10760" width="4" style="1" customWidth="1"/>
    <col min="10761" max="10761" width="13.28515625" style="1" customWidth="1"/>
    <col min="10762" max="10762" width="12" style="1" customWidth="1"/>
    <col min="10763" max="10768" width="11.140625" style="1" customWidth="1"/>
    <col min="10769" max="10769" width="9.140625" style="1"/>
    <col min="10770" max="10770" width="11.85546875" style="1" customWidth="1"/>
    <col min="10771" max="10771" width="9.140625" style="1"/>
    <col min="10772" max="10772" width="11.5703125" style="1" customWidth="1"/>
    <col min="10773" max="10773" width="12" style="1" customWidth="1"/>
    <col min="10774" max="11015" width="9.140625" style="1"/>
    <col min="11016" max="11016" width="4" style="1" customWidth="1"/>
    <col min="11017" max="11017" width="13.28515625" style="1" customWidth="1"/>
    <col min="11018" max="11018" width="12" style="1" customWidth="1"/>
    <col min="11019" max="11024" width="11.140625" style="1" customWidth="1"/>
    <col min="11025" max="11025" width="9.140625" style="1"/>
    <col min="11026" max="11026" width="11.85546875" style="1" customWidth="1"/>
    <col min="11027" max="11027" width="9.140625" style="1"/>
    <col min="11028" max="11028" width="11.5703125" style="1" customWidth="1"/>
    <col min="11029" max="11029" width="12" style="1" customWidth="1"/>
    <col min="11030" max="11271" width="9.140625" style="1"/>
    <col min="11272" max="11272" width="4" style="1" customWidth="1"/>
    <col min="11273" max="11273" width="13.28515625" style="1" customWidth="1"/>
    <col min="11274" max="11274" width="12" style="1" customWidth="1"/>
    <col min="11275" max="11280" width="11.140625" style="1" customWidth="1"/>
    <col min="11281" max="11281" width="9.140625" style="1"/>
    <col min="11282" max="11282" width="11.85546875" style="1" customWidth="1"/>
    <col min="11283" max="11283" width="9.140625" style="1"/>
    <col min="11284" max="11284" width="11.5703125" style="1" customWidth="1"/>
    <col min="11285" max="11285" width="12" style="1" customWidth="1"/>
    <col min="11286" max="11527" width="9.140625" style="1"/>
    <col min="11528" max="11528" width="4" style="1" customWidth="1"/>
    <col min="11529" max="11529" width="13.28515625" style="1" customWidth="1"/>
    <col min="11530" max="11530" width="12" style="1" customWidth="1"/>
    <col min="11531" max="11536" width="11.140625" style="1" customWidth="1"/>
    <col min="11537" max="11537" width="9.140625" style="1"/>
    <col min="11538" max="11538" width="11.85546875" style="1" customWidth="1"/>
    <col min="11539" max="11539" width="9.140625" style="1"/>
    <col min="11540" max="11540" width="11.5703125" style="1" customWidth="1"/>
    <col min="11541" max="11541" width="12" style="1" customWidth="1"/>
    <col min="11542" max="11783" width="9.140625" style="1"/>
    <col min="11784" max="11784" width="4" style="1" customWidth="1"/>
    <col min="11785" max="11785" width="13.28515625" style="1" customWidth="1"/>
    <col min="11786" max="11786" width="12" style="1" customWidth="1"/>
    <col min="11787" max="11792" width="11.140625" style="1" customWidth="1"/>
    <col min="11793" max="11793" width="9.140625" style="1"/>
    <col min="11794" max="11794" width="11.85546875" style="1" customWidth="1"/>
    <col min="11795" max="11795" width="9.140625" style="1"/>
    <col min="11796" max="11796" width="11.5703125" style="1" customWidth="1"/>
    <col min="11797" max="11797" width="12" style="1" customWidth="1"/>
    <col min="11798" max="12039" width="9.140625" style="1"/>
    <col min="12040" max="12040" width="4" style="1" customWidth="1"/>
    <col min="12041" max="12041" width="13.28515625" style="1" customWidth="1"/>
    <col min="12042" max="12042" width="12" style="1" customWidth="1"/>
    <col min="12043" max="12048" width="11.140625" style="1" customWidth="1"/>
    <col min="12049" max="12049" width="9.140625" style="1"/>
    <col min="12050" max="12050" width="11.85546875" style="1" customWidth="1"/>
    <col min="12051" max="12051" width="9.140625" style="1"/>
    <col min="12052" max="12052" width="11.5703125" style="1" customWidth="1"/>
    <col min="12053" max="12053" width="12" style="1" customWidth="1"/>
    <col min="12054" max="12295" width="9.140625" style="1"/>
    <col min="12296" max="12296" width="4" style="1" customWidth="1"/>
    <col min="12297" max="12297" width="13.28515625" style="1" customWidth="1"/>
    <col min="12298" max="12298" width="12" style="1" customWidth="1"/>
    <col min="12299" max="12304" width="11.140625" style="1" customWidth="1"/>
    <col min="12305" max="12305" width="9.140625" style="1"/>
    <col min="12306" max="12306" width="11.85546875" style="1" customWidth="1"/>
    <col min="12307" max="12307" width="9.140625" style="1"/>
    <col min="12308" max="12308" width="11.5703125" style="1" customWidth="1"/>
    <col min="12309" max="12309" width="12" style="1" customWidth="1"/>
    <col min="12310" max="12551" width="9.140625" style="1"/>
    <col min="12552" max="12552" width="4" style="1" customWidth="1"/>
    <col min="12553" max="12553" width="13.28515625" style="1" customWidth="1"/>
    <col min="12554" max="12554" width="12" style="1" customWidth="1"/>
    <col min="12555" max="12560" width="11.140625" style="1" customWidth="1"/>
    <col min="12561" max="12561" width="9.140625" style="1"/>
    <col min="12562" max="12562" width="11.85546875" style="1" customWidth="1"/>
    <col min="12563" max="12563" width="9.140625" style="1"/>
    <col min="12564" max="12564" width="11.5703125" style="1" customWidth="1"/>
    <col min="12565" max="12565" width="12" style="1" customWidth="1"/>
    <col min="12566" max="12807" width="9.140625" style="1"/>
    <col min="12808" max="12808" width="4" style="1" customWidth="1"/>
    <col min="12809" max="12809" width="13.28515625" style="1" customWidth="1"/>
    <col min="12810" max="12810" width="12" style="1" customWidth="1"/>
    <col min="12811" max="12816" width="11.140625" style="1" customWidth="1"/>
    <col min="12817" max="12817" width="9.140625" style="1"/>
    <col min="12818" max="12818" width="11.85546875" style="1" customWidth="1"/>
    <col min="12819" max="12819" width="9.140625" style="1"/>
    <col min="12820" max="12820" width="11.5703125" style="1" customWidth="1"/>
    <col min="12821" max="12821" width="12" style="1" customWidth="1"/>
    <col min="12822" max="13063" width="9.140625" style="1"/>
    <col min="13064" max="13064" width="4" style="1" customWidth="1"/>
    <col min="13065" max="13065" width="13.28515625" style="1" customWidth="1"/>
    <col min="13066" max="13066" width="12" style="1" customWidth="1"/>
    <col min="13067" max="13072" width="11.140625" style="1" customWidth="1"/>
    <col min="13073" max="13073" width="9.140625" style="1"/>
    <col min="13074" max="13074" width="11.85546875" style="1" customWidth="1"/>
    <col min="13075" max="13075" width="9.140625" style="1"/>
    <col min="13076" max="13076" width="11.5703125" style="1" customWidth="1"/>
    <col min="13077" max="13077" width="12" style="1" customWidth="1"/>
    <col min="13078" max="13319" width="9.140625" style="1"/>
    <col min="13320" max="13320" width="4" style="1" customWidth="1"/>
    <col min="13321" max="13321" width="13.28515625" style="1" customWidth="1"/>
    <col min="13322" max="13322" width="12" style="1" customWidth="1"/>
    <col min="13323" max="13328" width="11.140625" style="1" customWidth="1"/>
    <col min="13329" max="13329" width="9.140625" style="1"/>
    <col min="13330" max="13330" width="11.85546875" style="1" customWidth="1"/>
    <col min="13331" max="13331" width="9.140625" style="1"/>
    <col min="13332" max="13332" width="11.5703125" style="1" customWidth="1"/>
    <col min="13333" max="13333" width="12" style="1" customWidth="1"/>
    <col min="13334" max="13575" width="9.140625" style="1"/>
    <col min="13576" max="13576" width="4" style="1" customWidth="1"/>
    <col min="13577" max="13577" width="13.28515625" style="1" customWidth="1"/>
    <col min="13578" max="13578" width="12" style="1" customWidth="1"/>
    <col min="13579" max="13584" width="11.140625" style="1" customWidth="1"/>
    <col min="13585" max="13585" width="9.140625" style="1"/>
    <col min="13586" max="13586" width="11.85546875" style="1" customWidth="1"/>
    <col min="13587" max="13587" width="9.140625" style="1"/>
    <col min="13588" max="13588" width="11.5703125" style="1" customWidth="1"/>
    <col min="13589" max="13589" width="12" style="1" customWidth="1"/>
    <col min="13590" max="13831" width="9.140625" style="1"/>
    <col min="13832" max="13832" width="4" style="1" customWidth="1"/>
    <col min="13833" max="13833" width="13.28515625" style="1" customWidth="1"/>
    <col min="13834" max="13834" width="12" style="1" customWidth="1"/>
    <col min="13835" max="13840" width="11.140625" style="1" customWidth="1"/>
    <col min="13841" max="13841" width="9.140625" style="1"/>
    <col min="13842" max="13842" width="11.85546875" style="1" customWidth="1"/>
    <col min="13843" max="13843" width="9.140625" style="1"/>
    <col min="13844" max="13844" width="11.5703125" style="1" customWidth="1"/>
    <col min="13845" max="13845" width="12" style="1" customWidth="1"/>
    <col min="13846" max="14087" width="9.140625" style="1"/>
    <col min="14088" max="14088" width="4" style="1" customWidth="1"/>
    <col min="14089" max="14089" width="13.28515625" style="1" customWidth="1"/>
    <col min="14090" max="14090" width="12" style="1" customWidth="1"/>
    <col min="14091" max="14096" width="11.140625" style="1" customWidth="1"/>
    <col min="14097" max="14097" width="9.140625" style="1"/>
    <col min="14098" max="14098" width="11.85546875" style="1" customWidth="1"/>
    <col min="14099" max="14099" width="9.140625" style="1"/>
    <col min="14100" max="14100" width="11.5703125" style="1" customWidth="1"/>
    <col min="14101" max="14101" width="12" style="1" customWidth="1"/>
    <col min="14102" max="14343" width="9.140625" style="1"/>
    <col min="14344" max="14344" width="4" style="1" customWidth="1"/>
    <col min="14345" max="14345" width="13.28515625" style="1" customWidth="1"/>
    <col min="14346" max="14346" width="12" style="1" customWidth="1"/>
    <col min="14347" max="14352" width="11.140625" style="1" customWidth="1"/>
    <col min="14353" max="14353" width="9.140625" style="1"/>
    <col min="14354" max="14354" width="11.85546875" style="1" customWidth="1"/>
    <col min="14355" max="14355" width="9.140625" style="1"/>
    <col min="14356" max="14356" width="11.5703125" style="1" customWidth="1"/>
    <col min="14357" max="14357" width="12" style="1" customWidth="1"/>
    <col min="14358" max="14599" width="9.140625" style="1"/>
    <col min="14600" max="14600" width="4" style="1" customWidth="1"/>
    <col min="14601" max="14601" width="13.28515625" style="1" customWidth="1"/>
    <col min="14602" max="14602" width="12" style="1" customWidth="1"/>
    <col min="14603" max="14608" width="11.140625" style="1" customWidth="1"/>
    <col min="14609" max="14609" width="9.140625" style="1"/>
    <col min="14610" max="14610" width="11.85546875" style="1" customWidth="1"/>
    <col min="14611" max="14611" width="9.140625" style="1"/>
    <col min="14612" max="14612" width="11.5703125" style="1" customWidth="1"/>
    <col min="14613" max="14613" width="12" style="1" customWidth="1"/>
    <col min="14614" max="14855" width="9.140625" style="1"/>
    <col min="14856" max="14856" width="4" style="1" customWidth="1"/>
    <col min="14857" max="14857" width="13.28515625" style="1" customWidth="1"/>
    <col min="14858" max="14858" width="12" style="1" customWidth="1"/>
    <col min="14859" max="14864" width="11.140625" style="1" customWidth="1"/>
    <col min="14865" max="14865" width="9.140625" style="1"/>
    <col min="14866" max="14866" width="11.85546875" style="1" customWidth="1"/>
    <col min="14867" max="14867" width="9.140625" style="1"/>
    <col min="14868" max="14868" width="11.5703125" style="1" customWidth="1"/>
    <col min="14869" max="14869" width="12" style="1" customWidth="1"/>
    <col min="14870" max="15111" width="9.140625" style="1"/>
    <col min="15112" max="15112" width="4" style="1" customWidth="1"/>
    <col min="15113" max="15113" width="13.28515625" style="1" customWidth="1"/>
    <col min="15114" max="15114" width="12" style="1" customWidth="1"/>
    <col min="15115" max="15120" width="11.140625" style="1" customWidth="1"/>
    <col min="15121" max="15121" width="9.140625" style="1"/>
    <col min="15122" max="15122" width="11.85546875" style="1" customWidth="1"/>
    <col min="15123" max="15123" width="9.140625" style="1"/>
    <col min="15124" max="15124" width="11.5703125" style="1" customWidth="1"/>
    <col min="15125" max="15125" width="12" style="1" customWidth="1"/>
    <col min="15126" max="15367" width="9.140625" style="1"/>
    <col min="15368" max="15368" width="4" style="1" customWidth="1"/>
    <col min="15369" max="15369" width="13.28515625" style="1" customWidth="1"/>
    <col min="15370" max="15370" width="12" style="1" customWidth="1"/>
    <col min="15371" max="15376" width="11.140625" style="1" customWidth="1"/>
    <col min="15377" max="15377" width="9.140625" style="1"/>
    <col min="15378" max="15378" width="11.85546875" style="1" customWidth="1"/>
    <col min="15379" max="15379" width="9.140625" style="1"/>
    <col min="15380" max="15380" width="11.5703125" style="1" customWidth="1"/>
    <col min="15381" max="15381" width="12" style="1" customWidth="1"/>
    <col min="15382" max="15623" width="9.140625" style="1"/>
    <col min="15624" max="15624" width="4" style="1" customWidth="1"/>
    <col min="15625" max="15625" width="13.28515625" style="1" customWidth="1"/>
    <col min="15626" max="15626" width="12" style="1" customWidth="1"/>
    <col min="15627" max="15632" width="11.140625" style="1" customWidth="1"/>
    <col min="15633" max="15633" width="9.140625" style="1"/>
    <col min="15634" max="15634" width="11.85546875" style="1" customWidth="1"/>
    <col min="15635" max="15635" width="9.140625" style="1"/>
    <col min="15636" max="15636" width="11.5703125" style="1" customWidth="1"/>
    <col min="15637" max="15637" width="12" style="1" customWidth="1"/>
    <col min="15638" max="15879" width="9.140625" style="1"/>
    <col min="15880" max="15880" width="4" style="1" customWidth="1"/>
    <col min="15881" max="15881" width="13.28515625" style="1" customWidth="1"/>
    <col min="15882" max="15882" width="12" style="1" customWidth="1"/>
    <col min="15883" max="15888" width="11.140625" style="1" customWidth="1"/>
    <col min="15889" max="15889" width="9.140625" style="1"/>
    <col min="15890" max="15890" width="11.85546875" style="1" customWidth="1"/>
    <col min="15891" max="15891" width="9.140625" style="1"/>
    <col min="15892" max="15892" width="11.5703125" style="1" customWidth="1"/>
    <col min="15893" max="15893" width="12" style="1" customWidth="1"/>
    <col min="15894" max="16135" width="9.140625" style="1"/>
    <col min="16136" max="16136" width="4" style="1" customWidth="1"/>
    <col min="16137" max="16137" width="13.28515625" style="1" customWidth="1"/>
    <col min="16138" max="16138" width="12" style="1" customWidth="1"/>
    <col min="16139" max="16144" width="11.140625" style="1" customWidth="1"/>
    <col min="16145" max="16145" width="9.140625" style="1"/>
    <col min="16146" max="16146" width="11.85546875" style="1" customWidth="1"/>
    <col min="16147" max="16147" width="9.140625" style="1"/>
    <col min="16148" max="16148" width="11.5703125" style="1" customWidth="1"/>
    <col min="16149" max="16149" width="12" style="1" customWidth="1"/>
    <col min="16150" max="16384" width="9.140625" style="1"/>
  </cols>
  <sheetData>
    <row r="2" spans="1:26" x14ac:dyDescent="0.25">
      <c r="B2" s="2" t="s">
        <v>41</v>
      </c>
      <c r="G2" s="1" t="s">
        <v>54</v>
      </c>
      <c r="I2" s="28">
        <v>2019</v>
      </c>
    </row>
    <row r="3" spans="1:26" ht="15.75" hidden="1" customHeight="1" x14ac:dyDescent="0.25">
      <c r="B3" s="2"/>
    </row>
    <row r="4" spans="1:26" s="7" customFormat="1" ht="138.75" customHeight="1" x14ac:dyDescent="0.25">
      <c r="A4" s="3"/>
      <c r="B4" s="66"/>
      <c r="C4" s="46" t="s">
        <v>28</v>
      </c>
      <c r="D4" s="4" t="s">
        <v>34</v>
      </c>
      <c r="E4" s="46" t="s">
        <v>28</v>
      </c>
      <c r="F4" s="4" t="s">
        <v>34</v>
      </c>
      <c r="G4" s="5" t="s">
        <v>40</v>
      </c>
      <c r="H4" s="59" t="s">
        <v>57</v>
      </c>
      <c r="I4" s="62" t="s">
        <v>33</v>
      </c>
      <c r="J4" s="63"/>
      <c r="K4" s="64" t="s">
        <v>32</v>
      </c>
      <c r="L4" s="69"/>
      <c r="M4" s="64" t="s">
        <v>46</v>
      </c>
      <c r="N4" s="69"/>
      <c r="O4" s="6" t="s">
        <v>2</v>
      </c>
      <c r="P4" s="6" t="s">
        <v>3</v>
      </c>
      <c r="Q4" s="6" t="s">
        <v>4</v>
      </c>
      <c r="R4" s="6" t="s">
        <v>5</v>
      </c>
      <c r="S4" s="6" t="s">
        <v>36</v>
      </c>
      <c r="T4" s="5"/>
      <c r="U4" s="6"/>
      <c r="V4" s="5"/>
      <c r="W4" s="5" t="s">
        <v>35</v>
      </c>
      <c r="X4" s="6" t="s">
        <v>61</v>
      </c>
      <c r="Y4" s="6" t="s">
        <v>62</v>
      </c>
      <c r="Z4" s="57" t="s">
        <v>57</v>
      </c>
    </row>
    <row r="5" spans="1:26" s="7" customFormat="1" ht="44.25" customHeight="1" x14ac:dyDescent="0.25">
      <c r="A5" s="3"/>
      <c r="B5" s="68"/>
      <c r="C5" s="5" t="s">
        <v>29</v>
      </c>
      <c r="D5" s="5" t="s">
        <v>29</v>
      </c>
      <c r="E5" s="5" t="s">
        <v>30</v>
      </c>
      <c r="F5" s="5" t="s">
        <v>30</v>
      </c>
      <c r="G5" s="5" t="s">
        <v>30</v>
      </c>
      <c r="H5" s="5" t="s">
        <v>30</v>
      </c>
      <c r="I5" s="5" t="s">
        <v>30</v>
      </c>
      <c r="J5" s="6" t="s">
        <v>37</v>
      </c>
      <c r="K5" s="5" t="s">
        <v>29</v>
      </c>
      <c r="L5" s="5" t="s">
        <v>30</v>
      </c>
      <c r="M5" s="6" t="s">
        <v>0</v>
      </c>
      <c r="N5" s="8" t="s">
        <v>1</v>
      </c>
      <c r="O5" s="5" t="s">
        <v>30</v>
      </c>
      <c r="P5" s="5" t="s">
        <v>30</v>
      </c>
      <c r="Q5" s="5" t="s">
        <v>30</v>
      </c>
      <c r="R5" s="5" t="s">
        <v>30</v>
      </c>
      <c r="S5" s="5" t="s">
        <v>30</v>
      </c>
      <c r="T5" s="5" t="s">
        <v>30</v>
      </c>
      <c r="U5" s="5" t="s">
        <v>30</v>
      </c>
      <c r="V5" s="5" t="s">
        <v>29</v>
      </c>
      <c r="W5" s="5" t="s">
        <v>29</v>
      </c>
      <c r="X5" s="5" t="s">
        <v>30</v>
      </c>
      <c r="Y5" s="5" t="s">
        <v>30</v>
      </c>
      <c r="Z5" s="5" t="s">
        <v>30</v>
      </c>
    </row>
    <row r="6" spans="1:26" s="7" customFormat="1" x14ac:dyDescent="0.25">
      <c r="A6" s="3">
        <v>1</v>
      </c>
      <c r="B6" s="3" t="s">
        <v>6</v>
      </c>
      <c r="C6" s="3"/>
      <c r="D6" s="44">
        <f t="shared" ref="D6:D12" si="0">SUM(C6*0.22)</f>
        <v>0</v>
      </c>
      <c r="E6" s="3"/>
      <c r="F6" s="44">
        <f>SUM(E6*0.22)</f>
        <v>0</v>
      </c>
      <c r="G6" s="3"/>
      <c r="H6" s="3"/>
      <c r="I6" s="3"/>
      <c r="J6" s="3"/>
      <c r="K6" s="3"/>
      <c r="L6" s="3"/>
      <c r="M6" s="3"/>
      <c r="N6" s="9"/>
      <c r="O6" s="3"/>
      <c r="P6" s="3"/>
      <c r="Q6" s="10"/>
      <c r="R6" s="11"/>
      <c r="S6" s="11">
        <f>SUM(O6:R6)</f>
        <v>0</v>
      </c>
      <c r="T6" s="11"/>
      <c r="U6" s="11"/>
      <c r="V6" s="3"/>
      <c r="W6" s="3"/>
      <c r="X6" s="3"/>
      <c r="Y6" s="3"/>
      <c r="Z6" s="3"/>
    </row>
    <row r="7" spans="1:26" s="7" customFormat="1" x14ac:dyDescent="0.25">
      <c r="A7" s="3">
        <v>2</v>
      </c>
      <c r="B7" s="3" t="s">
        <v>7</v>
      </c>
      <c r="C7" s="3"/>
      <c r="D7" s="44">
        <f t="shared" si="0"/>
        <v>0</v>
      </c>
      <c r="E7" s="3"/>
      <c r="F7" s="44">
        <f>SUM(E6*0.22)</f>
        <v>0</v>
      </c>
      <c r="G7" s="3"/>
      <c r="H7" s="3"/>
      <c r="I7" s="3"/>
      <c r="J7" s="3"/>
      <c r="K7" s="3"/>
      <c r="L7" s="3"/>
      <c r="M7" s="12"/>
      <c r="N7" s="9"/>
      <c r="O7" s="3"/>
      <c r="P7" s="3"/>
      <c r="Q7" s="11"/>
      <c r="R7" s="11"/>
      <c r="S7" s="11">
        <f t="shared" ref="S7:S13" si="1">SUM(O7:R7)</f>
        <v>0</v>
      </c>
      <c r="T7" s="11"/>
      <c r="U7" s="11"/>
      <c r="V7" s="3"/>
      <c r="W7" s="3"/>
      <c r="X7" s="3"/>
      <c r="Y7" s="3"/>
      <c r="Z7" s="3"/>
    </row>
    <row r="8" spans="1:26" s="7" customFormat="1" x14ac:dyDescent="0.25">
      <c r="A8" s="3">
        <v>3</v>
      </c>
      <c r="B8" s="3" t="s">
        <v>8</v>
      </c>
      <c r="C8" s="3"/>
      <c r="D8" s="44">
        <f t="shared" si="0"/>
        <v>0</v>
      </c>
      <c r="E8" s="3"/>
      <c r="F8" s="44">
        <f>SUM(E8*0.22)</f>
        <v>0</v>
      </c>
      <c r="G8" s="3"/>
      <c r="H8" s="3"/>
      <c r="I8" s="3"/>
      <c r="J8" s="3"/>
      <c r="K8" s="3"/>
      <c r="L8" s="3"/>
      <c r="M8" s="3"/>
      <c r="N8" s="9"/>
      <c r="O8" s="3"/>
      <c r="P8" s="3"/>
      <c r="Q8" s="11"/>
      <c r="R8" s="11"/>
      <c r="S8" s="11">
        <f t="shared" si="1"/>
        <v>0</v>
      </c>
      <c r="T8" s="11"/>
      <c r="U8" s="11"/>
      <c r="V8" s="3"/>
      <c r="W8" s="3"/>
      <c r="X8" s="3"/>
      <c r="Y8" s="3"/>
      <c r="Z8" s="3"/>
    </row>
    <row r="9" spans="1:26" s="7" customFormat="1" x14ac:dyDescent="0.25">
      <c r="A9" s="3">
        <v>4</v>
      </c>
      <c r="B9" s="3" t="s">
        <v>13</v>
      </c>
      <c r="C9" s="3"/>
      <c r="D9" s="44">
        <f t="shared" si="0"/>
        <v>0</v>
      </c>
      <c r="E9" s="3"/>
      <c r="F9" s="44">
        <f>SUM(E9*0.22)</f>
        <v>0</v>
      </c>
      <c r="G9" s="3"/>
      <c r="H9" s="3"/>
      <c r="I9" s="3"/>
      <c r="J9" s="3"/>
      <c r="K9" s="3"/>
      <c r="L9" s="3"/>
      <c r="M9" s="3"/>
      <c r="N9" s="9"/>
      <c r="O9" s="3"/>
      <c r="P9" s="3"/>
      <c r="Q9" s="11"/>
      <c r="R9" s="11"/>
      <c r="S9" s="11">
        <f t="shared" si="1"/>
        <v>0</v>
      </c>
      <c r="T9" s="11"/>
      <c r="U9" s="11"/>
      <c r="V9" s="3"/>
      <c r="W9" s="3"/>
      <c r="X9" s="3"/>
      <c r="Y9" s="3"/>
      <c r="Z9" s="3"/>
    </row>
    <row r="10" spans="1:26" s="7" customFormat="1" x14ac:dyDescent="0.25">
      <c r="A10" s="3">
        <v>5</v>
      </c>
      <c r="B10" s="3" t="s">
        <v>12</v>
      </c>
      <c r="C10" s="3"/>
      <c r="D10" s="44">
        <f t="shared" si="0"/>
        <v>0</v>
      </c>
      <c r="E10" s="3"/>
      <c r="F10" s="44">
        <f>SUM(E10*0.22)</f>
        <v>0</v>
      </c>
      <c r="G10" s="3"/>
      <c r="H10" s="3"/>
      <c r="I10" s="3"/>
      <c r="J10" s="3"/>
      <c r="K10" s="3"/>
      <c r="L10" s="3"/>
      <c r="M10" s="3"/>
      <c r="N10" s="9"/>
      <c r="O10" s="3"/>
      <c r="P10" s="3"/>
      <c r="Q10" s="11"/>
      <c r="R10" s="11"/>
      <c r="S10" s="11">
        <f t="shared" si="1"/>
        <v>0</v>
      </c>
      <c r="T10" s="11"/>
      <c r="U10" s="11"/>
      <c r="V10" s="3"/>
      <c r="W10" s="3"/>
      <c r="X10" s="3"/>
      <c r="Y10" s="3"/>
      <c r="Z10" s="3"/>
    </row>
    <row r="11" spans="1:26" s="7" customFormat="1" x14ac:dyDescent="0.25">
      <c r="A11" s="3">
        <v>6</v>
      </c>
      <c r="B11" s="3" t="s">
        <v>14</v>
      </c>
      <c r="C11" s="3"/>
      <c r="D11" s="44">
        <f t="shared" si="0"/>
        <v>0</v>
      </c>
      <c r="E11" s="3"/>
      <c r="F11" s="44">
        <f t="shared" ref="F11:F16" si="2">SUM(E11*0.22)</f>
        <v>0</v>
      </c>
      <c r="G11" s="3"/>
      <c r="H11" s="3"/>
      <c r="I11" s="3"/>
      <c r="J11" s="3"/>
      <c r="K11" s="3"/>
      <c r="L11" s="3"/>
      <c r="M11" s="3"/>
      <c r="N11" s="9"/>
      <c r="O11" s="3"/>
      <c r="P11" s="3"/>
      <c r="Q11" s="11"/>
      <c r="R11" s="11"/>
      <c r="S11" s="11">
        <f t="shared" si="1"/>
        <v>0</v>
      </c>
      <c r="T11" s="11"/>
      <c r="U11" s="11"/>
      <c r="V11" s="3"/>
      <c r="W11" s="3"/>
      <c r="X11" s="3"/>
      <c r="Y11" s="3"/>
      <c r="Z11" s="3"/>
    </row>
    <row r="12" spans="1:26" s="7" customFormat="1" x14ac:dyDescent="0.25">
      <c r="A12" s="3">
        <v>7</v>
      </c>
      <c r="B12" s="3" t="s">
        <v>15</v>
      </c>
      <c r="C12" s="3"/>
      <c r="D12" s="44">
        <f t="shared" si="0"/>
        <v>0</v>
      </c>
      <c r="E12" s="3"/>
      <c r="F12" s="44">
        <f t="shared" si="2"/>
        <v>0</v>
      </c>
      <c r="G12" s="3"/>
      <c r="H12" s="3"/>
      <c r="I12" s="3"/>
      <c r="J12" s="3"/>
      <c r="K12" s="3"/>
      <c r="L12" s="3"/>
      <c r="M12" s="3"/>
      <c r="N12" s="9"/>
      <c r="O12" s="3"/>
      <c r="P12" s="3"/>
      <c r="Q12" s="11"/>
      <c r="R12" s="11"/>
      <c r="S12" s="11">
        <f t="shared" si="1"/>
        <v>0</v>
      </c>
      <c r="T12" s="11"/>
      <c r="U12" s="11"/>
      <c r="V12" s="3"/>
      <c r="W12" s="3"/>
      <c r="X12" s="3"/>
      <c r="Y12" s="3"/>
      <c r="Z12" s="3"/>
    </row>
    <row r="13" spans="1:26" s="7" customFormat="1" x14ac:dyDescent="0.25">
      <c r="A13" s="3">
        <v>8</v>
      </c>
      <c r="B13" s="3" t="s">
        <v>16</v>
      </c>
      <c r="C13" s="3"/>
      <c r="D13" s="44">
        <v>0</v>
      </c>
      <c r="E13" s="3"/>
      <c r="F13" s="44">
        <f t="shared" si="2"/>
        <v>0</v>
      </c>
      <c r="G13" s="3"/>
      <c r="H13" s="3"/>
      <c r="I13" s="3"/>
      <c r="J13" s="3"/>
      <c r="K13" s="3"/>
      <c r="L13" s="3"/>
      <c r="M13" s="3"/>
      <c r="N13" s="9"/>
      <c r="O13" s="3"/>
      <c r="P13" s="3"/>
      <c r="Q13" s="11"/>
      <c r="R13" s="11"/>
      <c r="S13" s="11">
        <f t="shared" si="1"/>
        <v>0</v>
      </c>
      <c r="T13" s="11"/>
      <c r="U13" s="11"/>
      <c r="V13" s="3"/>
      <c r="W13" s="3"/>
      <c r="X13" s="3"/>
      <c r="Y13" s="3"/>
      <c r="Z13" s="3"/>
    </row>
    <row r="14" spans="1:26" s="7" customFormat="1" x14ac:dyDescent="0.25">
      <c r="A14" s="3">
        <v>9</v>
      </c>
      <c r="B14" s="3" t="s">
        <v>11</v>
      </c>
      <c r="C14" s="3"/>
      <c r="D14" s="44">
        <f>SUM(C14*0.22)</f>
        <v>0</v>
      </c>
      <c r="E14" s="3"/>
      <c r="F14" s="44">
        <f t="shared" si="2"/>
        <v>0</v>
      </c>
      <c r="G14" s="3"/>
      <c r="H14" s="3"/>
      <c r="I14" s="3"/>
      <c r="J14" s="3"/>
      <c r="K14" s="3"/>
      <c r="L14" s="3"/>
      <c r="M14" s="3"/>
      <c r="N14" s="9"/>
      <c r="O14" s="3"/>
      <c r="P14" s="3"/>
      <c r="Q14" s="11"/>
      <c r="R14" s="11"/>
      <c r="S14" s="11">
        <f t="shared" ref="S14:S23" si="3">SUM(O14:R14)</f>
        <v>0</v>
      </c>
      <c r="T14" s="11"/>
      <c r="U14" s="11"/>
      <c r="V14" s="3"/>
      <c r="W14" s="3"/>
      <c r="X14" s="3"/>
      <c r="Y14" s="3"/>
      <c r="Z14" s="3"/>
    </row>
    <row r="15" spans="1:26" s="7" customFormat="1" x14ac:dyDescent="0.25">
      <c r="A15" s="3">
        <v>10</v>
      </c>
      <c r="B15" s="3" t="s">
        <v>17</v>
      </c>
      <c r="C15" s="3"/>
      <c r="D15" s="44">
        <f>SUM(C15*0.22)</f>
        <v>0</v>
      </c>
      <c r="E15" s="3"/>
      <c r="F15" s="44">
        <f t="shared" si="2"/>
        <v>0</v>
      </c>
      <c r="G15" s="3"/>
      <c r="H15" s="3"/>
      <c r="I15" s="3"/>
      <c r="J15" s="3"/>
      <c r="K15" s="3"/>
      <c r="L15" s="3"/>
      <c r="M15" s="3"/>
      <c r="N15" s="9"/>
      <c r="O15" s="3"/>
      <c r="P15" s="16"/>
      <c r="Q15" s="11"/>
      <c r="R15" s="11"/>
      <c r="S15" s="11">
        <f t="shared" si="3"/>
        <v>0</v>
      </c>
      <c r="T15" s="11"/>
      <c r="U15" s="11"/>
      <c r="V15" s="3"/>
      <c r="W15" s="3"/>
      <c r="X15" s="3"/>
      <c r="Y15" s="3"/>
      <c r="Z15" s="3"/>
    </row>
    <row r="16" spans="1:26" s="7" customFormat="1" x14ac:dyDescent="0.25">
      <c r="A16" s="3">
        <v>11</v>
      </c>
      <c r="B16" s="17" t="s">
        <v>25</v>
      </c>
      <c r="C16" s="3"/>
      <c r="D16" s="44">
        <f>SUM(C16*0.22)</f>
        <v>0</v>
      </c>
      <c r="E16" s="3"/>
      <c r="F16" s="44">
        <f t="shared" si="2"/>
        <v>0</v>
      </c>
      <c r="G16" s="3"/>
      <c r="H16" s="3"/>
      <c r="I16" s="3"/>
      <c r="J16" s="3"/>
      <c r="K16" s="3"/>
      <c r="L16" s="3"/>
      <c r="M16" s="3"/>
      <c r="N16" s="9"/>
      <c r="O16" s="3"/>
      <c r="P16" s="3"/>
      <c r="Q16" s="11"/>
      <c r="R16" s="11"/>
      <c r="S16" s="11">
        <f t="shared" si="3"/>
        <v>0</v>
      </c>
      <c r="T16" s="11"/>
      <c r="U16" s="11"/>
      <c r="V16" s="3"/>
      <c r="W16" s="3"/>
      <c r="X16" s="3"/>
      <c r="Y16" s="3"/>
      <c r="Z16" s="3"/>
    </row>
    <row r="17" spans="1:26" s="7" customFormat="1" x14ac:dyDescent="0.25">
      <c r="A17" s="3">
        <v>12</v>
      </c>
      <c r="B17" s="3" t="s">
        <v>18</v>
      </c>
      <c r="C17" s="3"/>
      <c r="D17" s="44">
        <f t="shared" ref="D17:D23" si="4">SUM(C17*0.22)</f>
        <v>0</v>
      </c>
      <c r="E17" s="3"/>
      <c r="F17" s="44">
        <f t="shared" ref="F17:F23" si="5">SUM(E17*0.22)</f>
        <v>0</v>
      </c>
      <c r="G17" s="3"/>
      <c r="H17" s="3"/>
      <c r="I17" s="3"/>
      <c r="J17" s="3"/>
      <c r="K17" s="3"/>
      <c r="L17" s="3"/>
      <c r="M17" s="3"/>
      <c r="N17" s="9"/>
      <c r="O17" s="11"/>
      <c r="P17" s="3"/>
      <c r="Q17" s="11"/>
      <c r="R17" s="11"/>
      <c r="S17" s="11">
        <f t="shared" si="3"/>
        <v>0</v>
      </c>
      <c r="T17" s="11"/>
      <c r="U17" s="11"/>
      <c r="V17" s="3"/>
      <c r="W17" s="3"/>
      <c r="X17" s="3"/>
      <c r="Y17" s="3"/>
      <c r="Z17" s="3"/>
    </row>
    <row r="18" spans="1:26" s="7" customFormat="1" x14ac:dyDescent="0.25">
      <c r="A18" s="3">
        <v>13</v>
      </c>
      <c r="B18" s="3" t="s">
        <v>19</v>
      </c>
      <c r="C18" s="3"/>
      <c r="D18" s="44">
        <f t="shared" si="4"/>
        <v>0</v>
      </c>
      <c r="E18" s="3"/>
      <c r="F18" s="44">
        <f t="shared" si="5"/>
        <v>0</v>
      </c>
      <c r="G18" s="3"/>
      <c r="H18" s="3"/>
      <c r="I18" s="3"/>
      <c r="J18" s="3"/>
      <c r="K18" s="3"/>
      <c r="L18" s="3"/>
      <c r="M18" s="3"/>
      <c r="N18" s="9"/>
      <c r="O18" s="11"/>
      <c r="P18" s="3"/>
      <c r="Q18" s="11"/>
      <c r="R18" s="11"/>
      <c r="S18" s="11">
        <f t="shared" si="3"/>
        <v>0</v>
      </c>
      <c r="T18" s="11"/>
      <c r="U18" s="11"/>
      <c r="V18" s="3"/>
      <c r="W18" s="3"/>
      <c r="X18" s="3"/>
      <c r="Y18" s="3"/>
      <c r="Z18" s="3"/>
    </row>
    <row r="19" spans="1:26" s="7" customFormat="1" x14ac:dyDescent="0.25">
      <c r="A19" s="3">
        <v>14</v>
      </c>
      <c r="B19" s="3" t="s">
        <v>20</v>
      </c>
      <c r="C19" s="3"/>
      <c r="D19" s="44">
        <f t="shared" si="4"/>
        <v>0</v>
      </c>
      <c r="E19" s="3"/>
      <c r="F19" s="44">
        <f t="shared" si="5"/>
        <v>0</v>
      </c>
      <c r="G19" s="3"/>
      <c r="H19" s="3"/>
      <c r="I19" s="3"/>
      <c r="J19" s="3"/>
      <c r="K19" s="3"/>
      <c r="L19" s="3"/>
      <c r="M19" s="3"/>
      <c r="N19" s="9"/>
      <c r="O19" s="11"/>
      <c r="P19" s="3"/>
      <c r="Q19" s="11"/>
      <c r="R19" s="11"/>
      <c r="S19" s="11">
        <f t="shared" si="3"/>
        <v>0</v>
      </c>
      <c r="T19" s="11"/>
      <c r="U19" s="11"/>
      <c r="V19" s="3"/>
      <c r="W19" s="3"/>
      <c r="X19" s="3"/>
      <c r="Y19" s="3"/>
      <c r="Z19" s="3"/>
    </row>
    <row r="20" spans="1:26" s="7" customFormat="1" x14ac:dyDescent="0.25">
      <c r="A20" s="3">
        <v>15</v>
      </c>
      <c r="B20" s="17" t="s">
        <v>21</v>
      </c>
      <c r="C20" s="3"/>
      <c r="D20" s="44">
        <f t="shared" si="4"/>
        <v>0</v>
      </c>
      <c r="E20" s="3"/>
      <c r="F20" s="44">
        <f t="shared" si="5"/>
        <v>0</v>
      </c>
      <c r="G20" s="3"/>
      <c r="H20" s="3"/>
      <c r="I20" s="3"/>
      <c r="J20" s="3"/>
      <c r="K20" s="3"/>
      <c r="L20" s="3"/>
      <c r="M20" s="3"/>
      <c r="N20" s="9"/>
      <c r="O20" s="11"/>
      <c r="P20" s="3"/>
      <c r="Q20" s="11"/>
      <c r="R20" s="11"/>
      <c r="S20" s="11">
        <f t="shared" si="3"/>
        <v>0</v>
      </c>
      <c r="T20" s="11"/>
      <c r="U20" s="11"/>
      <c r="V20" s="3"/>
      <c r="W20" s="3"/>
      <c r="X20" s="3"/>
      <c r="Y20" s="3"/>
      <c r="Z20" s="3"/>
    </row>
    <row r="21" spans="1:26" s="7" customFormat="1" x14ac:dyDescent="0.25">
      <c r="A21" s="3">
        <v>16</v>
      </c>
      <c r="B21" s="17" t="s">
        <v>22</v>
      </c>
      <c r="C21" s="3"/>
      <c r="D21" s="44">
        <f t="shared" si="4"/>
        <v>0</v>
      </c>
      <c r="E21" s="3"/>
      <c r="F21" s="44">
        <f t="shared" si="5"/>
        <v>0</v>
      </c>
      <c r="G21" s="3"/>
      <c r="H21" s="3"/>
      <c r="I21" s="3"/>
      <c r="J21" s="3"/>
      <c r="K21" s="3"/>
      <c r="L21" s="3"/>
      <c r="M21" s="3"/>
      <c r="N21" s="9"/>
      <c r="O21" s="11"/>
      <c r="P21" s="3"/>
      <c r="Q21" s="11"/>
      <c r="R21" s="11"/>
      <c r="S21" s="11">
        <f t="shared" si="3"/>
        <v>0</v>
      </c>
      <c r="T21" s="11"/>
      <c r="U21" s="11"/>
      <c r="V21" s="3"/>
      <c r="W21" s="3"/>
      <c r="X21" s="3"/>
      <c r="Y21" s="3"/>
      <c r="Z21" s="3"/>
    </row>
    <row r="22" spans="1:26" s="7" customFormat="1" x14ac:dyDescent="0.25">
      <c r="A22" s="3">
        <v>17</v>
      </c>
      <c r="B22" s="3" t="s">
        <v>23</v>
      </c>
      <c r="C22" s="3"/>
      <c r="D22" s="44">
        <f t="shared" si="4"/>
        <v>0</v>
      </c>
      <c r="E22" s="3"/>
      <c r="F22" s="44">
        <f t="shared" si="5"/>
        <v>0</v>
      </c>
      <c r="G22" s="3"/>
      <c r="H22" s="3"/>
      <c r="I22" s="3"/>
      <c r="J22" s="3"/>
      <c r="K22" s="3"/>
      <c r="L22" s="3"/>
      <c r="M22" s="3"/>
      <c r="N22" s="9"/>
      <c r="O22" s="11"/>
      <c r="P22" s="3"/>
      <c r="Q22" s="11"/>
      <c r="R22" s="11"/>
      <c r="S22" s="11">
        <f t="shared" si="3"/>
        <v>0</v>
      </c>
      <c r="T22" s="11"/>
      <c r="U22" s="11"/>
      <c r="V22" s="3"/>
      <c r="W22" s="3"/>
      <c r="X22" s="3"/>
      <c r="Y22" s="3"/>
      <c r="Z22" s="3"/>
    </row>
    <row r="23" spans="1:26" s="7" customFormat="1" x14ac:dyDescent="0.25">
      <c r="A23" s="3">
        <v>18</v>
      </c>
      <c r="B23" s="17" t="s">
        <v>24</v>
      </c>
      <c r="C23" s="3"/>
      <c r="D23" s="44">
        <f t="shared" si="4"/>
        <v>0</v>
      </c>
      <c r="E23" s="3"/>
      <c r="F23" s="44">
        <f t="shared" si="5"/>
        <v>0</v>
      </c>
      <c r="G23" s="3"/>
      <c r="H23" s="3"/>
      <c r="I23" s="3"/>
      <c r="J23" s="3"/>
      <c r="K23" s="3"/>
      <c r="L23" s="3"/>
      <c r="M23" s="3"/>
      <c r="N23" s="9"/>
      <c r="O23" s="11"/>
      <c r="P23" s="3"/>
      <c r="Q23" s="11"/>
      <c r="R23" s="11"/>
      <c r="S23" s="11">
        <f t="shared" si="3"/>
        <v>0</v>
      </c>
      <c r="T23" s="11"/>
      <c r="U23" s="11"/>
      <c r="V23" s="3"/>
      <c r="W23" s="3"/>
      <c r="X23" s="3"/>
      <c r="Y23" s="3"/>
      <c r="Z23" s="3"/>
    </row>
    <row r="24" spans="1:26" s="52" customFormat="1" x14ac:dyDescent="0.25">
      <c r="A24" s="47">
        <v>19</v>
      </c>
      <c r="B24" s="47" t="s">
        <v>9</v>
      </c>
      <c r="C24" s="47"/>
      <c r="D24" s="48">
        <f>SUM(C24*0.22)</f>
        <v>0</v>
      </c>
      <c r="E24" s="47"/>
      <c r="F24" s="48">
        <f>SUM(E24*0.22)</f>
        <v>0</v>
      </c>
      <c r="G24" s="47"/>
      <c r="H24" s="47"/>
      <c r="I24" s="47"/>
      <c r="J24" s="47"/>
      <c r="K24" s="47"/>
      <c r="L24" s="47"/>
      <c r="M24" s="47"/>
      <c r="N24" s="49"/>
      <c r="O24" s="50"/>
      <c r="P24" s="47"/>
      <c r="Q24" s="51"/>
      <c r="R24" s="50"/>
      <c r="S24" s="50">
        <f t="shared" ref="S24:S28" si="6">SUM(O24:R24)</f>
        <v>0</v>
      </c>
      <c r="T24" s="50"/>
      <c r="U24" s="50"/>
      <c r="V24" s="47"/>
      <c r="W24" s="47"/>
      <c r="X24" s="47"/>
      <c r="Y24" s="47"/>
      <c r="Z24" s="47"/>
    </row>
    <row r="25" spans="1:26" s="7" customFormat="1" x14ac:dyDescent="0.25">
      <c r="A25" s="3">
        <v>20</v>
      </c>
      <c r="B25" s="3" t="s">
        <v>10</v>
      </c>
      <c r="C25" s="3"/>
      <c r="D25" s="44">
        <f>SUM(C25*0.2)</f>
        <v>0</v>
      </c>
      <c r="E25" s="6"/>
      <c r="F25" s="44">
        <f>SUM(E25*0.2)</f>
        <v>0</v>
      </c>
      <c r="G25" s="3"/>
      <c r="H25" s="3"/>
      <c r="I25" s="3"/>
      <c r="J25" s="3"/>
      <c r="K25" s="3"/>
      <c r="L25" s="3"/>
      <c r="M25" s="3"/>
      <c r="N25" s="9"/>
      <c r="O25" s="11"/>
      <c r="P25" s="3"/>
      <c r="Q25" s="11"/>
      <c r="R25" s="11"/>
      <c r="S25" s="11">
        <f t="shared" si="6"/>
        <v>0</v>
      </c>
      <c r="T25" s="11"/>
      <c r="U25" s="11"/>
      <c r="V25" s="3"/>
      <c r="W25" s="3"/>
      <c r="X25" s="3"/>
      <c r="Y25" s="3"/>
      <c r="Z25" s="3"/>
    </row>
    <row r="26" spans="1:26" s="7" customFormat="1" x14ac:dyDescent="0.25">
      <c r="A26" s="3">
        <v>21</v>
      </c>
      <c r="B26" s="17" t="s">
        <v>39</v>
      </c>
      <c r="C26" s="3"/>
      <c r="D26" s="44">
        <f>SUM(C26*0.22)</f>
        <v>0</v>
      </c>
      <c r="E26" s="6"/>
      <c r="F26" s="44">
        <f>SUM(E26*0.22)</f>
        <v>0</v>
      </c>
      <c r="G26" s="3"/>
      <c r="H26" s="3"/>
      <c r="I26" s="3"/>
      <c r="J26" s="3"/>
      <c r="K26" s="3"/>
      <c r="L26" s="3"/>
      <c r="M26" s="3"/>
      <c r="N26" s="9"/>
      <c r="O26" s="11"/>
      <c r="P26" s="3"/>
      <c r="Q26" s="11"/>
      <c r="R26" s="11"/>
      <c r="S26" s="11">
        <f t="shared" si="6"/>
        <v>0</v>
      </c>
      <c r="T26" s="11"/>
      <c r="U26" s="11"/>
      <c r="V26" s="3"/>
      <c r="W26" s="3"/>
      <c r="X26" s="3"/>
      <c r="Y26" s="3"/>
      <c r="Z26" s="3"/>
    </row>
    <row r="27" spans="1:26" s="7" customFormat="1" x14ac:dyDescent="0.25">
      <c r="A27" s="3">
        <v>22</v>
      </c>
      <c r="B27" s="17" t="s">
        <v>26</v>
      </c>
      <c r="C27" s="3"/>
      <c r="D27" s="44">
        <f>SUM(C27*0.22)</f>
        <v>0</v>
      </c>
      <c r="E27" s="6"/>
      <c r="F27" s="44">
        <f>SUM(E27*0.22)</f>
        <v>0</v>
      </c>
      <c r="G27" s="3"/>
      <c r="H27" s="3"/>
      <c r="I27" s="3"/>
      <c r="J27" s="3"/>
      <c r="K27" s="3"/>
      <c r="L27" s="3"/>
      <c r="M27" s="3"/>
      <c r="N27" s="9"/>
      <c r="O27" s="11"/>
      <c r="P27" s="3"/>
      <c r="Q27" s="11"/>
      <c r="R27" s="11"/>
      <c r="S27" s="11">
        <f t="shared" si="6"/>
        <v>0</v>
      </c>
      <c r="T27" s="11"/>
      <c r="U27" s="11"/>
      <c r="V27" s="3"/>
      <c r="W27" s="3"/>
      <c r="X27" s="3"/>
      <c r="Y27" s="3"/>
      <c r="Z27" s="3"/>
    </row>
    <row r="28" spans="1:26" s="7" customFormat="1" ht="15" customHeight="1" x14ac:dyDescent="0.25">
      <c r="A28" s="3">
        <v>23</v>
      </c>
      <c r="B28" s="17" t="s">
        <v>27</v>
      </c>
      <c r="C28" s="3"/>
      <c r="D28" s="44">
        <f>SUM(C28*0.22)</f>
        <v>0</v>
      </c>
      <c r="E28" s="6"/>
      <c r="F28" s="44">
        <f>SUM(E28*0.0841)</f>
        <v>0</v>
      </c>
      <c r="G28" s="3"/>
      <c r="H28" s="3"/>
      <c r="I28" s="3"/>
      <c r="J28" s="3"/>
      <c r="K28" s="3"/>
      <c r="L28" s="3"/>
      <c r="M28" s="3"/>
      <c r="N28" s="9"/>
      <c r="O28" s="11"/>
      <c r="P28" s="3"/>
      <c r="Q28" s="11"/>
      <c r="R28" s="11"/>
      <c r="S28" s="11">
        <f t="shared" si="6"/>
        <v>0</v>
      </c>
      <c r="T28" s="11"/>
      <c r="U28" s="11"/>
      <c r="V28" s="3"/>
      <c r="W28" s="3"/>
      <c r="X28" s="3"/>
      <c r="Y28" s="3"/>
      <c r="Z28" s="3"/>
    </row>
    <row r="29" spans="1:26" s="15" customFormat="1" x14ac:dyDescent="0.25">
      <c r="A29" s="18"/>
      <c r="B29" s="20"/>
      <c r="C29" s="21">
        <f t="shared" ref="C29:K29" si="7">SUM(C6:C28)</f>
        <v>0</v>
      </c>
      <c r="D29" s="21">
        <f t="shared" si="7"/>
        <v>0</v>
      </c>
      <c r="E29" s="26">
        <f t="shared" si="7"/>
        <v>0</v>
      </c>
      <c r="F29" s="26">
        <f t="shared" si="7"/>
        <v>0</v>
      </c>
      <c r="G29" s="21">
        <f t="shared" si="7"/>
        <v>0</v>
      </c>
      <c r="H29" s="21">
        <f>SUM(H6:H28)</f>
        <v>0</v>
      </c>
      <c r="I29" s="21">
        <f t="shared" si="7"/>
        <v>0</v>
      </c>
      <c r="J29" s="21">
        <f t="shared" si="7"/>
        <v>0</v>
      </c>
      <c r="K29" s="21">
        <f t="shared" si="7"/>
        <v>0</v>
      </c>
      <c r="L29" s="21">
        <f t="shared" ref="L29:S29" si="8">SUM(L6:L28)</f>
        <v>0</v>
      </c>
      <c r="M29" s="22">
        <f t="shared" si="8"/>
        <v>0</v>
      </c>
      <c r="N29" s="22">
        <f>SUM(N6:N28)</f>
        <v>0</v>
      </c>
      <c r="O29" s="18">
        <f t="shared" si="8"/>
        <v>0</v>
      </c>
      <c r="P29" s="13">
        <f t="shared" si="8"/>
        <v>0</v>
      </c>
      <c r="Q29" s="14">
        <f t="shared" si="8"/>
        <v>0</v>
      </c>
      <c r="R29" s="14">
        <f t="shared" si="8"/>
        <v>0</v>
      </c>
      <c r="S29" s="14">
        <f t="shared" si="8"/>
        <v>0</v>
      </c>
      <c r="T29" s="14"/>
      <c r="U29" s="14"/>
      <c r="V29" s="13"/>
      <c r="W29" s="13">
        <f>SUM(W6:W28)</f>
        <v>0</v>
      </c>
      <c r="X29" s="21">
        <f>SUM(X6:X28)</f>
        <v>0</v>
      </c>
      <c r="Y29" s="21">
        <f>SUM(Y6:Y28)</f>
        <v>0</v>
      </c>
      <c r="Z29" s="21">
        <f>SUM(Z6:Z28)</f>
        <v>0</v>
      </c>
    </row>
    <row r="30" spans="1:26" s="7" customFormat="1" x14ac:dyDescent="0.25">
      <c r="A30" s="11"/>
      <c r="B30" s="19"/>
      <c r="C30" s="3"/>
      <c r="D30" s="3"/>
      <c r="E30" s="6"/>
      <c r="F30" s="3"/>
      <c r="G30" s="17"/>
      <c r="H30" s="17"/>
      <c r="I30" s="17"/>
      <c r="J30" s="17"/>
      <c r="K30" s="17"/>
      <c r="L30" s="17"/>
      <c r="M30" s="17">
        <v>0</v>
      </c>
      <c r="N30" s="23"/>
      <c r="O30" s="3"/>
      <c r="P30" s="3">
        <v>0</v>
      </c>
      <c r="Q30" s="11">
        <v>0</v>
      </c>
      <c r="R30" s="11">
        <v>0</v>
      </c>
      <c r="S30" s="11"/>
      <c r="T30" s="11"/>
      <c r="U30" s="11"/>
      <c r="V30" s="3"/>
      <c r="W30" s="3"/>
      <c r="X30" s="17"/>
      <c r="Y30" s="17"/>
      <c r="Z30" s="17"/>
    </row>
  </sheetData>
  <mergeCells count="4">
    <mergeCell ref="B4:B5"/>
    <mergeCell ref="I4:J4"/>
    <mergeCell ref="K4:L4"/>
    <mergeCell ref="M4:N4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0"/>
  <sheetViews>
    <sheetView workbookViewId="0">
      <selection activeCell="H1" sqref="H1:H1048576"/>
    </sheetView>
  </sheetViews>
  <sheetFormatPr defaultRowHeight="15.75" x14ac:dyDescent="0.25"/>
  <cols>
    <col min="1" max="1" width="4" style="1" customWidth="1"/>
    <col min="2" max="2" width="30.85546875" style="1" customWidth="1"/>
    <col min="3" max="3" width="21.42578125" style="1" customWidth="1"/>
    <col min="4" max="4" width="20" style="1" customWidth="1"/>
    <col min="5" max="5" width="20" style="24" customWidth="1"/>
    <col min="6" max="6" width="20" style="1" customWidth="1"/>
    <col min="7" max="9" width="13.42578125" style="1" customWidth="1"/>
    <col min="10" max="10" width="11.140625" style="1" customWidth="1"/>
    <col min="11" max="11" width="13.140625" style="1" customWidth="1"/>
    <col min="12" max="12" width="11.140625" style="1" customWidth="1"/>
    <col min="13" max="13" width="9.140625" style="1" customWidth="1"/>
    <col min="14" max="14" width="14.7109375" style="1" customWidth="1"/>
    <col min="15" max="15" width="11.28515625" style="1" customWidth="1"/>
    <col min="16" max="16" width="11.5703125" style="1" customWidth="1"/>
    <col min="17" max="17" width="12" style="1" customWidth="1"/>
    <col min="18" max="18" width="11.140625" style="1" customWidth="1"/>
    <col min="19" max="19" width="12.28515625" style="1" customWidth="1"/>
    <col min="20" max="21" width="11.140625" style="1" customWidth="1"/>
    <col min="22" max="22" width="10.28515625" style="1" customWidth="1"/>
    <col min="23" max="25" width="12.28515625" style="1" customWidth="1"/>
    <col min="26" max="262" width="9.140625" style="1"/>
    <col min="263" max="263" width="4" style="1" customWidth="1"/>
    <col min="264" max="264" width="13.28515625" style="1" customWidth="1"/>
    <col min="265" max="265" width="12" style="1" customWidth="1"/>
    <col min="266" max="271" width="11.140625" style="1" customWidth="1"/>
    <col min="272" max="272" width="9.140625" style="1"/>
    <col min="273" max="273" width="11.85546875" style="1" customWidth="1"/>
    <col min="274" max="274" width="9.140625" style="1"/>
    <col min="275" max="275" width="11.5703125" style="1" customWidth="1"/>
    <col min="276" max="276" width="12" style="1" customWidth="1"/>
    <col min="277" max="518" width="9.140625" style="1"/>
    <col min="519" max="519" width="4" style="1" customWidth="1"/>
    <col min="520" max="520" width="13.28515625" style="1" customWidth="1"/>
    <col min="521" max="521" width="12" style="1" customWidth="1"/>
    <col min="522" max="527" width="11.140625" style="1" customWidth="1"/>
    <col min="528" max="528" width="9.140625" style="1"/>
    <col min="529" max="529" width="11.85546875" style="1" customWidth="1"/>
    <col min="530" max="530" width="9.140625" style="1"/>
    <col min="531" max="531" width="11.5703125" style="1" customWidth="1"/>
    <col min="532" max="532" width="12" style="1" customWidth="1"/>
    <col min="533" max="774" width="9.140625" style="1"/>
    <col min="775" max="775" width="4" style="1" customWidth="1"/>
    <col min="776" max="776" width="13.28515625" style="1" customWidth="1"/>
    <col min="777" max="777" width="12" style="1" customWidth="1"/>
    <col min="778" max="783" width="11.140625" style="1" customWidth="1"/>
    <col min="784" max="784" width="9.140625" style="1"/>
    <col min="785" max="785" width="11.85546875" style="1" customWidth="1"/>
    <col min="786" max="786" width="9.140625" style="1"/>
    <col min="787" max="787" width="11.5703125" style="1" customWidth="1"/>
    <col min="788" max="788" width="12" style="1" customWidth="1"/>
    <col min="789" max="1030" width="9.140625" style="1"/>
    <col min="1031" max="1031" width="4" style="1" customWidth="1"/>
    <col min="1032" max="1032" width="13.28515625" style="1" customWidth="1"/>
    <col min="1033" max="1033" width="12" style="1" customWidth="1"/>
    <col min="1034" max="1039" width="11.140625" style="1" customWidth="1"/>
    <col min="1040" max="1040" width="9.140625" style="1"/>
    <col min="1041" max="1041" width="11.85546875" style="1" customWidth="1"/>
    <col min="1042" max="1042" width="9.140625" style="1"/>
    <col min="1043" max="1043" width="11.5703125" style="1" customWidth="1"/>
    <col min="1044" max="1044" width="12" style="1" customWidth="1"/>
    <col min="1045" max="1286" width="9.140625" style="1"/>
    <col min="1287" max="1287" width="4" style="1" customWidth="1"/>
    <col min="1288" max="1288" width="13.28515625" style="1" customWidth="1"/>
    <col min="1289" max="1289" width="12" style="1" customWidth="1"/>
    <col min="1290" max="1295" width="11.140625" style="1" customWidth="1"/>
    <col min="1296" max="1296" width="9.140625" style="1"/>
    <col min="1297" max="1297" width="11.85546875" style="1" customWidth="1"/>
    <col min="1298" max="1298" width="9.140625" style="1"/>
    <col min="1299" max="1299" width="11.5703125" style="1" customWidth="1"/>
    <col min="1300" max="1300" width="12" style="1" customWidth="1"/>
    <col min="1301" max="1542" width="9.140625" style="1"/>
    <col min="1543" max="1543" width="4" style="1" customWidth="1"/>
    <col min="1544" max="1544" width="13.28515625" style="1" customWidth="1"/>
    <col min="1545" max="1545" width="12" style="1" customWidth="1"/>
    <col min="1546" max="1551" width="11.140625" style="1" customWidth="1"/>
    <col min="1552" max="1552" width="9.140625" style="1"/>
    <col min="1553" max="1553" width="11.85546875" style="1" customWidth="1"/>
    <col min="1554" max="1554" width="9.140625" style="1"/>
    <col min="1555" max="1555" width="11.5703125" style="1" customWidth="1"/>
    <col min="1556" max="1556" width="12" style="1" customWidth="1"/>
    <col min="1557" max="1798" width="9.140625" style="1"/>
    <col min="1799" max="1799" width="4" style="1" customWidth="1"/>
    <col min="1800" max="1800" width="13.28515625" style="1" customWidth="1"/>
    <col min="1801" max="1801" width="12" style="1" customWidth="1"/>
    <col min="1802" max="1807" width="11.140625" style="1" customWidth="1"/>
    <col min="1808" max="1808" width="9.140625" style="1"/>
    <col min="1809" max="1809" width="11.85546875" style="1" customWidth="1"/>
    <col min="1810" max="1810" width="9.140625" style="1"/>
    <col min="1811" max="1811" width="11.5703125" style="1" customWidth="1"/>
    <col min="1812" max="1812" width="12" style="1" customWidth="1"/>
    <col min="1813" max="2054" width="9.140625" style="1"/>
    <col min="2055" max="2055" width="4" style="1" customWidth="1"/>
    <col min="2056" max="2056" width="13.28515625" style="1" customWidth="1"/>
    <col min="2057" max="2057" width="12" style="1" customWidth="1"/>
    <col min="2058" max="2063" width="11.140625" style="1" customWidth="1"/>
    <col min="2064" max="2064" width="9.140625" style="1"/>
    <col min="2065" max="2065" width="11.85546875" style="1" customWidth="1"/>
    <col min="2066" max="2066" width="9.140625" style="1"/>
    <col min="2067" max="2067" width="11.5703125" style="1" customWidth="1"/>
    <col min="2068" max="2068" width="12" style="1" customWidth="1"/>
    <col min="2069" max="2310" width="9.140625" style="1"/>
    <col min="2311" max="2311" width="4" style="1" customWidth="1"/>
    <col min="2312" max="2312" width="13.28515625" style="1" customWidth="1"/>
    <col min="2313" max="2313" width="12" style="1" customWidth="1"/>
    <col min="2314" max="2319" width="11.140625" style="1" customWidth="1"/>
    <col min="2320" max="2320" width="9.140625" style="1"/>
    <col min="2321" max="2321" width="11.85546875" style="1" customWidth="1"/>
    <col min="2322" max="2322" width="9.140625" style="1"/>
    <col min="2323" max="2323" width="11.5703125" style="1" customWidth="1"/>
    <col min="2324" max="2324" width="12" style="1" customWidth="1"/>
    <col min="2325" max="2566" width="9.140625" style="1"/>
    <col min="2567" max="2567" width="4" style="1" customWidth="1"/>
    <col min="2568" max="2568" width="13.28515625" style="1" customWidth="1"/>
    <col min="2569" max="2569" width="12" style="1" customWidth="1"/>
    <col min="2570" max="2575" width="11.140625" style="1" customWidth="1"/>
    <col min="2576" max="2576" width="9.140625" style="1"/>
    <col min="2577" max="2577" width="11.85546875" style="1" customWidth="1"/>
    <col min="2578" max="2578" width="9.140625" style="1"/>
    <col min="2579" max="2579" width="11.5703125" style="1" customWidth="1"/>
    <col min="2580" max="2580" width="12" style="1" customWidth="1"/>
    <col min="2581" max="2822" width="9.140625" style="1"/>
    <col min="2823" max="2823" width="4" style="1" customWidth="1"/>
    <col min="2824" max="2824" width="13.28515625" style="1" customWidth="1"/>
    <col min="2825" max="2825" width="12" style="1" customWidth="1"/>
    <col min="2826" max="2831" width="11.140625" style="1" customWidth="1"/>
    <col min="2832" max="2832" width="9.140625" style="1"/>
    <col min="2833" max="2833" width="11.85546875" style="1" customWidth="1"/>
    <col min="2834" max="2834" width="9.140625" style="1"/>
    <col min="2835" max="2835" width="11.5703125" style="1" customWidth="1"/>
    <col min="2836" max="2836" width="12" style="1" customWidth="1"/>
    <col min="2837" max="3078" width="9.140625" style="1"/>
    <col min="3079" max="3079" width="4" style="1" customWidth="1"/>
    <col min="3080" max="3080" width="13.28515625" style="1" customWidth="1"/>
    <col min="3081" max="3081" width="12" style="1" customWidth="1"/>
    <col min="3082" max="3087" width="11.140625" style="1" customWidth="1"/>
    <col min="3088" max="3088" width="9.140625" style="1"/>
    <col min="3089" max="3089" width="11.85546875" style="1" customWidth="1"/>
    <col min="3090" max="3090" width="9.140625" style="1"/>
    <col min="3091" max="3091" width="11.5703125" style="1" customWidth="1"/>
    <col min="3092" max="3092" width="12" style="1" customWidth="1"/>
    <col min="3093" max="3334" width="9.140625" style="1"/>
    <col min="3335" max="3335" width="4" style="1" customWidth="1"/>
    <col min="3336" max="3336" width="13.28515625" style="1" customWidth="1"/>
    <col min="3337" max="3337" width="12" style="1" customWidth="1"/>
    <col min="3338" max="3343" width="11.140625" style="1" customWidth="1"/>
    <col min="3344" max="3344" width="9.140625" style="1"/>
    <col min="3345" max="3345" width="11.85546875" style="1" customWidth="1"/>
    <col min="3346" max="3346" width="9.140625" style="1"/>
    <col min="3347" max="3347" width="11.5703125" style="1" customWidth="1"/>
    <col min="3348" max="3348" width="12" style="1" customWidth="1"/>
    <col min="3349" max="3590" width="9.140625" style="1"/>
    <col min="3591" max="3591" width="4" style="1" customWidth="1"/>
    <col min="3592" max="3592" width="13.28515625" style="1" customWidth="1"/>
    <col min="3593" max="3593" width="12" style="1" customWidth="1"/>
    <col min="3594" max="3599" width="11.140625" style="1" customWidth="1"/>
    <col min="3600" max="3600" width="9.140625" style="1"/>
    <col min="3601" max="3601" width="11.85546875" style="1" customWidth="1"/>
    <col min="3602" max="3602" width="9.140625" style="1"/>
    <col min="3603" max="3603" width="11.5703125" style="1" customWidth="1"/>
    <col min="3604" max="3604" width="12" style="1" customWidth="1"/>
    <col min="3605" max="3846" width="9.140625" style="1"/>
    <col min="3847" max="3847" width="4" style="1" customWidth="1"/>
    <col min="3848" max="3848" width="13.28515625" style="1" customWidth="1"/>
    <col min="3849" max="3849" width="12" style="1" customWidth="1"/>
    <col min="3850" max="3855" width="11.140625" style="1" customWidth="1"/>
    <col min="3856" max="3856" width="9.140625" style="1"/>
    <col min="3857" max="3857" width="11.85546875" style="1" customWidth="1"/>
    <col min="3858" max="3858" width="9.140625" style="1"/>
    <col min="3859" max="3859" width="11.5703125" style="1" customWidth="1"/>
    <col min="3860" max="3860" width="12" style="1" customWidth="1"/>
    <col min="3861" max="4102" width="9.140625" style="1"/>
    <col min="4103" max="4103" width="4" style="1" customWidth="1"/>
    <col min="4104" max="4104" width="13.28515625" style="1" customWidth="1"/>
    <col min="4105" max="4105" width="12" style="1" customWidth="1"/>
    <col min="4106" max="4111" width="11.140625" style="1" customWidth="1"/>
    <col min="4112" max="4112" width="9.140625" style="1"/>
    <col min="4113" max="4113" width="11.85546875" style="1" customWidth="1"/>
    <col min="4114" max="4114" width="9.140625" style="1"/>
    <col min="4115" max="4115" width="11.5703125" style="1" customWidth="1"/>
    <col min="4116" max="4116" width="12" style="1" customWidth="1"/>
    <col min="4117" max="4358" width="9.140625" style="1"/>
    <col min="4359" max="4359" width="4" style="1" customWidth="1"/>
    <col min="4360" max="4360" width="13.28515625" style="1" customWidth="1"/>
    <col min="4361" max="4361" width="12" style="1" customWidth="1"/>
    <col min="4362" max="4367" width="11.140625" style="1" customWidth="1"/>
    <col min="4368" max="4368" width="9.140625" style="1"/>
    <col min="4369" max="4369" width="11.85546875" style="1" customWidth="1"/>
    <col min="4370" max="4370" width="9.140625" style="1"/>
    <col min="4371" max="4371" width="11.5703125" style="1" customWidth="1"/>
    <col min="4372" max="4372" width="12" style="1" customWidth="1"/>
    <col min="4373" max="4614" width="9.140625" style="1"/>
    <col min="4615" max="4615" width="4" style="1" customWidth="1"/>
    <col min="4616" max="4616" width="13.28515625" style="1" customWidth="1"/>
    <col min="4617" max="4617" width="12" style="1" customWidth="1"/>
    <col min="4618" max="4623" width="11.140625" style="1" customWidth="1"/>
    <col min="4624" max="4624" width="9.140625" style="1"/>
    <col min="4625" max="4625" width="11.85546875" style="1" customWidth="1"/>
    <col min="4626" max="4626" width="9.140625" style="1"/>
    <col min="4627" max="4627" width="11.5703125" style="1" customWidth="1"/>
    <col min="4628" max="4628" width="12" style="1" customWidth="1"/>
    <col min="4629" max="4870" width="9.140625" style="1"/>
    <col min="4871" max="4871" width="4" style="1" customWidth="1"/>
    <col min="4872" max="4872" width="13.28515625" style="1" customWidth="1"/>
    <col min="4873" max="4873" width="12" style="1" customWidth="1"/>
    <col min="4874" max="4879" width="11.140625" style="1" customWidth="1"/>
    <col min="4880" max="4880" width="9.140625" style="1"/>
    <col min="4881" max="4881" width="11.85546875" style="1" customWidth="1"/>
    <col min="4882" max="4882" width="9.140625" style="1"/>
    <col min="4883" max="4883" width="11.5703125" style="1" customWidth="1"/>
    <col min="4884" max="4884" width="12" style="1" customWidth="1"/>
    <col min="4885" max="5126" width="9.140625" style="1"/>
    <col min="5127" max="5127" width="4" style="1" customWidth="1"/>
    <col min="5128" max="5128" width="13.28515625" style="1" customWidth="1"/>
    <col min="5129" max="5129" width="12" style="1" customWidth="1"/>
    <col min="5130" max="5135" width="11.140625" style="1" customWidth="1"/>
    <col min="5136" max="5136" width="9.140625" style="1"/>
    <col min="5137" max="5137" width="11.85546875" style="1" customWidth="1"/>
    <col min="5138" max="5138" width="9.140625" style="1"/>
    <col min="5139" max="5139" width="11.5703125" style="1" customWidth="1"/>
    <col min="5140" max="5140" width="12" style="1" customWidth="1"/>
    <col min="5141" max="5382" width="9.140625" style="1"/>
    <col min="5383" max="5383" width="4" style="1" customWidth="1"/>
    <col min="5384" max="5384" width="13.28515625" style="1" customWidth="1"/>
    <col min="5385" max="5385" width="12" style="1" customWidth="1"/>
    <col min="5386" max="5391" width="11.140625" style="1" customWidth="1"/>
    <col min="5392" max="5392" width="9.140625" style="1"/>
    <col min="5393" max="5393" width="11.85546875" style="1" customWidth="1"/>
    <col min="5394" max="5394" width="9.140625" style="1"/>
    <col min="5395" max="5395" width="11.5703125" style="1" customWidth="1"/>
    <col min="5396" max="5396" width="12" style="1" customWidth="1"/>
    <col min="5397" max="5638" width="9.140625" style="1"/>
    <col min="5639" max="5639" width="4" style="1" customWidth="1"/>
    <col min="5640" max="5640" width="13.28515625" style="1" customWidth="1"/>
    <col min="5641" max="5641" width="12" style="1" customWidth="1"/>
    <col min="5642" max="5647" width="11.140625" style="1" customWidth="1"/>
    <col min="5648" max="5648" width="9.140625" style="1"/>
    <col min="5649" max="5649" width="11.85546875" style="1" customWidth="1"/>
    <col min="5650" max="5650" width="9.140625" style="1"/>
    <col min="5651" max="5651" width="11.5703125" style="1" customWidth="1"/>
    <col min="5652" max="5652" width="12" style="1" customWidth="1"/>
    <col min="5653" max="5894" width="9.140625" style="1"/>
    <col min="5895" max="5895" width="4" style="1" customWidth="1"/>
    <col min="5896" max="5896" width="13.28515625" style="1" customWidth="1"/>
    <col min="5897" max="5897" width="12" style="1" customWidth="1"/>
    <col min="5898" max="5903" width="11.140625" style="1" customWidth="1"/>
    <col min="5904" max="5904" width="9.140625" style="1"/>
    <col min="5905" max="5905" width="11.85546875" style="1" customWidth="1"/>
    <col min="5906" max="5906" width="9.140625" style="1"/>
    <col min="5907" max="5907" width="11.5703125" style="1" customWidth="1"/>
    <col min="5908" max="5908" width="12" style="1" customWidth="1"/>
    <col min="5909" max="6150" width="9.140625" style="1"/>
    <col min="6151" max="6151" width="4" style="1" customWidth="1"/>
    <col min="6152" max="6152" width="13.28515625" style="1" customWidth="1"/>
    <col min="6153" max="6153" width="12" style="1" customWidth="1"/>
    <col min="6154" max="6159" width="11.140625" style="1" customWidth="1"/>
    <col min="6160" max="6160" width="9.140625" style="1"/>
    <col min="6161" max="6161" width="11.85546875" style="1" customWidth="1"/>
    <col min="6162" max="6162" width="9.140625" style="1"/>
    <col min="6163" max="6163" width="11.5703125" style="1" customWidth="1"/>
    <col min="6164" max="6164" width="12" style="1" customWidth="1"/>
    <col min="6165" max="6406" width="9.140625" style="1"/>
    <col min="6407" max="6407" width="4" style="1" customWidth="1"/>
    <col min="6408" max="6408" width="13.28515625" style="1" customWidth="1"/>
    <col min="6409" max="6409" width="12" style="1" customWidth="1"/>
    <col min="6410" max="6415" width="11.140625" style="1" customWidth="1"/>
    <col min="6416" max="6416" width="9.140625" style="1"/>
    <col min="6417" max="6417" width="11.85546875" style="1" customWidth="1"/>
    <col min="6418" max="6418" width="9.140625" style="1"/>
    <col min="6419" max="6419" width="11.5703125" style="1" customWidth="1"/>
    <col min="6420" max="6420" width="12" style="1" customWidth="1"/>
    <col min="6421" max="6662" width="9.140625" style="1"/>
    <col min="6663" max="6663" width="4" style="1" customWidth="1"/>
    <col min="6664" max="6664" width="13.28515625" style="1" customWidth="1"/>
    <col min="6665" max="6665" width="12" style="1" customWidth="1"/>
    <col min="6666" max="6671" width="11.140625" style="1" customWidth="1"/>
    <col min="6672" max="6672" width="9.140625" style="1"/>
    <col min="6673" max="6673" width="11.85546875" style="1" customWidth="1"/>
    <col min="6674" max="6674" width="9.140625" style="1"/>
    <col min="6675" max="6675" width="11.5703125" style="1" customWidth="1"/>
    <col min="6676" max="6676" width="12" style="1" customWidth="1"/>
    <col min="6677" max="6918" width="9.140625" style="1"/>
    <col min="6919" max="6919" width="4" style="1" customWidth="1"/>
    <col min="6920" max="6920" width="13.28515625" style="1" customWidth="1"/>
    <col min="6921" max="6921" width="12" style="1" customWidth="1"/>
    <col min="6922" max="6927" width="11.140625" style="1" customWidth="1"/>
    <col min="6928" max="6928" width="9.140625" style="1"/>
    <col min="6929" max="6929" width="11.85546875" style="1" customWidth="1"/>
    <col min="6930" max="6930" width="9.140625" style="1"/>
    <col min="6931" max="6931" width="11.5703125" style="1" customWidth="1"/>
    <col min="6932" max="6932" width="12" style="1" customWidth="1"/>
    <col min="6933" max="7174" width="9.140625" style="1"/>
    <col min="7175" max="7175" width="4" style="1" customWidth="1"/>
    <col min="7176" max="7176" width="13.28515625" style="1" customWidth="1"/>
    <col min="7177" max="7177" width="12" style="1" customWidth="1"/>
    <col min="7178" max="7183" width="11.140625" style="1" customWidth="1"/>
    <col min="7184" max="7184" width="9.140625" style="1"/>
    <col min="7185" max="7185" width="11.85546875" style="1" customWidth="1"/>
    <col min="7186" max="7186" width="9.140625" style="1"/>
    <col min="7187" max="7187" width="11.5703125" style="1" customWidth="1"/>
    <col min="7188" max="7188" width="12" style="1" customWidth="1"/>
    <col min="7189" max="7430" width="9.140625" style="1"/>
    <col min="7431" max="7431" width="4" style="1" customWidth="1"/>
    <col min="7432" max="7432" width="13.28515625" style="1" customWidth="1"/>
    <col min="7433" max="7433" width="12" style="1" customWidth="1"/>
    <col min="7434" max="7439" width="11.140625" style="1" customWidth="1"/>
    <col min="7440" max="7440" width="9.140625" style="1"/>
    <col min="7441" max="7441" width="11.85546875" style="1" customWidth="1"/>
    <col min="7442" max="7442" width="9.140625" style="1"/>
    <col min="7443" max="7443" width="11.5703125" style="1" customWidth="1"/>
    <col min="7444" max="7444" width="12" style="1" customWidth="1"/>
    <col min="7445" max="7686" width="9.140625" style="1"/>
    <col min="7687" max="7687" width="4" style="1" customWidth="1"/>
    <col min="7688" max="7688" width="13.28515625" style="1" customWidth="1"/>
    <col min="7689" max="7689" width="12" style="1" customWidth="1"/>
    <col min="7690" max="7695" width="11.140625" style="1" customWidth="1"/>
    <col min="7696" max="7696" width="9.140625" style="1"/>
    <col min="7697" max="7697" width="11.85546875" style="1" customWidth="1"/>
    <col min="7698" max="7698" width="9.140625" style="1"/>
    <col min="7699" max="7699" width="11.5703125" style="1" customWidth="1"/>
    <col min="7700" max="7700" width="12" style="1" customWidth="1"/>
    <col min="7701" max="7942" width="9.140625" style="1"/>
    <col min="7943" max="7943" width="4" style="1" customWidth="1"/>
    <col min="7944" max="7944" width="13.28515625" style="1" customWidth="1"/>
    <col min="7945" max="7945" width="12" style="1" customWidth="1"/>
    <col min="7946" max="7951" width="11.140625" style="1" customWidth="1"/>
    <col min="7952" max="7952" width="9.140625" style="1"/>
    <col min="7953" max="7953" width="11.85546875" style="1" customWidth="1"/>
    <col min="7954" max="7954" width="9.140625" style="1"/>
    <col min="7955" max="7955" width="11.5703125" style="1" customWidth="1"/>
    <col min="7956" max="7956" width="12" style="1" customWidth="1"/>
    <col min="7957" max="8198" width="9.140625" style="1"/>
    <col min="8199" max="8199" width="4" style="1" customWidth="1"/>
    <col min="8200" max="8200" width="13.28515625" style="1" customWidth="1"/>
    <col min="8201" max="8201" width="12" style="1" customWidth="1"/>
    <col min="8202" max="8207" width="11.140625" style="1" customWidth="1"/>
    <col min="8208" max="8208" width="9.140625" style="1"/>
    <col min="8209" max="8209" width="11.85546875" style="1" customWidth="1"/>
    <col min="8210" max="8210" width="9.140625" style="1"/>
    <col min="8211" max="8211" width="11.5703125" style="1" customWidth="1"/>
    <col min="8212" max="8212" width="12" style="1" customWidth="1"/>
    <col min="8213" max="8454" width="9.140625" style="1"/>
    <col min="8455" max="8455" width="4" style="1" customWidth="1"/>
    <col min="8456" max="8456" width="13.28515625" style="1" customWidth="1"/>
    <col min="8457" max="8457" width="12" style="1" customWidth="1"/>
    <col min="8458" max="8463" width="11.140625" style="1" customWidth="1"/>
    <col min="8464" max="8464" width="9.140625" style="1"/>
    <col min="8465" max="8465" width="11.85546875" style="1" customWidth="1"/>
    <col min="8466" max="8466" width="9.140625" style="1"/>
    <col min="8467" max="8467" width="11.5703125" style="1" customWidth="1"/>
    <col min="8468" max="8468" width="12" style="1" customWidth="1"/>
    <col min="8469" max="8710" width="9.140625" style="1"/>
    <col min="8711" max="8711" width="4" style="1" customWidth="1"/>
    <col min="8712" max="8712" width="13.28515625" style="1" customWidth="1"/>
    <col min="8713" max="8713" width="12" style="1" customWidth="1"/>
    <col min="8714" max="8719" width="11.140625" style="1" customWidth="1"/>
    <col min="8720" max="8720" width="9.140625" style="1"/>
    <col min="8721" max="8721" width="11.85546875" style="1" customWidth="1"/>
    <col min="8722" max="8722" width="9.140625" style="1"/>
    <col min="8723" max="8723" width="11.5703125" style="1" customWidth="1"/>
    <col min="8724" max="8724" width="12" style="1" customWidth="1"/>
    <col min="8725" max="8966" width="9.140625" style="1"/>
    <col min="8967" max="8967" width="4" style="1" customWidth="1"/>
    <col min="8968" max="8968" width="13.28515625" style="1" customWidth="1"/>
    <col min="8969" max="8969" width="12" style="1" customWidth="1"/>
    <col min="8970" max="8975" width="11.140625" style="1" customWidth="1"/>
    <col min="8976" max="8976" width="9.140625" style="1"/>
    <col min="8977" max="8977" width="11.85546875" style="1" customWidth="1"/>
    <col min="8978" max="8978" width="9.140625" style="1"/>
    <col min="8979" max="8979" width="11.5703125" style="1" customWidth="1"/>
    <col min="8980" max="8980" width="12" style="1" customWidth="1"/>
    <col min="8981" max="9222" width="9.140625" style="1"/>
    <col min="9223" max="9223" width="4" style="1" customWidth="1"/>
    <col min="9224" max="9224" width="13.28515625" style="1" customWidth="1"/>
    <col min="9225" max="9225" width="12" style="1" customWidth="1"/>
    <col min="9226" max="9231" width="11.140625" style="1" customWidth="1"/>
    <col min="9232" max="9232" width="9.140625" style="1"/>
    <col min="9233" max="9233" width="11.85546875" style="1" customWidth="1"/>
    <col min="9234" max="9234" width="9.140625" style="1"/>
    <col min="9235" max="9235" width="11.5703125" style="1" customWidth="1"/>
    <col min="9236" max="9236" width="12" style="1" customWidth="1"/>
    <col min="9237" max="9478" width="9.140625" style="1"/>
    <col min="9479" max="9479" width="4" style="1" customWidth="1"/>
    <col min="9480" max="9480" width="13.28515625" style="1" customWidth="1"/>
    <col min="9481" max="9481" width="12" style="1" customWidth="1"/>
    <col min="9482" max="9487" width="11.140625" style="1" customWidth="1"/>
    <col min="9488" max="9488" width="9.140625" style="1"/>
    <col min="9489" max="9489" width="11.85546875" style="1" customWidth="1"/>
    <col min="9490" max="9490" width="9.140625" style="1"/>
    <col min="9491" max="9491" width="11.5703125" style="1" customWidth="1"/>
    <col min="9492" max="9492" width="12" style="1" customWidth="1"/>
    <col min="9493" max="9734" width="9.140625" style="1"/>
    <col min="9735" max="9735" width="4" style="1" customWidth="1"/>
    <col min="9736" max="9736" width="13.28515625" style="1" customWidth="1"/>
    <col min="9737" max="9737" width="12" style="1" customWidth="1"/>
    <col min="9738" max="9743" width="11.140625" style="1" customWidth="1"/>
    <col min="9744" max="9744" width="9.140625" style="1"/>
    <col min="9745" max="9745" width="11.85546875" style="1" customWidth="1"/>
    <col min="9746" max="9746" width="9.140625" style="1"/>
    <col min="9747" max="9747" width="11.5703125" style="1" customWidth="1"/>
    <col min="9748" max="9748" width="12" style="1" customWidth="1"/>
    <col min="9749" max="9990" width="9.140625" style="1"/>
    <col min="9991" max="9991" width="4" style="1" customWidth="1"/>
    <col min="9992" max="9992" width="13.28515625" style="1" customWidth="1"/>
    <col min="9993" max="9993" width="12" style="1" customWidth="1"/>
    <col min="9994" max="9999" width="11.140625" style="1" customWidth="1"/>
    <col min="10000" max="10000" width="9.140625" style="1"/>
    <col min="10001" max="10001" width="11.85546875" style="1" customWidth="1"/>
    <col min="10002" max="10002" width="9.140625" style="1"/>
    <col min="10003" max="10003" width="11.5703125" style="1" customWidth="1"/>
    <col min="10004" max="10004" width="12" style="1" customWidth="1"/>
    <col min="10005" max="10246" width="9.140625" style="1"/>
    <col min="10247" max="10247" width="4" style="1" customWidth="1"/>
    <col min="10248" max="10248" width="13.28515625" style="1" customWidth="1"/>
    <col min="10249" max="10249" width="12" style="1" customWidth="1"/>
    <col min="10250" max="10255" width="11.140625" style="1" customWidth="1"/>
    <col min="10256" max="10256" width="9.140625" style="1"/>
    <col min="10257" max="10257" width="11.85546875" style="1" customWidth="1"/>
    <col min="10258" max="10258" width="9.140625" style="1"/>
    <col min="10259" max="10259" width="11.5703125" style="1" customWidth="1"/>
    <col min="10260" max="10260" width="12" style="1" customWidth="1"/>
    <col min="10261" max="10502" width="9.140625" style="1"/>
    <col min="10503" max="10503" width="4" style="1" customWidth="1"/>
    <col min="10504" max="10504" width="13.28515625" style="1" customWidth="1"/>
    <col min="10505" max="10505" width="12" style="1" customWidth="1"/>
    <col min="10506" max="10511" width="11.140625" style="1" customWidth="1"/>
    <col min="10512" max="10512" width="9.140625" style="1"/>
    <col min="10513" max="10513" width="11.85546875" style="1" customWidth="1"/>
    <col min="10514" max="10514" width="9.140625" style="1"/>
    <col min="10515" max="10515" width="11.5703125" style="1" customWidth="1"/>
    <col min="10516" max="10516" width="12" style="1" customWidth="1"/>
    <col min="10517" max="10758" width="9.140625" style="1"/>
    <col min="10759" max="10759" width="4" style="1" customWidth="1"/>
    <col min="10760" max="10760" width="13.28515625" style="1" customWidth="1"/>
    <col min="10761" max="10761" width="12" style="1" customWidth="1"/>
    <col min="10762" max="10767" width="11.140625" style="1" customWidth="1"/>
    <col min="10768" max="10768" width="9.140625" style="1"/>
    <col min="10769" max="10769" width="11.85546875" style="1" customWidth="1"/>
    <col min="10770" max="10770" width="9.140625" style="1"/>
    <col min="10771" max="10771" width="11.5703125" style="1" customWidth="1"/>
    <col min="10772" max="10772" width="12" style="1" customWidth="1"/>
    <col min="10773" max="11014" width="9.140625" style="1"/>
    <col min="11015" max="11015" width="4" style="1" customWidth="1"/>
    <col min="11016" max="11016" width="13.28515625" style="1" customWidth="1"/>
    <col min="11017" max="11017" width="12" style="1" customWidth="1"/>
    <col min="11018" max="11023" width="11.140625" style="1" customWidth="1"/>
    <col min="11024" max="11024" width="9.140625" style="1"/>
    <col min="11025" max="11025" width="11.85546875" style="1" customWidth="1"/>
    <col min="11026" max="11026" width="9.140625" style="1"/>
    <col min="11027" max="11027" width="11.5703125" style="1" customWidth="1"/>
    <col min="11028" max="11028" width="12" style="1" customWidth="1"/>
    <col min="11029" max="11270" width="9.140625" style="1"/>
    <col min="11271" max="11271" width="4" style="1" customWidth="1"/>
    <col min="11272" max="11272" width="13.28515625" style="1" customWidth="1"/>
    <col min="11273" max="11273" width="12" style="1" customWidth="1"/>
    <col min="11274" max="11279" width="11.140625" style="1" customWidth="1"/>
    <col min="11280" max="11280" width="9.140625" style="1"/>
    <col min="11281" max="11281" width="11.85546875" style="1" customWidth="1"/>
    <col min="11282" max="11282" width="9.140625" style="1"/>
    <col min="11283" max="11283" width="11.5703125" style="1" customWidth="1"/>
    <col min="11284" max="11284" width="12" style="1" customWidth="1"/>
    <col min="11285" max="11526" width="9.140625" style="1"/>
    <col min="11527" max="11527" width="4" style="1" customWidth="1"/>
    <col min="11528" max="11528" width="13.28515625" style="1" customWidth="1"/>
    <col min="11529" max="11529" width="12" style="1" customWidth="1"/>
    <col min="11530" max="11535" width="11.140625" style="1" customWidth="1"/>
    <col min="11536" max="11536" width="9.140625" style="1"/>
    <col min="11537" max="11537" width="11.85546875" style="1" customWidth="1"/>
    <col min="11538" max="11538" width="9.140625" style="1"/>
    <col min="11539" max="11539" width="11.5703125" style="1" customWidth="1"/>
    <col min="11540" max="11540" width="12" style="1" customWidth="1"/>
    <col min="11541" max="11782" width="9.140625" style="1"/>
    <col min="11783" max="11783" width="4" style="1" customWidth="1"/>
    <col min="11784" max="11784" width="13.28515625" style="1" customWidth="1"/>
    <col min="11785" max="11785" width="12" style="1" customWidth="1"/>
    <col min="11786" max="11791" width="11.140625" style="1" customWidth="1"/>
    <col min="11792" max="11792" width="9.140625" style="1"/>
    <col min="11793" max="11793" width="11.85546875" style="1" customWidth="1"/>
    <col min="11794" max="11794" width="9.140625" style="1"/>
    <col min="11795" max="11795" width="11.5703125" style="1" customWidth="1"/>
    <col min="11796" max="11796" width="12" style="1" customWidth="1"/>
    <col min="11797" max="12038" width="9.140625" style="1"/>
    <col min="12039" max="12039" width="4" style="1" customWidth="1"/>
    <col min="12040" max="12040" width="13.28515625" style="1" customWidth="1"/>
    <col min="12041" max="12041" width="12" style="1" customWidth="1"/>
    <col min="12042" max="12047" width="11.140625" style="1" customWidth="1"/>
    <col min="12048" max="12048" width="9.140625" style="1"/>
    <col min="12049" max="12049" width="11.85546875" style="1" customWidth="1"/>
    <col min="12050" max="12050" width="9.140625" style="1"/>
    <col min="12051" max="12051" width="11.5703125" style="1" customWidth="1"/>
    <col min="12052" max="12052" width="12" style="1" customWidth="1"/>
    <col min="12053" max="12294" width="9.140625" style="1"/>
    <col min="12295" max="12295" width="4" style="1" customWidth="1"/>
    <col min="12296" max="12296" width="13.28515625" style="1" customWidth="1"/>
    <col min="12297" max="12297" width="12" style="1" customWidth="1"/>
    <col min="12298" max="12303" width="11.140625" style="1" customWidth="1"/>
    <col min="12304" max="12304" width="9.140625" style="1"/>
    <col min="12305" max="12305" width="11.85546875" style="1" customWidth="1"/>
    <col min="12306" max="12306" width="9.140625" style="1"/>
    <col min="12307" max="12307" width="11.5703125" style="1" customWidth="1"/>
    <col min="12308" max="12308" width="12" style="1" customWidth="1"/>
    <col min="12309" max="12550" width="9.140625" style="1"/>
    <col min="12551" max="12551" width="4" style="1" customWidth="1"/>
    <col min="12552" max="12552" width="13.28515625" style="1" customWidth="1"/>
    <col min="12553" max="12553" width="12" style="1" customWidth="1"/>
    <col min="12554" max="12559" width="11.140625" style="1" customWidth="1"/>
    <col min="12560" max="12560" width="9.140625" style="1"/>
    <col min="12561" max="12561" width="11.85546875" style="1" customWidth="1"/>
    <col min="12562" max="12562" width="9.140625" style="1"/>
    <col min="12563" max="12563" width="11.5703125" style="1" customWidth="1"/>
    <col min="12564" max="12564" width="12" style="1" customWidth="1"/>
    <col min="12565" max="12806" width="9.140625" style="1"/>
    <col min="12807" max="12807" width="4" style="1" customWidth="1"/>
    <col min="12808" max="12808" width="13.28515625" style="1" customWidth="1"/>
    <col min="12809" max="12809" width="12" style="1" customWidth="1"/>
    <col min="12810" max="12815" width="11.140625" style="1" customWidth="1"/>
    <col min="12816" max="12816" width="9.140625" style="1"/>
    <col min="12817" max="12817" width="11.85546875" style="1" customWidth="1"/>
    <col min="12818" max="12818" width="9.140625" style="1"/>
    <col min="12819" max="12819" width="11.5703125" style="1" customWidth="1"/>
    <col min="12820" max="12820" width="12" style="1" customWidth="1"/>
    <col min="12821" max="13062" width="9.140625" style="1"/>
    <col min="13063" max="13063" width="4" style="1" customWidth="1"/>
    <col min="13064" max="13064" width="13.28515625" style="1" customWidth="1"/>
    <col min="13065" max="13065" width="12" style="1" customWidth="1"/>
    <col min="13066" max="13071" width="11.140625" style="1" customWidth="1"/>
    <col min="13072" max="13072" width="9.140625" style="1"/>
    <col min="13073" max="13073" width="11.85546875" style="1" customWidth="1"/>
    <col min="13074" max="13074" width="9.140625" style="1"/>
    <col min="13075" max="13075" width="11.5703125" style="1" customWidth="1"/>
    <col min="13076" max="13076" width="12" style="1" customWidth="1"/>
    <col min="13077" max="13318" width="9.140625" style="1"/>
    <col min="13319" max="13319" width="4" style="1" customWidth="1"/>
    <col min="13320" max="13320" width="13.28515625" style="1" customWidth="1"/>
    <col min="13321" max="13321" width="12" style="1" customWidth="1"/>
    <col min="13322" max="13327" width="11.140625" style="1" customWidth="1"/>
    <col min="13328" max="13328" width="9.140625" style="1"/>
    <col min="13329" max="13329" width="11.85546875" style="1" customWidth="1"/>
    <col min="13330" max="13330" width="9.140625" style="1"/>
    <col min="13331" max="13331" width="11.5703125" style="1" customWidth="1"/>
    <col min="13332" max="13332" width="12" style="1" customWidth="1"/>
    <col min="13333" max="13574" width="9.140625" style="1"/>
    <col min="13575" max="13575" width="4" style="1" customWidth="1"/>
    <col min="13576" max="13576" width="13.28515625" style="1" customWidth="1"/>
    <col min="13577" max="13577" width="12" style="1" customWidth="1"/>
    <col min="13578" max="13583" width="11.140625" style="1" customWidth="1"/>
    <col min="13584" max="13584" width="9.140625" style="1"/>
    <col min="13585" max="13585" width="11.85546875" style="1" customWidth="1"/>
    <col min="13586" max="13586" width="9.140625" style="1"/>
    <col min="13587" max="13587" width="11.5703125" style="1" customWidth="1"/>
    <col min="13588" max="13588" width="12" style="1" customWidth="1"/>
    <col min="13589" max="13830" width="9.140625" style="1"/>
    <col min="13831" max="13831" width="4" style="1" customWidth="1"/>
    <col min="13832" max="13832" width="13.28515625" style="1" customWidth="1"/>
    <col min="13833" max="13833" width="12" style="1" customWidth="1"/>
    <col min="13834" max="13839" width="11.140625" style="1" customWidth="1"/>
    <col min="13840" max="13840" width="9.140625" style="1"/>
    <col min="13841" max="13841" width="11.85546875" style="1" customWidth="1"/>
    <col min="13842" max="13842" width="9.140625" style="1"/>
    <col min="13843" max="13843" width="11.5703125" style="1" customWidth="1"/>
    <col min="13844" max="13844" width="12" style="1" customWidth="1"/>
    <col min="13845" max="14086" width="9.140625" style="1"/>
    <col min="14087" max="14087" width="4" style="1" customWidth="1"/>
    <col min="14088" max="14088" width="13.28515625" style="1" customWidth="1"/>
    <col min="14089" max="14089" width="12" style="1" customWidth="1"/>
    <col min="14090" max="14095" width="11.140625" style="1" customWidth="1"/>
    <col min="14096" max="14096" width="9.140625" style="1"/>
    <col min="14097" max="14097" width="11.85546875" style="1" customWidth="1"/>
    <col min="14098" max="14098" width="9.140625" style="1"/>
    <col min="14099" max="14099" width="11.5703125" style="1" customWidth="1"/>
    <col min="14100" max="14100" width="12" style="1" customWidth="1"/>
    <col min="14101" max="14342" width="9.140625" style="1"/>
    <col min="14343" max="14343" width="4" style="1" customWidth="1"/>
    <col min="14344" max="14344" width="13.28515625" style="1" customWidth="1"/>
    <col min="14345" max="14345" width="12" style="1" customWidth="1"/>
    <col min="14346" max="14351" width="11.140625" style="1" customWidth="1"/>
    <col min="14352" max="14352" width="9.140625" style="1"/>
    <col min="14353" max="14353" width="11.85546875" style="1" customWidth="1"/>
    <col min="14354" max="14354" width="9.140625" style="1"/>
    <col min="14355" max="14355" width="11.5703125" style="1" customWidth="1"/>
    <col min="14356" max="14356" width="12" style="1" customWidth="1"/>
    <col min="14357" max="14598" width="9.140625" style="1"/>
    <col min="14599" max="14599" width="4" style="1" customWidth="1"/>
    <col min="14600" max="14600" width="13.28515625" style="1" customWidth="1"/>
    <col min="14601" max="14601" width="12" style="1" customWidth="1"/>
    <col min="14602" max="14607" width="11.140625" style="1" customWidth="1"/>
    <col min="14608" max="14608" width="9.140625" style="1"/>
    <col min="14609" max="14609" width="11.85546875" style="1" customWidth="1"/>
    <col min="14610" max="14610" width="9.140625" style="1"/>
    <col min="14611" max="14611" width="11.5703125" style="1" customWidth="1"/>
    <col min="14612" max="14612" width="12" style="1" customWidth="1"/>
    <col min="14613" max="14854" width="9.140625" style="1"/>
    <col min="14855" max="14855" width="4" style="1" customWidth="1"/>
    <col min="14856" max="14856" width="13.28515625" style="1" customWidth="1"/>
    <col min="14857" max="14857" width="12" style="1" customWidth="1"/>
    <col min="14858" max="14863" width="11.140625" style="1" customWidth="1"/>
    <col min="14864" max="14864" width="9.140625" style="1"/>
    <col min="14865" max="14865" width="11.85546875" style="1" customWidth="1"/>
    <col min="14866" max="14866" width="9.140625" style="1"/>
    <col min="14867" max="14867" width="11.5703125" style="1" customWidth="1"/>
    <col min="14868" max="14868" width="12" style="1" customWidth="1"/>
    <col min="14869" max="15110" width="9.140625" style="1"/>
    <col min="15111" max="15111" width="4" style="1" customWidth="1"/>
    <col min="15112" max="15112" width="13.28515625" style="1" customWidth="1"/>
    <col min="15113" max="15113" width="12" style="1" customWidth="1"/>
    <col min="15114" max="15119" width="11.140625" style="1" customWidth="1"/>
    <col min="15120" max="15120" width="9.140625" style="1"/>
    <col min="15121" max="15121" width="11.85546875" style="1" customWidth="1"/>
    <col min="15122" max="15122" width="9.140625" style="1"/>
    <col min="15123" max="15123" width="11.5703125" style="1" customWidth="1"/>
    <col min="15124" max="15124" width="12" style="1" customWidth="1"/>
    <col min="15125" max="15366" width="9.140625" style="1"/>
    <col min="15367" max="15367" width="4" style="1" customWidth="1"/>
    <col min="15368" max="15368" width="13.28515625" style="1" customWidth="1"/>
    <col min="15369" max="15369" width="12" style="1" customWidth="1"/>
    <col min="15370" max="15375" width="11.140625" style="1" customWidth="1"/>
    <col min="15376" max="15376" width="9.140625" style="1"/>
    <col min="15377" max="15377" width="11.85546875" style="1" customWidth="1"/>
    <col min="15378" max="15378" width="9.140625" style="1"/>
    <col min="15379" max="15379" width="11.5703125" style="1" customWidth="1"/>
    <col min="15380" max="15380" width="12" style="1" customWidth="1"/>
    <col min="15381" max="15622" width="9.140625" style="1"/>
    <col min="15623" max="15623" width="4" style="1" customWidth="1"/>
    <col min="15624" max="15624" width="13.28515625" style="1" customWidth="1"/>
    <col min="15625" max="15625" width="12" style="1" customWidth="1"/>
    <col min="15626" max="15631" width="11.140625" style="1" customWidth="1"/>
    <col min="15632" max="15632" width="9.140625" style="1"/>
    <col min="15633" max="15633" width="11.85546875" style="1" customWidth="1"/>
    <col min="15634" max="15634" width="9.140625" style="1"/>
    <col min="15635" max="15635" width="11.5703125" style="1" customWidth="1"/>
    <col min="15636" max="15636" width="12" style="1" customWidth="1"/>
    <col min="15637" max="15878" width="9.140625" style="1"/>
    <col min="15879" max="15879" width="4" style="1" customWidth="1"/>
    <col min="15880" max="15880" width="13.28515625" style="1" customWidth="1"/>
    <col min="15881" max="15881" width="12" style="1" customWidth="1"/>
    <col min="15882" max="15887" width="11.140625" style="1" customWidth="1"/>
    <col min="15888" max="15888" width="9.140625" style="1"/>
    <col min="15889" max="15889" width="11.85546875" style="1" customWidth="1"/>
    <col min="15890" max="15890" width="9.140625" style="1"/>
    <col min="15891" max="15891" width="11.5703125" style="1" customWidth="1"/>
    <col min="15892" max="15892" width="12" style="1" customWidth="1"/>
    <col min="15893" max="16134" width="9.140625" style="1"/>
    <col min="16135" max="16135" width="4" style="1" customWidth="1"/>
    <col min="16136" max="16136" width="13.28515625" style="1" customWidth="1"/>
    <col min="16137" max="16137" width="12" style="1" customWidth="1"/>
    <col min="16138" max="16143" width="11.140625" style="1" customWidth="1"/>
    <col min="16144" max="16144" width="9.140625" style="1"/>
    <col min="16145" max="16145" width="11.85546875" style="1" customWidth="1"/>
    <col min="16146" max="16146" width="9.140625" style="1"/>
    <col min="16147" max="16147" width="11.5703125" style="1" customWidth="1"/>
    <col min="16148" max="16148" width="12" style="1" customWidth="1"/>
    <col min="16149" max="16384" width="9.140625" style="1"/>
  </cols>
  <sheetData>
    <row r="2" spans="1:25" x14ac:dyDescent="0.25">
      <c r="B2" s="2" t="s">
        <v>41</v>
      </c>
      <c r="G2" s="1" t="s">
        <v>55</v>
      </c>
      <c r="I2" s="28">
        <v>2019</v>
      </c>
    </row>
    <row r="3" spans="1:25" hidden="1" x14ac:dyDescent="0.25">
      <c r="B3" s="2"/>
    </row>
    <row r="4" spans="1:25" s="7" customFormat="1" ht="138.75" customHeight="1" x14ac:dyDescent="0.25">
      <c r="A4" s="3"/>
      <c r="B4" s="66"/>
      <c r="C4" s="43" t="s">
        <v>28</v>
      </c>
      <c r="D4" s="4" t="s">
        <v>34</v>
      </c>
      <c r="E4" s="43" t="s">
        <v>28</v>
      </c>
      <c r="F4" s="4" t="s">
        <v>34</v>
      </c>
      <c r="G4" s="5" t="s">
        <v>40</v>
      </c>
      <c r="H4" s="60"/>
      <c r="I4" s="62" t="s">
        <v>33</v>
      </c>
      <c r="J4" s="63"/>
      <c r="K4" s="64" t="s">
        <v>32</v>
      </c>
      <c r="L4" s="65"/>
      <c r="M4" s="64" t="s">
        <v>46</v>
      </c>
      <c r="N4" s="65"/>
      <c r="O4" s="6" t="s">
        <v>2</v>
      </c>
      <c r="P4" s="6" t="s">
        <v>3</v>
      </c>
      <c r="Q4" s="6" t="s">
        <v>4</v>
      </c>
      <c r="R4" s="6" t="s">
        <v>5</v>
      </c>
      <c r="S4" s="6" t="s">
        <v>36</v>
      </c>
      <c r="T4" s="5"/>
      <c r="U4" s="6"/>
      <c r="V4" s="5"/>
      <c r="W4" s="5" t="s">
        <v>35</v>
      </c>
      <c r="X4" s="6" t="s">
        <v>38</v>
      </c>
      <c r="Y4" s="6" t="s">
        <v>60</v>
      </c>
    </row>
    <row r="5" spans="1:25" s="7" customFormat="1" ht="44.25" customHeight="1" x14ac:dyDescent="0.25">
      <c r="A5" s="3"/>
      <c r="B5" s="67"/>
      <c r="C5" s="5" t="s">
        <v>29</v>
      </c>
      <c r="D5" s="5" t="s">
        <v>29</v>
      </c>
      <c r="E5" s="5" t="s">
        <v>30</v>
      </c>
      <c r="F5" s="5" t="s">
        <v>30</v>
      </c>
      <c r="G5" s="5" t="s">
        <v>30</v>
      </c>
      <c r="H5" s="5"/>
      <c r="I5" s="5" t="s">
        <v>30</v>
      </c>
      <c r="J5" s="6" t="s">
        <v>37</v>
      </c>
      <c r="K5" s="5" t="s">
        <v>29</v>
      </c>
      <c r="L5" s="5" t="s">
        <v>30</v>
      </c>
      <c r="M5" s="6" t="s">
        <v>0</v>
      </c>
      <c r="N5" s="8" t="s">
        <v>1</v>
      </c>
      <c r="O5" s="5" t="s">
        <v>30</v>
      </c>
      <c r="P5" s="5" t="s">
        <v>30</v>
      </c>
      <c r="Q5" s="5" t="s">
        <v>30</v>
      </c>
      <c r="R5" s="5" t="s">
        <v>30</v>
      </c>
      <c r="S5" s="5" t="s">
        <v>30</v>
      </c>
      <c r="T5" s="5" t="s">
        <v>30</v>
      </c>
      <c r="U5" s="5" t="s">
        <v>30</v>
      </c>
      <c r="V5" s="5" t="s">
        <v>29</v>
      </c>
      <c r="W5" s="5" t="s">
        <v>29</v>
      </c>
      <c r="X5" s="5" t="s">
        <v>29</v>
      </c>
      <c r="Y5" s="5" t="s">
        <v>29</v>
      </c>
    </row>
    <row r="6" spans="1:25" s="7" customFormat="1" x14ac:dyDescent="0.25">
      <c r="A6" s="3">
        <v>1</v>
      </c>
      <c r="B6" s="3" t="s">
        <v>6</v>
      </c>
      <c r="C6" s="3"/>
      <c r="D6" s="44"/>
      <c r="E6" s="3"/>
      <c r="F6" s="44">
        <f>SUM(E6*0.22)</f>
        <v>0</v>
      </c>
      <c r="G6" s="3"/>
      <c r="H6" s="3"/>
      <c r="I6" s="3"/>
      <c r="J6" s="3"/>
      <c r="K6" s="3"/>
      <c r="L6" s="3"/>
      <c r="M6" s="3"/>
      <c r="N6" s="9"/>
      <c r="O6" s="3"/>
      <c r="P6" s="3"/>
      <c r="Q6" s="10"/>
      <c r="R6" s="11"/>
      <c r="S6" s="11">
        <f>SUM(O6:R6)</f>
        <v>0</v>
      </c>
      <c r="T6" s="11"/>
      <c r="U6" s="11"/>
      <c r="V6" s="3"/>
      <c r="X6" s="3"/>
      <c r="Y6" s="3"/>
    </row>
    <row r="7" spans="1:25" s="7" customFormat="1" x14ac:dyDescent="0.25">
      <c r="A7" s="3">
        <v>2</v>
      </c>
      <c r="B7" s="3" t="s">
        <v>7</v>
      </c>
      <c r="C7" s="3"/>
      <c r="D7" s="44"/>
      <c r="E7" s="3"/>
      <c r="F7" s="44">
        <f>SUM(E7*0.22)</f>
        <v>0</v>
      </c>
      <c r="G7" s="3"/>
      <c r="H7" s="3"/>
      <c r="I7" s="3"/>
      <c r="J7" s="3"/>
      <c r="K7" s="3"/>
      <c r="L7" s="3"/>
      <c r="M7" s="12"/>
      <c r="N7" s="9"/>
      <c r="O7" s="3"/>
      <c r="P7" s="3"/>
      <c r="Q7" s="11"/>
      <c r="R7" s="11"/>
      <c r="S7" s="11">
        <f t="shared" ref="S7:S13" si="0">SUM(O7:R7)</f>
        <v>0</v>
      </c>
      <c r="T7" s="11"/>
      <c r="U7" s="11"/>
      <c r="V7" s="3"/>
      <c r="W7" s="3"/>
      <c r="X7" s="3"/>
      <c r="Y7" s="3"/>
    </row>
    <row r="8" spans="1:25" s="7" customFormat="1" x14ac:dyDescent="0.25">
      <c r="A8" s="3">
        <v>3</v>
      </c>
      <c r="B8" s="3" t="s">
        <v>8</v>
      </c>
      <c r="C8" s="3"/>
      <c r="D8" s="44"/>
      <c r="E8" s="3"/>
      <c r="F8" s="44">
        <f>SUM(E8*0.22)</f>
        <v>0</v>
      </c>
      <c r="G8" s="3"/>
      <c r="H8" s="3"/>
      <c r="I8" s="3"/>
      <c r="J8" s="3"/>
      <c r="K8" s="3"/>
      <c r="L8" s="3"/>
      <c r="M8" s="3"/>
      <c r="N8" s="9"/>
      <c r="O8" s="3"/>
      <c r="P8" s="3"/>
      <c r="Q8" s="11"/>
      <c r="R8" s="11"/>
      <c r="S8" s="11">
        <f t="shared" si="0"/>
        <v>0</v>
      </c>
      <c r="T8" s="11"/>
      <c r="U8" s="11"/>
      <c r="V8" s="3"/>
      <c r="W8" s="3"/>
      <c r="X8" s="3"/>
      <c r="Y8" s="3"/>
    </row>
    <row r="9" spans="1:25" s="7" customFormat="1" x14ac:dyDescent="0.25">
      <c r="A9" s="3">
        <v>4</v>
      </c>
      <c r="B9" s="3" t="s">
        <v>13</v>
      </c>
      <c r="C9" s="3"/>
      <c r="D9" s="44"/>
      <c r="E9" s="3"/>
      <c r="F9" s="44">
        <f>SUM(E9*0.22)</f>
        <v>0</v>
      </c>
      <c r="G9" s="3"/>
      <c r="H9" s="3"/>
      <c r="I9" s="3"/>
      <c r="J9" s="3"/>
      <c r="K9" s="3"/>
      <c r="L9" s="3"/>
      <c r="M9" s="3"/>
      <c r="N9" s="9"/>
      <c r="O9" s="3"/>
      <c r="P9" s="3"/>
      <c r="Q9" s="11"/>
      <c r="R9" s="11"/>
      <c r="S9" s="11">
        <f t="shared" si="0"/>
        <v>0</v>
      </c>
      <c r="T9" s="11"/>
      <c r="U9" s="11"/>
      <c r="V9" s="3"/>
      <c r="W9" s="3"/>
      <c r="X9" s="3"/>
      <c r="Y9" s="3"/>
    </row>
    <row r="10" spans="1:25" s="7" customFormat="1" x14ac:dyDescent="0.25">
      <c r="A10" s="3">
        <v>5</v>
      </c>
      <c r="B10" s="3" t="s">
        <v>12</v>
      </c>
      <c r="C10" s="3"/>
      <c r="D10" s="44"/>
      <c r="E10" s="3"/>
      <c r="F10" s="44">
        <f>SUM(E10*0.22)</f>
        <v>0</v>
      </c>
      <c r="G10" s="3"/>
      <c r="H10" s="3"/>
      <c r="I10" s="3"/>
      <c r="J10" s="3"/>
      <c r="K10" s="3"/>
      <c r="L10" s="3"/>
      <c r="M10" s="3"/>
      <c r="N10" s="9"/>
      <c r="O10" s="3"/>
      <c r="P10" s="3"/>
      <c r="Q10" s="11"/>
      <c r="R10" s="11"/>
      <c r="S10" s="11">
        <f t="shared" si="0"/>
        <v>0</v>
      </c>
      <c r="T10" s="11"/>
      <c r="U10" s="11"/>
      <c r="V10" s="3"/>
      <c r="W10" s="3"/>
      <c r="X10" s="3"/>
      <c r="Y10" s="3"/>
    </row>
    <row r="11" spans="1:25" s="7" customFormat="1" x14ac:dyDescent="0.25">
      <c r="A11" s="3">
        <v>6</v>
      </c>
      <c r="B11" s="3" t="s">
        <v>14</v>
      </c>
      <c r="C11" s="3"/>
      <c r="D11" s="44"/>
      <c r="E11" s="3"/>
      <c r="F11" s="44">
        <f t="shared" ref="F11:F16" si="1">SUM(E11*0.22)</f>
        <v>0</v>
      </c>
      <c r="G11" s="3"/>
      <c r="H11" s="3"/>
      <c r="I11" s="3"/>
      <c r="J11" s="3"/>
      <c r="K11" s="3"/>
      <c r="L11" s="3"/>
      <c r="M11" s="3"/>
      <c r="N11" s="9"/>
      <c r="O11" s="3"/>
      <c r="P11" s="3"/>
      <c r="Q11" s="11"/>
      <c r="R11" s="11"/>
      <c r="S11" s="11">
        <f t="shared" si="0"/>
        <v>0</v>
      </c>
      <c r="T11" s="11"/>
      <c r="U11" s="11"/>
      <c r="V11" s="3"/>
      <c r="W11" s="3"/>
      <c r="X11" s="3"/>
      <c r="Y11" s="3"/>
    </row>
    <row r="12" spans="1:25" s="7" customFormat="1" x14ac:dyDescent="0.25">
      <c r="A12" s="3">
        <v>7</v>
      </c>
      <c r="B12" s="3" t="s">
        <v>15</v>
      </c>
      <c r="C12" s="3"/>
      <c r="D12" s="44"/>
      <c r="E12" s="3"/>
      <c r="F12" s="44">
        <f t="shared" si="1"/>
        <v>0</v>
      </c>
      <c r="G12" s="3"/>
      <c r="H12" s="3"/>
      <c r="I12" s="3"/>
      <c r="J12" s="3"/>
      <c r="K12" s="3"/>
      <c r="L12" s="3"/>
      <c r="M12" s="3"/>
      <c r="N12" s="9"/>
      <c r="O12" s="3"/>
      <c r="P12" s="3"/>
      <c r="Q12" s="11"/>
      <c r="R12" s="11"/>
      <c r="S12" s="11">
        <f t="shared" si="0"/>
        <v>0</v>
      </c>
      <c r="T12" s="11"/>
      <c r="U12" s="11"/>
      <c r="V12" s="3"/>
      <c r="W12" s="3"/>
      <c r="X12" s="3"/>
      <c r="Y12" s="3"/>
    </row>
    <row r="13" spans="1:25" s="7" customFormat="1" x14ac:dyDescent="0.25">
      <c r="A13" s="3">
        <v>8</v>
      </c>
      <c r="B13" s="3" t="s">
        <v>16</v>
      </c>
      <c r="C13" s="3"/>
      <c r="D13" s="44"/>
      <c r="E13" s="3"/>
      <c r="F13" s="44">
        <f t="shared" si="1"/>
        <v>0</v>
      </c>
      <c r="G13" s="3"/>
      <c r="H13" s="3"/>
      <c r="I13" s="3"/>
      <c r="J13" s="3"/>
      <c r="K13" s="3"/>
      <c r="L13" s="3"/>
      <c r="M13" s="3"/>
      <c r="N13" s="9"/>
      <c r="O13" s="3"/>
      <c r="P13" s="3"/>
      <c r="Q13" s="11"/>
      <c r="R13" s="11"/>
      <c r="S13" s="11">
        <f t="shared" si="0"/>
        <v>0</v>
      </c>
      <c r="T13" s="11"/>
      <c r="U13" s="11"/>
      <c r="V13" s="3"/>
      <c r="W13" s="3"/>
      <c r="X13" s="3"/>
      <c r="Y13" s="3"/>
    </row>
    <row r="14" spans="1:25" s="7" customFormat="1" x14ac:dyDescent="0.25">
      <c r="A14" s="3">
        <v>9</v>
      </c>
      <c r="B14" s="3" t="s">
        <v>11</v>
      </c>
      <c r="C14" s="3"/>
      <c r="D14" s="44"/>
      <c r="E14" s="3"/>
      <c r="F14" s="44">
        <f t="shared" si="1"/>
        <v>0</v>
      </c>
      <c r="G14" s="3"/>
      <c r="H14" s="3"/>
      <c r="I14" s="3"/>
      <c r="J14" s="3"/>
      <c r="K14" s="3"/>
      <c r="L14" s="3"/>
      <c r="M14" s="3"/>
      <c r="N14" s="9"/>
      <c r="O14" s="3"/>
      <c r="P14" s="3"/>
      <c r="Q14" s="11"/>
      <c r="R14" s="11"/>
      <c r="S14" s="11">
        <f t="shared" ref="S14:S23" si="2">SUM(O14:R14)</f>
        <v>0</v>
      </c>
      <c r="T14" s="11"/>
      <c r="U14" s="11"/>
      <c r="V14" s="3"/>
      <c r="W14" s="3"/>
      <c r="X14" s="3"/>
      <c r="Y14" s="3"/>
    </row>
    <row r="15" spans="1:25" s="7" customFormat="1" x14ac:dyDescent="0.25">
      <c r="A15" s="3">
        <v>10</v>
      </c>
      <c r="B15" s="3" t="s">
        <v>17</v>
      </c>
      <c r="C15" s="3"/>
      <c r="D15" s="44"/>
      <c r="E15" s="3"/>
      <c r="F15" s="44">
        <f t="shared" si="1"/>
        <v>0</v>
      </c>
      <c r="G15" s="3"/>
      <c r="H15" s="3"/>
      <c r="I15" s="3"/>
      <c r="J15" s="3"/>
      <c r="K15" s="3"/>
      <c r="L15" s="3"/>
      <c r="M15" s="3"/>
      <c r="N15" s="9"/>
      <c r="O15" s="3"/>
      <c r="P15" s="16"/>
      <c r="Q15" s="11"/>
      <c r="R15" s="11"/>
      <c r="S15" s="11">
        <f t="shared" si="2"/>
        <v>0</v>
      </c>
      <c r="T15" s="11"/>
      <c r="U15" s="11"/>
      <c r="V15" s="3"/>
      <c r="W15" s="3"/>
      <c r="X15" s="3"/>
      <c r="Y15" s="3"/>
    </row>
    <row r="16" spans="1:25" s="7" customFormat="1" x14ac:dyDescent="0.25">
      <c r="A16" s="3">
        <v>11</v>
      </c>
      <c r="B16" s="17" t="s">
        <v>25</v>
      </c>
      <c r="C16" s="3"/>
      <c r="D16" s="44">
        <f t="shared" ref="D16" si="3">SUM(C16*0.22)</f>
        <v>0</v>
      </c>
      <c r="E16" s="3"/>
      <c r="F16" s="44">
        <f t="shared" si="1"/>
        <v>0</v>
      </c>
      <c r="G16" s="3"/>
      <c r="H16" s="3"/>
      <c r="I16" s="3"/>
      <c r="J16" s="3"/>
      <c r="K16" s="3"/>
      <c r="L16" s="3"/>
      <c r="M16" s="3"/>
      <c r="N16" s="9"/>
      <c r="O16" s="3"/>
      <c r="P16" s="3"/>
      <c r="Q16" s="11"/>
      <c r="R16" s="11"/>
      <c r="S16" s="11">
        <f t="shared" si="2"/>
        <v>0</v>
      </c>
      <c r="T16" s="11"/>
      <c r="U16" s="11"/>
      <c r="V16" s="3"/>
      <c r="W16" s="3"/>
      <c r="X16" s="3"/>
      <c r="Y16" s="3"/>
    </row>
    <row r="17" spans="1:25" s="7" customFormat="1" x14ac:dyDescent="0.25">
      <c r="A17" s="3">
        <v>12</v>
      </c>
      <c r="B17" s="3" t="s">
        <v>18</v>
      </c>
      <c r="C17" s="3"/>
      <c r="D17" s="44">
        <f t="shared" ref="D17:D23" si="4">SUM(C17*0.22)</f>
        <v>0</v>
      </c>
      <c r="E17" s="3"/>
      <c r="F17" s="44">
        <f t="shared" ref="F17:F23" si="5">SUM(E17*0.22)</f>
        <v>0</v>
      </c>
      <c r="G17" s="3"/>
      <c r="H17" s="3"/>
      <c r="I17" s="3"/>
      <c r="J17" s="3"/>
      <c r="K17" s="3"/>
      <c r="L17" s="3"/>
      <c r="M17" s="3"/>
      <c r="N17" s="9"/>
      <c r="O17" s="11"/>
      <c r="P17" s="3"/>
      <c r="Q17" s="11"/>
      <c r="R17" s="11"/>
      <c r="S17" s="11">
        <f t="shared" si="2"/>
        <v>0</v>
      </c>
      <c r="T17" s="11"/>
      <c r="U17" s="11"/>
      <c r="V17" s="3"/>
      <c r="W17" s="3"/>
      <c r="X17" s="3"/>
      <c r="Y17" s="3"/>
    </row>
    <row r="18" spans="1:25" s="7" customFormat="1" x14ac:dyDescent="0.25">
      <c r="A18" s="3">
        <v>13</v>
      </c>
      <c r="B18" s="3" t="s">
        <v>19</v>
      </c>
      <c r="C18" s="3"/>
      <c r="D18" s="44">
        <f t="shared" si="4"/>
        <v>0</v>
      </c>
      <c r="E18" s="3"/>
      <c r="F18" s="44">
        <f t="shared" si="5"/>
        <v>0</v>
      </c>
      <c r="G18" s="3"/>
      <c r="H18" s="3"/>
      <c r="I18" s="3"/>
      <c r="J18" s="3"/>
      <c r="K18" s="3"/>
      <c r="L18" s="3"/>
      <c r="M18" s="3"/>
      <c r="N18" s="9"/>
      <c r="O18" s="11"/>
      <c r="P18" s="3"/>
      <c r="Q18" s="11"/>
      <c r="R18" s="11"/>
      <c r="S18" s="11">
        <f t="shared" si="2"/>
        <v>0</v>
      </c>
      <c r="T18" s="11"/>
      <c r="U18" s="11"/>
      <c r="V18" s="3"/>
      <c r="W18" s="3"/>
      <c r="X18" s="3"/>
      <c r="Y18" s="3"/>
    </row>
    <row r="19" spans="1:25" s="7" customFormat="1" x14ac:dyDescent="0.25">
      <c r="A19" s="3">
        <v>14</v>
      </c>
      <c r="B19" s="3" t="s">
        <v>20</v>
      </c>
      <c r="C19" s="3"/>
      <c r="D19" s="44">
        <f t="shared" si="4"/>
        <v>0</v>
      </c>
      <c r="E19" s="3"/>
      <c r="F19" s="44">
        <f t="shared" si="5"/>
        <v>0</v>
      </c>
      <c r="G19" s="3"/>
      <c r="H19" s="3"/>
      <c r="I19" s="3"/>
      <c r="J19" s="3"/>
      <c r="K19" s="3"/>
      <c r="L19" s="3"/>
      <c r="M19" s="3"/>
      <c r="N19" s="9"/>
      <c r="O19" s="11"/>
      <c r="P19" s="3"/>
      <c r="Q19" s="11"/>
      <c r="R19" s="11"/>
      <c r="S19" s="11">
        <f t="shared" si="2"/>
        <v>0</v>
      </c>
      <c r="T19" s="11"/>
      <c r="U19" s="11"/>
      <c r="V19" s="3"/>
      <c r="W19" s="3"/>
      <c r="X19" s="3"/>
      <c r="Y19" s="3"/>
    </row>
    <row r="20" spans="1:25" s="55" customFormat="1" x14ac:dyDescent="0.25">
      <c r="A20" s="17">
        <v>15</v>
      </c>
      <c r="B20" s="17" t="s">
        <v>21</v>
      </c>
      <c r="C20" s="17"/>
      <c r="D20" s="53">
        <f t="shared" si="4"/>
        <v>0</v>
      </c>
      <c r="E20" s="17"/>
      <c r="F20" s="53">
        <f t="shared" si="5"/>
        <v>0</v>
      </c>
      <c r="G20" s="17"/>
      <c r="H20" s="17"/>
      <c r="I20" s="17"/>
      <c r="J20" s="17"/>
      <c r="K20" s="17"/>
      <c r="L20" s="17"/>
      <c r="M20" s="17"/>
      <c r="N20" s="23"/>
      <c r="O20" s="54"/>
      <c r="P20" s="17"/>
      <c r="Q20" s="54"/>
      <c r="R20" s="54"/>
      <c r="S20" s="54">
        <f t="shared" si="2"/>
        <v>0</v>
      </c>
      <c r="T20" s="54"/>
      <c r="U20" s="54"/>
      <c r="V20" s="17"/>
      <c r="W20" s="17"/>
      <c r="X20" s="17"/>
      <c r="Y20" s="17"/>
    </row>
    <row r="21" spans="1:25" s="7" customFormat="1" x14ac:dyDescent="0.25">
      <c r="A21" s="3">
        <v>16</v>
      </c>
      <c r="B21" s="17" t="s">
        <v>22</v>
      </c>
      <c r="C21" s="3"/>
      <c r="D21" s="44">
        <f t="shared" si="4"/>
        <v>0</v>
      </c>
      <c r="E21" s="3"/>
      <c r="F21" s="44">
        <f t="shared" si="5"/>
        <v>0</v>
      </c>
      <c r="G21" s="3"/>
      <c r="H21" s="3"/>
      <c r="I21" s="3"/>
      <c r="J21" s="3"/>
      <c r="K21" s="3"/>
      <c r="L21" s="3"/>
      <c r="M21" s="3"/>
      <c r="N21" s="9"/>
      <c r="O21" s="11"/>
      <c r="P21" s="3"/>
      <c r="Q21" s="11"/>
      <c r="R21" s="11"/>
      <c r="S21" s="11">
        <f t="shared" si="2"/>
        <v>0</v>
      </c>
      <c r="T21" s="11"/>
      <c r="U21" s="11"/>
      <c r="V21" s="3"/>
      <c r="W21" s="3"/>
      <c r="X21" s="3"/>
      <c r="Y21" s="3"/>
    </row>
    <row r="22" spans="1:25" s="7" customFormat="1" x14ac:dyDescent="0.25">
      <c r="A22" s="3">
        <v>17</v>
      </c>
      <c r="B22" s="3" t="s">
        <v>23</v>
      </c>
      <c r="C22" s="3"/>
      <c r="D22" s="44">
        <f t="shared" si="4"/>
        <v>0</v>
      </c>
      <c r="E22" s="3"/>
      <c r="F22" s="44">
        <f t="shared" si="5"/>
        <v>0</v>
      </c>
      <c r="G22" s="3"/>
      <c r="H22" s="3"/>
      <c r="I22" s="3"/>
      <c r="J22" s="3"/>
      <c r="K22" s="3"/>
      <c r="L22" s="3"/>
      <c r="M22" s="3"/>
      <c r="N22" s="9"/>
      <c r="O22" s="11"/>
      <c r="P22" s="3"/>
      <c r="Q22" s="11"/>
      <c r="R22" s="11"/>
      <c r="S22" s="11">
        <f t="shared" si="2"/>
        <v>0</v>
      </c>
      <c r="T22" s="11"/>
      <c r="U22" s="11"/>
      <c r="V22" s="3"/>
      <c r="W22" s="3"/>
      <c r="X22" s="3"/>
      <c r="Y22" s="3"/>
    </row>
    <row r="23" spans="1:25" s="7" customFormat="1" ht="16.5" customHeight="1" x14ac:dyDescent="0.25">
      <c r="A23" s="3">
        <v>18</v>
      </c>
      <c r="B23" s="17" t="s">
        <v>24</v>
      </c>
      <c r="C23" s="3"/>
      <c r="D23" s="44">
        <f t="shared" si="4"/>
        <v>0</v>
      </c>
      <c r="E23" s="3"/>
      <c r="F23" s="44">
        <f t="shared" si="5"/>
        <v>0</v>
      </c>
      <c r="G23" s="3"/>
      <c r="H23" s="3"/>
      <c r="I23" s="3"/>
      <c r="J23" s="3"/>
      <c r="K23" s="3"/>
      <c r="L23" s="3"/>
      <c r="M23" s="3"/>
      <c r="N23" s="9"/>
      <c r="O23" s="11"/>
      <c r="P23" s="3"/>
      <c r="Q23" s="11"/>
      <c r="R23" s="11"/>
      <c r="S23" s="11">
        <f t="shared" si="2"/>
        <v>0</v>
      </c>
      <c r="T23" s="11"/>
      <c r="U23" s="11"/>
      <c r="V23" s="3"/>
      <c r="W23" s="3"/>
      <c r="X23" s="3"/>
      <c r="Y23" s="3"/>
    </row>
    <row r="24" spans="1:25" s="7" customFormat="1" x14ac:dyDescent="0.25">
      <c r="A24" s="3">
        <v>19</v>
      </c>
      <c r="B24" s="3" t="s">
        <v>9</v>
      </c>
      <c r="C24" s="3"/>
      <c r="D24" s="44">
        <f>SUM(C24*0.22)</f>
        <v>0</v>
      </c>
      <c r="E24" s="3"/>
      <c r="F24" s="44">
        <f>SUM(E24*0.22)</f>
        <v>0</v>
      </c>
      <c r="G24" s="3"/>
      <c r="H24" s="3"/>
      <c r="I24" s="3"/>
      <c r="J24" s="3"/>
      <c r="K24" s="3"/>
      <c r="L24" s="3"/>
      <c r="M24" s="3"/>
      <c r="N24" s="9"/>
      <c r="O24" s="11"/>
      <c r="P24" s="3"/>
      <c r="Q24" s="10"/>
      <c r="R24" s="11"/>
      <c r="S24" s="11">
        <f t="shared" ref="S24:S28" si="6">SUM(O24:R24)</f>
        <v>0</v>
      </c>
      <c r="T24" s="11"/>
      <c r="U24" s="11"/>
      <c r="V24" s="3"/>
      <c r="W24" s="3"/>
      <c r="X24" s="3"/>
      <c r="Y24" s="3"/>
    </row>
    <row r="25" spans="1:25" s="7" customFormat="1" x14ac:dyDescent="0.25">
      <c r="A25" s="3">
        <v>20</v>
      </c>
      <c r="B25" s="3" t="s">
        <v>10</v>
      </c>
      <c r="C25" s="3"/>
      <c r="D25" s="44">
        <f>SUM(C25*0.2)</f>
        <v>0</v>
      </c>
      <c r="E25" s="6"/>
      <c r="F25" s="44">
        <f>SUM(E25*0.2)</f>
        <v>0</v>
      </c>
      <c r="G25" s="3"/>
      <c r="H25" s="3"/>
      <c r="I25" s="3"/>
      <c r="J25" s="3"/>
      <c r="K25" s="3"/>
      <c r="L25" s="3"/>
      <c r="M25" s="3"/>
      <c r="N25" s="9"/>
      <c r="O25" s="11"/>
      <c r="P25" s="3"/>
      <c r="Q25" s="11"/>
      <c r="R25" s="11"/>
      <c r="S25" s="11">
        <f t="shared" si="6"/>
        <v>0</v>
      </c>
      <c r="T25" s="11"/>
      <c r="U25" s="11"/>
      <c r="V25" s="3"/>
      <c r="W25" s="3"/>
      <c r="X25" s="3"/>
      <c r="Y25" s="3"/>
    </row>
    <row r="26" spans="1:25" s="7" customFormat="1" x14ac:dyDescent="0.25">
      <c r="A26" s="3">
        <v>21</v>
      </c>
      <c r="B26" s="17" t="s">
        <v>39</v>
      </c>
      <c r="C26" s="3"/>
      <c r="D26" s="44">
        <f>SUM(C26*0.22)</f>
        <v>0</v>
      </c>
      <c r="E26" s="6"/>
      <c r="F26" s="44">
        <f>SUM(E26*0.22)</f>
        <v>0</v>
      </c>
      <c r="G26" s="3"/>
      <c r="H26" s="3"/>
      <c r="I26" s="3"/>
      <c r="J26" s="3"/>
      <c r="K26" s="3"/>
      <c r="L26" s="3"/>
      <c r="M26" s="3"/>
      <c r="N26" s="9"/>
      <c r="O26" s="11"/>
      <c r="P26" s="3"/>
      <c r="Q26" s="11"/>
      <c r="R26" s="11"/>
      <c r="S26" s="11">
        <f t="shared" si="6"/>
        <v>0</v>
      </c>
      <c r="T26" s="11"/>
      <c r="U26" s="11"/>
      <c r="V26" s="3"/>
      <c r="W26" s="3"/>
      <c r="X26" s="3"/>
      <c r="Y26" s="3"/>
    </row>
    <row r="27" spans="1:25" s="7" customFormat="1" x14ac:dyDescent="0.25">
      <c r="A27" s="3">
        <v>22</v>
      </c>
      <c r="B27" s="17" t="s">
        <v>26</v>
      </c>
      <c r="C27" s="3"/>
      <c r="D27" s="44">
        <f>SUM(C27*0.22)</f>
        <v>0</v>
      </c>
      <c r="E27" s="6"/>
      <c r="F27" s="44">
        <f>SUM(E27*0.22)</f>
        <v>0</v>
      </c>
      <c r="G27" s="3"/>
      <c r="H27" s="3"/>
      <c r="I27" s="3"/>
      <c r="J27" s="3"/>
      <c r="K27" s="3"/>
      <c r="L27" s="3"/>
      <c r="M27" s="3"/>
      <c r="N27" s="9"/>
      <c r="O27" s="11"/>
      <c r="P27" s="3"/>
      <c r="Q27" s="11"/>
      <c r="R27" s="11"/>
      <c r="S27" s="11">
        <f t="shared" si="6"/>
        <v>0</v>
      </c>
      <c r="T27" s="11"/>
      <c r="U27" s="11"/>
      <c r="V27" s="3"/>
      <c r="W27" s="3"/>
      <c r="X27" s="3"/>
      <c r="Y27" s="3"/>
    </row>
    <row r="28" spans="1:25" s="7" customFormat="1" ht="15" customHeight="1" x14ac:dyDescent="0.25">
      <c r="A28" s="3">
        <v>23</v>
      </c>
      <c r="B28" s="17" t="s">
        <v>27</v>
      </c>
      <c r="C28" s="3"/>
      <c r="D28" s="44">
        <f>SUM(C28*0.22)</f>
        <v>0</v>
      </c>
      <c r="E28" s="6"/>
      <c r="F28" s="44">
        <f>SUM(E28*0.0841)</f>
        <v>0</v>
      </c>
      <c r="G28" s="3"/>
      <c r="H28" s="3"/>
      <c r="I28" s="3"/>
      <c r="J28" s="3">
        <v>0</v>
      </c>
      <c r="K28" s="3"/>
      <c r="L28" s="3"/>
      <c r="M28" s="3"/>
      <c r="N28" s="9"/>
      <c r="O28" s="11"/>
      <c r="P28" s="3"/>
      <c r="Q28" s="11"/>
      <c r="R28" s="11"/>
      <c r="S28" s="11">
        <f t="shared" si="6"/>
        <v>0</v>
      </c>
      <c r="T28" s="11"/>
      <c r="U28" s="11"/>
      <c r="V28" s="3"/>
      <c r="W28" s="3"/>
      <c r="X28" s="3"/>
      <c r="Y28" s="3"/>
    </row>
    <row r="29" spans="1:25" s="15" customFormat="1" x14ac:dyDescent="0.25">
      <c r="A29" s="18"/>
      <c r="B29" s="20"/>
      <c r="C29" s="21">
        <f t="shared" ref="C29:J29" si="7">SUM(C6:C28)</f>
        <v>0</v>
      </c>
      <c r="D29" s="21">
        <f t="shared" si="7"/>
        <v>0</v>
      </c>
      <c r="E29" s="26">
        <f t="shared" si="7"/>
        <v>0</v>
      </c>
      <c r="F29" s="26">
        <f t="shared" si="7"/>
        <v>0</v>
      </c>
      <c r="G29" s="21">
        <f t="shared" si="7"/>
        <v>0</v>
      </c>
      <c r="H29" s="21"/>
      <c r="I29" s="21">
        <f t="shared" si="7"/>
        <v>0</v>
      </c>
      <c r="J29" s="21">
        <f t="shared" si="7"/>
        <v>0</v>
      </c>
      <c r="K29" s="21">
        <f>SUM(K6:K28)</f>
        <v>0</v>
      </c>
      <c r="L29" s="21">
        <f t="shared" ref="L29:S29" si="8">SUM(L6:L28)</f>
        <v>0</v>
      </c>
      <c r="M29" s="22">
        <f t="shared" si="8"/>
        <v>0</v>
      </c>
      <c r="N29" s="22">
        <f>SUM(N6:N28)</f>
        <v>0</v>
      </c>
      <c r="O29" s="18">
        <f t="shared" si="8"/>
        <v>0</v>
      </c>
      <c r="P29" s="13">
        <f t="shared" si="8"/>
        <v>0</v>
      </c>
      <c r="Q29" s="14">
        <f t="shared" si="8"/>
        <v>0</v>
      </c>
      <c r="R29" s="14">
        <f t="shared" si="8"/>
        <v>0</v>
      </c>
      <c r="S29" s="14">
        <f t="shared" si="8"/>
        <v>0</v>
      </c>
      <c r="T29" s="14"/>
      <c r="U29" s="14"/>
      <c r="V29" s="13"/>
      <c r="W29" s="13">
        <f>SUM(W7:W28)</f>
        <v>0</v>
      </c>
      <c r="X29" s="13">
        <f>SUM(X6:X28)</f>
        <v>0</v>
      </c>
      <c r="Y29" s="13">
        <f>SUM(Y6:Y28)</f>
        <v>0</v>
      </c>
    </row>
    <row r="30" spans="1:25" s="7" customFormat="1" x14ac:dyDescent="0.25">
      <c r="A30" s="11"/>
      <c r="B30" s="19"/>
      <c r="C30" s="3"/>
      <c r="D30" s="3"/>
      <c r="E30" s="6"/>
      <c r="F30" s="3"/>
      <c r="G30" s="17"/>
      <c r="H30" s="17"/>
      <c r="I30" s="17"/>
      <c r="J30" s="17"/>
      <c r="K30" s="17"/>
      <c r="L30" s="17"/>
      <c r="M30" s="17">
        <v>0</v>
      </c>
      <c r="N30" s="23"/>
      <c r="O30" s="3"/>
      <c r="P30" s="3">
        <v>0</v>
      </c>
      <c r="Q30" s="11">
        <v>0</v>
      </c>
      <c r="R30" s="11">
        <v>0</v>
      </c>
      <c r="S30" s="11"/>
      <c r="T30" s="11"/>
      <c r="U30" s="11"/>
      <c r="V30" s="3"/>
      <c r="W30" s="3"/>
      <c r="X30" s="3"/>
      <c r="Y30" s="3"/>
    </row>
  </sheetData>
  <mergeCells count="4">
    <mergeCell ref="B4:B5"/>
    <mergeCell ref="I4:J4"/>
    <mergeCell ref="K4:L4"/>
    <mergeCell ref="M4:N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0"/>
  <sheetViews>
    <sheetView topLeftCell="A4" workbookViewId="0">
      <selection activeCell="W15" sqref="W15"/>
    </sheetView>
  </sheetViews>
  <sheetFormatPr defaultRowHeight="15.75" x14ac:dyDescent="0.25"/>
  <cols>
    <col min="1" max="1" width="4" style="1" customWidth="1"/>
    <col min="2" max="2" width="30.85546875" style="1" customWidth="1"/>
    <col min="3" max="4" width="21.42578125" style="1" customWidth="1"/>
    <col min="5" max="5" width="20" style="24" customWidth="1"/>
    <col min="6" max="6" width="19.85546875" style="1" customWidth="1"/>
    <col min="7" max="9" width="13.42578125" style="1" customWidth="1"/>
    <col min="10" max="10" width="11.140625" style="1" customWidth="1"/>
    <col min="11" max="11" width="13.140625" style="1" customWidth="1"/>
    <col min="12" max="12" width="11.140625" style="1" customWidth="1"/>
    <col min="13" max="13" width="9.140625" style="1" customWidth="1"/>
    <col min="14" max="14" width="14.7109375" style="1" customWidth="1"/>
    <col min="15" max="15" width="11.28515625" style="1" customWidth="1"/>
    <col min="16" max="16" width="11.5703125" style="1" customWidth="1"/>
    <col min="17" max="17" width="12" style="1" customWidth="1"/>
    <col min="18" max="18" width="14.28515625" style="1" customWidth="1"/>
    <col min="19" max="19" width="12.28515625" style="1" customWidth="1"/>
    <col min="20" max="21" width="11.140625" style="1" hidden="1" customWidth="1"/>
    <col min="22" max="22" width="10.28515625" style="1" hidden="1" customWidth="1"/>
    <col min="23" max="23" width="13.7109375" style="1" customWidth="1"/>
    <col min="24" max="25" width="13.42578125" style="1" customWidth="1"/>
    <col min="26" max="262" width="9.140625" style="1"/>
    <col min="263" max="263" width="4" style="1" customWidth="1"/>
    <col min="264" max="264" width="13.28515625" style="1" customWidth="1"/>
    <col min="265" max="265" width="12" style="1" customWidth="1"/>
    <col min="266" max="271" width="11.140625" style="1" customWidth="1"/>
    <col min="272" max="272" width="9.140625" style="1"/>
    <col min="273" max="273" width="11.85546875" style="1" customWidth="1"/>
    <col min="274" max="274" width="9.140625" style="1"/>
    <col min="275" max="275" width="11.5703125" style="1" customWidth="1"/>
    <col min="276" max="276" width="12" style="1" customWidth="1"/>
    <col min="277" max="518" width="9.140625" style="1"/>
    <col min="519" max="519" width="4" style="1" customWidth="1"/>
    <col min="520" max="520" width="13.28515625" style="1" customWidth="1"/>
    <col min="521" max="521" width="12" style="1" customWidth="1"/>
    <col min="522" max="527" width="11.140625" style="1" customWidth="1"/>
    <col min="528" max="528" width="9.140625" style="1"/>
    <col min="529" max="529" width="11.85546875" style="1" customWidth="1"/>
    <col min="530" max="530" width="9.140625" style="1"/>
    <col min="531" max="531" width="11.5703125" style="1" customWidth="1"/>
    <col min="532" max="532" width="12" style="1" customWidth="1"/>
    <col min="533" max="774" width="9.140625" style="1"/>
    <col min="775" max="775" width="4" style="1" customWidth="1"/>
    <col min="776" max="776" width="13.28515625" style="1" customWidth="1"/>
    <col min="777" max="777" width="12" style="1" customWidth="1"/>
    <col min="778" max="783" width="11.140625" style="1" customWidth="1"/>
    <col min="784" max="784" width="9.140625" style="1"/>
    <col min="785" max="785" width="11.85546875" style="1" customWidth="1"/>
    <col min="786" max="786" width="9.140625" style="1"/>
    <col min="787" max="787" width="11.5703125" style="1" customWidth="1"/>
    <col min="788" max="788" width="12" style="1" customWidth="1"/>
    <col min="789" max="1030" width="9.140625" style="1"/>
    <col min="1031" max="1031" width="4" style="1" customWidth="1"/>
    <col min="1032" max="1032" width="13.28515625" style="1" customWidth="1"/>
    <col min="1033" max="1033" width="12" style="1" customWidth="1"/>
    <col min="1034" max="1039" width="11.140625" style="1" customWidth="1"/>
    <col min="1040" max="1040" width="9.140625" style="1"/>
    <col min="1041" max="1041" width="11.85546875" style="1" customWidth="1"/>
    <col min="1042" max="1042" width="9.140625" style="1"/>
    <col min="1043" max="1043" width="11.5703125" style="1" customWidth="1"/>
    <col min="1044" max="1044" width="12" style="1" customWidth="1"/>
    <col min="1045" max="1286" width="9.140625" style="1"/>
    <col min="1287" max="1287" width="4" style="1" customWidth="1"/>
    <col min="1288" max="1288" width="13.28515625" style="1" customWidth="1"/>
    <col min="1289" max="1289" width="12" style="1" customWidth="1"/>
    <col min="1290" max="1295" width="11.140625" style="1" customWidth="1"/>
    <col min="1296" max="1296" width="9.140625" style="1"/>
    <col min="1297" max="1297" width="11.85546875" style="1" customWidth="1"/>
    <col min="1298" max="1298" width="9.140625" style="1"/>
    <col min="1299" max="1299" width="11.5703125" style="1" customWidth="1"/>
    <col min="1300" max="1300" width="12" style="1" customWidth="1"/>
    <col min="1301" max="1542" width="9.140625" style="1"/>
    <col min="1543" max="1543" width="4" style="1" customWidth="1"/>
    <col min="1544" max="1544" width="13.28515625" style="1" customWidth="1"/>
    <col min="1545" max="1545" width="12" style="1" customWidth="1"/>
    <col min="1546" max="1551" width="11.140625" style="1" customWidth="1"/>
    <col min="1552" max="1552" width="9.140625" style="1"/>
    <col min="1553" max="1553" width="11.85546875" style="1" customWidth="1"/>
    <col min="1554" max="1554" width="9.140625" style="1"/>
    <col min="1555" max="1555" width="11.5703125" style="1" customWidth="1"/>
    <col min="1556" max="1556" width="12" style="1" customWidth="1"/>
    <col min="1557" max="1798" width="9.140625" style="1"/>
    <col min="1799" max="1799" width="4" style="1" customWidth="1"/>
    <col min="1800" max="1800" width="13.28515625" style="1" customWidth="1"/>
    <col min="1801" max="1801" width="12" style="1" customWidth="1"/>
    <col min="1802" max="1807" width="11.140625" style="1" customWidth="1"/>
    <col min="1808" max="1808" width="9.140625" style="1"/>
    <col min="1809" max="1809" width="11.85546875" style="1" customWidth="1"/>
    <col min="1810" max="1810" width="9.140625" style="1"/>
    <col min="1811" max="1811" width="11.5703125" style="1" customWidth="1"/>
    <col min="1812" max="1812" width="12" style="1" customWidth="1"/>
    <col min="1813" max="2054" width="9.140625" style="1"/>
    <col min="2055" max="2055" width="4" style="1" customWidth="1"/>
    <col min="2056" max="2056" width="13.28515625" style="1" customWidth="1"/>
    <col min="2057" max="2057" width="12" style="1" customWidth="1"/>
    <col min="2058" max="2063" width="11.140625" style="1" customWidth="1"/>
    <col min="2064" max="2064" width="9.140625" style="1"/>
    <col min="2065" max="2065" width="11.85546875" style="1" customWidth="1"/>
    <col min="2066" max="2066" width="9.140625" style="1"/>
    <col min="2067" max="2067" width="11.5703125" style="1" customWidth="1"/>
    <col min="2068" max="2068" width="12" style="1" customWidth="1"/>
    <col min="2069" max="2310" width="9.140625" style="1"/>
    <col min="2311" max="2311" width="4" style="1" customWidth="1"/>
    <col min="2312" max="2312" width="13.28515625" style="1" customWidth="1"/>
    <col min="2313" max="2313" width="12" style="1" customWidth="1"/>
    <col min="2314" max="2319" width="11.140625" style="1" customWidth="1"/>
    <col min="2320" max="2320" width="9.140625" style="1"/>
    <col min="2321" max="2321" width="11.85546875" style="1" customWidth="1"/>
    <col min="2322" max="2322" width="9.140625" style="1"/>
    <col min="2323" max="2323" width="11.5703125" style="1" customWidth="1"/>
    <col min="2324" max="2324" width="12" style="1" customWidth="1"/>
    <col min="2325" max="2566" width="9.140625" style="1"/>
    <col min="2567" max="2567" width="4" style="1" customWidth="1"/>
    <col min="2568" max="2568" width="13.28515625" style="1" customWidth="1"/>
    <col min="2569" max="2569" width="12" style="1" customWidth="1"/>
    <col min="2570" max="2575" width="11.140625" style="1" customWidth="1"/>
    <col min="2576" max="2576" width="9.140625" style="1"/>
    <col min="2577" max="2577" width="11.85546875" style="1" customWidth="1"/>
    <col min="2578" max="2578" width="9.140625" style="1"/>
    <col min="2579" max="2579" width="11.5703125" style="1" customWidth="1"/>
    <col min="2580" max="2580" width="12" style="1" customWidth="1"/>
    <col min="2581" max="2822" width="9.140625" style="1"/>
    <col min="2823" max="2823" width="4" style="1" customWidth="1"/>
    <col min="2824" max="2824" width="13.28515625" style="1" customWidth="1"/>
    <col min="2825" max="2825" width="12" style="1" customWidth="1"/>
    <col min="2826" max="2831" width="11.140625" style="1" customWidth="1"/>
    <col min="2832" max="2832" width="9.140625" style="1"/>
    <col min="2833" max="2833" width="11.85546875" style="1" customWidth="1"/>
    <col min="2834" max="2834" width="9.140625" style="1"/>
    <col min="2835" max="2835" width="11.5703125" style="1" customWidth="1"/>
    <col min="2836" max="2836" width="12" style="1" customWidth="1"/>
    <col min="2837" max="3078" width="9.140625" style="1"/>
    <col min="3079" max="3079" width="4" style="1" customWidth="1"/>
    <col min="3080" max="3080" width="13.28515625" style="1" customWidth="1"/>
    <col min="3081" max="3081" width="12" style="1" customWidth="1"/>
    <col min="3082" max="3087" width="11.140625" style="1" customWidth="1"/>
    <col min="3088" max="3088" width="9.140625" style="1"/>
    <col min="3089" max="3089" width="11.85546875" style="1" customWidth="1"/>
    <col min="3090" max="3090" width="9.140625" style="1"/>
    <col min="3091" max="3091" width="11.5703125" style="1" customWidth="1"/>
    <col min="3092" max="3092" width="12" style="1" customWidth="1"/>
    <col min="3093" max="3334" width="9.140625" style="1"/>
    <col min="3335" max="3335" width="4" style="1" customWidth="1"/>
    <col min="3336" max="3336" width="13.28515625" style="1" customWidth="1"/>
    <col min="3337" max="3337" width="12" style="1" customWidth="1"/>
    <col min="3338" max="3343" width="11.140625" style="1" customWidth="1"/>
    <col min="3344" max="3344" width="9.140625" style="1"/>
    <col min="3345" max="3345" width="11.85546875" style="1" customWidth="1"/>
    <col min="3346" max="3346" width="9.140625" style="1"/>
    <col min="3347" max="3347" width="11.5703125" style="1" customWidth="1"/>
    <col min="3348" max="3348" width="12" style="1" customWidth="1"/>
    <col min="3349" max="3590" width="9.140625" style="1"/>
    <col min="3591" max="3591" width="4" style="1" customWidth="1"/>
    <col min="3592" max="3592" width="13.28515625" style="1" customWidth="1"/>
    <col min="3593" max="3593" width="12" style="1" customWidth="1"/>
    <col min="3594" max="3599" width="11.140625" style="1" customWidth="1"/>
    <col min="3600" max="3600" width="9.140625" style="1"/>
    <col min="3601" max="3601" width="11.85546875" style="1" customWidth="1"/>
    <col min="3602" max="3602" width="9.140625" style="1"/>
    <col min="3603" max="3603" width="11.5703125" style="1" customWidth="1"/>
    <col min="3604" max="3604" width="12" style="1" customWidth="1"/>
    <col min="3605" max="3846" width="9.140625" style="1"/>
    <col min="3847" max="3847" width="4" style="1" customWidth="1"/>
    <col min="3848" max="3848" width="13.28515625" style="1" customWidth="1"/>
    <col min="3849" max="3849" width="12" style="1" customWidth="1"/>
    <col min="3850" max="3855" width="11.140625" style="1" customWidth="1"/>
    <col min="3856" max="3856" width="9.140625" style="1"/>
    <col min="3857" max="3857" width="11.85546875" style="1" customWidth="1"/>
    <col min="3858" max="3858" width="9.140625" style="1"/>
    <col min="3859" max="3859" width="11.5703125" style="1" customWidth="1"/>
    <col min="3860" max="3860" width="12" style="1" customWidth="1"/>
    <col min="3861" max="4102" width="9.140625" style="1"/>
    <col min="4103" max="4103" width="4" style="1" customWidth="1"/>
    <col min="4104" max="4104" width="13.28515625" style="1" customWidth="1"/>
    <col min="4105" max="4105" width="12" style="1" customWidth="1"/>
    <col min="4106" max="4111" width="11.140625" style="1" customWidth="1"/>
    <col min="4112" max="4112" width="9.140625" style="1"/>
    <col min="4113" max="4113" width="11.85546875" style="1" customWidth="1"/>
    <col min="4114" max="4114" width="9.140625" style="1"/>
    <col min="4115" max="4115" width="11.5703125" style="1" customWidth="1"/>
    <col min="4116" max="4116" width="12" style="1" customWidth="1"/>
    <col min="4117" max="4358" width="9.140625" style="1"/>
    <col min="4359" max="4359" width="4" style="1" customWidth="1"/>
    <col min="4360" max="4360" width="13.28515625" style="1" customWidth="1"/>
    <col min="4361" max="4361" width="12" style="1" customWidth="1"/>
    <col min="4362" max="4367" width="11.140625" style="1" customWidth="1"/>
    <col min="4368" max="4368" width="9.140625" style="1"/>
    <col min="4369" max="4369" width="11.85546875" style="1" customWidth="1"/>
    <col min="4370" max="4370" width="9.140625" style="1"/>
    <col min="4371" max="4371" width="11.5703125" style="1" customWidth="1"/>
    <col min="4372" max="4372" width="12" style="1" customWidth="1"/>
    <col min="4373" max="4614" width="9.140625" style="1"/>
    <col min="4615" max="4615" width="4" style="1" customWidth="1"/>
    <col min="4616" max="4616" width="13.28515625" style="1" customWidth="1"/>
    <col min="4617" max="4617" width="12" style="1" customWidth="1"/>
    <col min="4618" max="4623" width="11.140625" style="1" customWidth="1"/>
    <col min="4624" max="4624" width="9.140625" style="1"/>
    <col min="4625" max="4625" width="11.85546875" style="1" customWidth="1"/>
    <col min="4626" max="4626" width="9.140625" style="1"/>
    <col min="4627" max="4627" width="11.5703125" style="1" customWidth="1"/>
    <col min="4628" max="4628" width="12" style="1" customWidth="1"/>
    <col min="4629" max="4870" width="9.140625" style="1"/>
    <col min="4871" max="4871" width="4" style="1" customWidth="1"/>
    <col min="4872" max="4872" width="13.28515625" style="1" customWidth="1"/>
    <col min="4873" max="4873" width="12" style="1" customWidth="1"/>
    <col min="4874" max="4879" width="11.140625" style="1" customWidth="1"/>
    <col min="4880" max="4880" width="9.140625" style="1"/>
    <col min="4881" max="4881" width="11.85546875" style="1" customWidth="1"/>
    <col min="4882" max="4882" width="9.140625" style="1"/>
    <col min="4883" max="4883" width="11.5703125" style="1" customWidth="1"/>
    <col min="4884" max="4884" width="12" style="1" customWidth="1"/>
    <col min="4885" max="5126" width="9.140625" style="1"/>
    <col min="5127" max="5127" width="4" style="1" customWidth="1"/>
    <col min="5128" max="5128" width="13.28515625" style="1" customWidth="1"/>
    <col min="5129" max="5129" width="12" style="1" customWidth="1"/>
    <col min="5130" max="5135" width="11.140625" style="1" customWidth="1"/>
    <col min="5136" max="5136" width="9.140625" style="1"/>
    <col min="5137" max="5137" width="11.85546875" style="1" customWidth="1"/>
    <col min="5138" max="5138" width="9.140625" style="1"/>
    <col min="5139" max="5139" width="11.5703125" style="1" customWidth="1"/>
    <col min="5140" max="5140" width="12" style="1" customWidth="1"/>
    <col min="5141" max="5382" width="9.140625" style="1"/>
    <col min="5383" max="5383" width="4" style="1" customWidth="1"/>
    <col min="5384" max="5384" width="13.28515625" style="1" customWidth="1"/>
    <col min="5385" max="5385" width="12" style="1" customWidth="1"/>
    <col min="5386" max="5391" width="11.140625" style="1" customWidth="1"/>
    <col min="5392" max="5392" width="9.140625" style="1"/>
    <col min="5393" max="5393" width="11.85546875" style="1" customWidth="1"/>
    <col min="5394" max="5394" width="9.140625" style="1"/>
    <col min="5395" max="5395" width="11.5703125" style="1" customWidth="1"/>
    <col min="5396" max="5396" width="12" style="1" customWidth="1"/>
    <col min="5397" max="5638" width="9.140625" style="1"/>
    <col min="5639" max="5639" width="4" style="1" customWidth="1"/>
    <col min="5640" max="5640" width="13.28515625" style="1" customWidth="1"/>
    <col min="5641" max="5641" width="12" style="1" customWidth="1"/>
    <col min="5642" max="5647" width="11.140625" style="1" customWidth="1"/>
    <col min="5648" max="5648" width="9.140625" style="1"/>
    <col min="5649" max="5649" width="11.85546875" style="1" customWidth="1"/>
    <col min="5650" max="5650" width="9.140625" style="1"/>
    <col min="5651" max="5651" width="11.5703125" style="1" customWidth="1"/>
    <col min="5652" max="5652" width="12" style="1" customWidth="1"/>
    <col min="5653" max="5894" width="9.140625" style="1"/>
    <col min="5895" max="5895" width="4" style="1" customWidth="1"/>
    <col min="5896" max="5896" width="13.28515625" style="1" customWidth="1"/>
    <col min="5897" max="5897" width="12" style="1" customWidth="1"/>
    <col min="5898" max="5903" width="11.140625" style="1" customWidth="1"/>
    <col min="5904" max="5904" width="9.140625" style="1"/>
    <col min="5905" max="5905" width="11.85546875" style="1" customWidth="1"/>
    <col min="5906" max="5906" width="9.140625" style="1"/>
    <col min="5907" max="5907" width="11.5703125" style="1" customWidth="1"/>
    <col min="5908" max="5908" width="12" style="1" customWidth="1"/>
    <col min="5909" max="6150" width="9.140625" style="1"/>
    <col min="6151" max="6151" width="4" style="1" customWidth="1"/>
    <col min="6152" max="6152" width="13.28515625" style="1" customWidth="1"/>
    <col min="6153" max="6153" width="12" style="1" customWidth="1"/>
    <col min="6154" max="6159" width="11.140625" style="1" customWidth="1"/>
    <col min="6160" max="6160" width="9.140625" style="1"/>
    <col min="6161" max="6161" width="11.85546875" style="1" customWidth="1"/>
    <col min="6162" max="6162" width="9.140625" style="1"/>
    <col min="6163" max="6163" width="11.5703125" style="1" customWidth="1"/>
    <col min="6164" max="6164" width="12" style="1" customWidth="1"/>
    <col min="6165" max="6406" width="9.140625" style="1"/>
    <col min="6407" max="6407" width="4" style="1" customWidth="1"/>
    <col min="6408" max="6408" width="13.28515625" style="1" customWidth="1"/>
    <col min="6409" max="6409" width="12" style="1" customWidth="1"/>
    <col min="6410" max="6415" width="11.140625" style="1" customWidth="1"/>
    <col min="6416" max="6416" width="9.140625" style="1"/>
    <col min="6417" max="6417" width="11.85546875" style="1" customWidth="1"/>
    <col min="6418" max="6418" width="9.140625" style="1"/>
    <col min="6419" max="6419" width="11.5703125" style="1" customWidth="1"/>
    <col min="6420" max="6420" width="12" style="1" customWidth="1"/>
    <col min="6421" max="6662" width="9.140625" style="1"/>
    <col min="6663" max="6663" width="4" style="1" customWidth="1"/>
    <col min="6664" max="6664" width="13.28515625" style="1" customWidth="1"/>
    <col min="6665" max="6665" width="12" style="1" customWidth="1"/>
    <col min="6666" max="6671" width="11.140625" style="1" customWidth="1"/>
    <col min="6672" max="6672" width="9.140625" style="1"/>
    <col min="6673" max="6673" width="11.85546875" style="1" customWidth="1"/>
    <col min="6674" max="6674" width="9.140625" style="1"/>
    <col min="6675" max="6675" width="11.5703125" style="1" customWidth="1"/>
    <col min="6676" max="6676" width="12" style="1" customWidth="1"/>
    <col min="6677" max="6918" width="9.140625" style="1"/>
    <col min="6919" max="6919" width="4" style="1" customWidth="1"/>
    <col min="6920" max="6920" width="13.28515625" style="1" customWidth="1"/>
    <col min="6921" max="6921" width="12" style="1" customWidth="1"/>
    <col min="6922" max="6927" width="11.140625" style="1" customWidth="1"/>
    <col min="6928" max="6928" width="9.140625" style="1"/>
    <col min="6929" max="6929" width="11.85546875" style="1" customWidth="1"/>
    <col min="6930" max="6930" width="9.140625" style="1"/>
    <col min="6931" max="6931" width="11.5703125" style="1" customWidth="1"/>
    <col min="6932" max="6932" width="12" style="1" customWidth="1"/>
    <col min="6933" max="7174" width="9.140625" style="1"/>
    <col min="7175" max="7175" width="4" style="1" customWidth="1"/>
    <col min="7176" max="7176" width="13.28515625" style="1" customWidth="1"/>
    <col min="7177" max="7177" width="12" style="1" customWidth="1"/>
    <col min="7178" max="7183" width="11.140625" style="1" customWidth="1"/>
    <col min="7184" max="7184" width="9.140625" style="1"/>
    <col min="7185" max="7185" width="11.85546875" style="1" customWidth="1"/>
    <col min="7186" max="7186" width="9.140625" style="1"/>
    <col min="7187" max="7187" width="11.5703125" style="1" customWidth="1"/>
    <col min="7188" max="7188" width="12" style="1" customWidth="1"/>
    <col min="7189" max="7430" width="9.140625" style="1"/>
    <col min="7431" max="7431" width="4" style="1" customWidth="1"/>
    <col min="7432" max="7432" width="13.28515625" style="1" customWidth="1"/>
    <col min="7433" max="7433" width="12" style="1" customWidth="1"/>
    <col min="7434" max="7439" width="11.140625" style="1" customWidth="1"/>
    <col min="7440" max="7440" width="9.140625" style="1"/>
    <col min="7441" max="7441" width="11.85546875" style="1" customWidth="1"/>
    <col min="7442" max="7442" width="9.140625" style="1"/>
    <col min="7443" max="7443" width="11.5703125" style="1" customWidth="1"/>
    <col min="7444" max="7444" width="12" style="1" customWidth="1"/>
    <col min="7445" max="7686" width="9.140625" style="1"/>
    <col min="7687" max="7687" width="4" style="1" customWidth="1"/>
    <col min="7688" max="7688" width="13.28515625" style="1" customWidth="1"/>
    <col min="7689" max="7689" width="12" style="1" customWidth="1"/>
    <col min="7690" max="7695" width="11.140625" style="1" customWidth="1"/>
    <col min="7696" max="7696" width="9.140625" style="1"/>
    <col min="7697" max="7697" width="11.85546875" style="1" customWidth="1"/>
    <col min="7698" max="7698" width="9.140625" style="1"/>
    <col min="7699" max="7699" width="11.5703125" style="1" customWidth="1"/>
    <col min="7700" max="7700" width="12" style="1" customWidth="1"/>
    <col min="7701" max="7942" width="9.140625" style="1"/>
    <col min="7943" max="7943" width="4" style="1" customWidth="1"/>
    <col min="7944" max="7944" width="13.28515625" style="1" customWidth="1"/>
    <col min="7945" max="7945" width="12" style="1" customWidth="1"/>
    <col min="7946" max="7951" width="11.140625" style="1" customWidth="1"/>
    <col min="7952" max="7952" width="9.140625" style="1"/>
    <col min="7953" max="7953" width="11.85546875" style="1" customWidth="1"/>
    <col min="7954" max="7954" width="9.140625" style="1"/>
    <col min="7955" max="7955" width="11.5703125" style="1" customWidth="1"/>
    <col min="7956" max="7956" width="12" style="1" customWidth="1"/>
    <col min="7957" max="8198" width="9.140625" style="1"/>
    <col min="8199" max="8199" width="4" style="1" customWidth="1"/>
    <col min="8200" max="8200" width="13.28515625" style="1" customWidth="1"/>
    <col min="8201" max="8201" width="12" style="1" customWidth="1"/>
    <col min="8202" max="8207" width="11.140625" style="1" customWidth="1"/>
    <col min="8208" max="8208" width="9.140625" style="1"/>
    <col min="8209" max="8209" width="11.85546875" style="1" customWidth="1"/>
    <col min="8210" max="8210" width="9.140625" style="1"/>
    <col min="8211" max="8211" width="11.5703125" style="1" customWidth="1"/>
    <col min="8212" max="8212" width="12" style="1" customWidth="1"/>
    <col min="8213" max="8454" width="9.140625" style="1"/>
    <col min="8455" max="8455" width="4" style="1" customWidth="1"/>
    <col min="8456" max="8456" width="13.28515625" style="1" customWidth="1"/>
    <col min="8457" max="8457" width="12" style="1" customWidth="1"/>
    <col min="8458" max="8463" width="11.140625" style="1" customWidth="1"/>
    <col min="8464" max="8464" width="9.140625" style="1"/>
    <col min="8465" max="8465" width="11.85546875" style="1" customWidth="1"/>
    <col min="8466" max="8466" width="9.140625" style="1"/>
    <col min="8467" max="8467" width="11.5703125" style="1" customWidth="1"/>
    <col min="8468" max="8468" width="12" style="1" customWidth="1"/>
    <col min="8469" max="8710" width="9.140625" style="1"/>
    <col min="8711" max="8711" width="4" style="1" customWidth="1"/>
    <col min="8712" max="8712" width="13.28515625" style="1" customWidth="1"/>
    <col min="8713" max="8713" width="12" style="1" customWidth="1"/>
    <col min="8714" max="8719" width="11.140625" style="1" customWidth="1"/>
    <col min="8720" max="8720" width="9.140625" style="1"/>
    <col min="8721" max="8721" width="11.85546875" style="1" customWidth="1"/>
    <col min="8722" max="8722" width="9.140625" style="1"/>
    <col min="8723" max="8723" width="11.5703125" style="1" customWidth="1"/>
    <col min="8724" max="8724" width="12" style="1" customWidth="1"/>
    <col min="8725" max="8966" width="9.140625" style="1"/>
    <col min="8967" max="8967" width="4" style="1" customWidth="1"/>
    <col min="8968" max="8968" width="13.28515625" style="1" customWidth="1"/>
    <col min="8969" max="8969" width="12" style="1" customWidth="1"/>
    <col min="8970" max="8975" width="11.140625" style="1" customWidth="1"/>
    <col min="8976" max="8976" width="9.140625" style="1"/>
    <col min="8977" max="8977" width="11.85546875" style="1" customWidth="1"/>
    <col min="8978" max="8978" width="9.140625" style="1"/>
    <col min="8979" max="8979" width="11.5703125" style="1" customWidth="1"/>
    <col min="8980" max="8980" width="12" style="1" customWidth="1"/>
    <col min="8981" max="9222" width="9.140625" style="1"/>
    <col min="9223" max="9223" width="4" style="1" customWidth="1"/>
    <col min="9224" max="9224" width="13.28515625" style="1" customWidth="1"/>
    <col min="9225" max="9225" width="12" style="1" customWidth="1"/>
    <col min="9226" max="9231" width="11.140625" style="1" customWidth="1"/>
    <col min="9232" max="9232" width="9.140625" style="1"/>
    <col min="9233" max="9233" width="11.85546875" style="1" customWidth="1"/>
    <col min="9234" max="9234" width="9.140625" style="1"/>
    <col min="9235" max="9235" width="11.5703125" style="1" customWidth="1"/>
    <col min="9236" max="9236" width="12" style="1" customWidth="1"/>
    <col min="9237" max="9478" width="9.140625" style="1"/>
    <col min="9479" max="9479" width="4" style="1" customWidth="1"/>
    <col min="9480" max="9480" width="13.28515625" style="1" customWidth="1"/>
    <col min="9481" max="9481" width="12" style="1" customWidth="1"/>
    <col min="9482" max="9487" width="11.140625" style="1" customWidth="1"/>
    <col min="9488" max="9488" width="9.140625" style="1"/>
    <col min="9489" max="9489" width="11.85546875" style="1" customWidth="1"/>
    <col min="9490" max="9490" width="9.140625" style="1"/>
    <col min="9491" max="9491" width="11.5703125" style="1" customWidth="1"/>
    <col min="9492" max="9492" width="12" style="1" customWidth="1"/>
    <col min="9493" max="9734" width="9.140625" style="1"/>
    <col min="9735" max="9735" width="4" style="1" customWidth="1"/>
    <col min="9736" max="9736" width="13.28515625" style="1" customWidth="1"/>
    <col min="9737" max="9737" width="12" style="1" customWidth="1"/>
    <col min="9738" max="9743" width="11.140625" style="1" customWidth="1"/>
    <col min="9744" max="9744" width="9.140625" style="1"/>
    <col min="9745" max="9745" width="11.85546875" style="1" customWidth="1"/>
    <col min="9746" max="9746" width="9.140625" style="1"/>
    <col min="9747" max="9747" width="11.5703125" style="1" customWidth="1"/>
    <col min="9748" max="9748" width="12" style="1" customWidth="1"/>
    <col min="9749" max="9990" width="9.140625" style="1"/>
    <col min="9991" max="9991" width="4" style="1" customWidth="1"/>
    <col min="9992" max="9992" width="13.28515625" style="1" customWidth="1"/>
    <col min="9993" max="9993" width="12" style="1" customWidth="1"/>
    <col min="9994" max="9999" width="11.140625" style="1" customWidth="1"/>
    <col min="10000" max="10000" width="9.140625" style="1"/>
    <col min="10001" max="10001" width="11.85546875" style="1" customWidth="1"/>
    <col min="10002" max="10002" width="9.140625" style="1"/>
    <col min="10003" max="10003" width="11.5703125" style="1" customWidth="1"/>
    <col min="10004" max="10004" width="12" style="1" customWidth="1"/>
    <col min="10005" max="10246" width="9.140625" style="1"/>
    <col min="10247" max="10247" width="4" style="1" customWidth="1"/>
    <col min="10248" max="10248" width="13.28515625" style="1" customWidth="1"/>
    <col min="10249" max="10249" width="12" style="1" customWidth="1"/>
    <col min="10250" max="10255" width="11.140625" style="1" customWidth="1"/>
    <col min="10256" max="10256" width="9.140625" style="1"/>
    <col min="10257" max="10257" width="11.85546875" style="1" customWidth="1"/>
    <col min="10258" max="10258" width="9.140625" style="1"/>
    <col min="10259" max="10259" width="11.5703125" style="1" customWidth="1"/>
    <col min="10260" max="10260" width="12" style="1" customWidth="1"/>
    <col min="10261" max="10502" width="9.140625" style="1"/>
    <col min="10503" max="10503" width="4" style="1" customWidth="1"/>
    <col min="10504" max="10504" width="13.28515625" style="1" customWidth="1"/>
    <col min="10505" max="10505" width="12" style="1" customWidth="1"/>
    <col min="10506" max="10511" width="11.140625" style="1" customWidth="1"/>
    <col min="10512" max="10512" width="9.140625" style="1"/>
    <col min="10513" max="10513" width="11.85546875" style="1" customWidth="1"/>
    <col min="10514" max="10514" width="9.140625" style="1"/>
    <col min="10515" max="10515" width="11.5703125" style="1" customWidth="1"/>
    <col min="10516" max="10516" width="12" style="1" customWidth="1"/>
    <col min="10517" max="10758" width="9.140625" style="1"/>
    <col min="10759" max="10759" width="4" style="1" customWidth="1"/>
    <col min="10760" max="10760" width="13.28515625" style="1" customWidth="1"/>
    <col min="10761" max="10761" width="12" style="1" customWidth="1"/>
    <col min="10762" max="10767" width="11.140625" style="1" customWidth="1"/>
    <col min="10768" max="10768" width="9.140625" style="1"/>
    <col min="10769" max="10769" width="11.85546875" style="1" customWidth="1"/>
    <col min="10770" max="10770" width="9.140625" style="1"/>
    <col min="10771" max="10771" width="11.5703125" style="1" customWidth="1"/>
    <col min="10772" max="10772" width="12" style="1" customWidth="1"/>
    <col min="10773" max="11014" width="9.140625" style="1"/>
    <col min="11015" max="11015" width="4" style="1" customWidth="1"/>
    <col min="11016" max="11016" width="13.28515625" style="1" customWidth="1"/>
    <col min="11017" max="11017" width="12" style="1" customWidth="1"/>
    <col min="11018" max="11023" width="11.140625" style="1" customWidth="1"/>
    <col min="11024" max="11024" width="9.140625" style="1"/>
    <col min="11025" max="11025" width="11.85546875" style="1" customWidth="1"/>
    <col min="11026" max="11026" width="9.140625" style="1"/>
    <col min="11027" max="11027" width="11.5703125" style="1" customWidth="1"/>
    <col min="11028" max="11028" width="12" style="1" customWidth="1"/>
    <col min="11029" max="11270" width="9.140625" style="1"/>
    <col min="11271" max="11271" width="4" style="1" customWidth="1"/>
    <col min="11272" max="11272" width="13.28515625" style="1" customWidth="1"/>
    <col min="11273" max="11273" width="12" style="1" customWidth="1"/>
    <col min="11274" max="11279" width="11.140625" style="1" customWidth="1"/>
    <col min="11280" max="11280" width="9.140625" style="1"/>
    <col min="11281" max="11281" width="11.85546875" style="1" customWidth="1"/>
    <col min="11282" max="11282" width="9.140625" style="1"/>
    <col min="11283" max="11283" width="11.5703125" style="1" customWidth="1"/>
    <col min="11284" max="11284" width="12" style="1" customWidth="1"/>
    <col min="11285" max="11526" width="9.140625" style="1"/>
    <col min="11527" max="11527" width="4" style="1" customWidth="1"/>
    <col min="11528" max="11528" width="13.28515625" style="1" customWidth="1"/>
    <col min="11529" max="11529" width="12" style="1" customWidth="1"/>
    <col min="11530" max="11535" width="11.140625" style="1" customWidth="1"/>
    <col min="11536" max="11536" width="9.140625" style="1"/>
    <col min="11537" max="11537" width="11.85546875" style="1" customWidth="1"/>
    <col min="11538" max="11538" width="9.140625" style="1"/>
    <col min="11539" max="11539" width="11.5703125" style="1" customWidth="1"/>
    <col min="11540" max="11540" width="12" style="1" customWidth="1"/>
    <col min="11541" max="11782" width="9.140625" style="1"/>
    <col min="11783" max="11783" width="4" style="1" customWidth="1"/>
    <col min="11784" max="11784" width="13.28515625" style="1" customWidth="1"/>
    <col min="11785" max="11785" width="12" style="1" customWidth="1"/>
    <col min="11786" max="11791" width="11.140625" style="1" customWidth="1"/>
    <col min="11792" max="11792" width="9.140625" style="1"/>
    <col min="11793" max="11793" width="11.85546875" style="1" customWidth="1"/>
    <col min="11794" max="11794" width="9.140625" style="1"/>
    <col min="11795" max="11795" width="11.5703125" style="1" customWidth="1"/>
    <col min="11796" max="11796" width="12" style="1" customWidth="1"/>
    <col min="11797" max="12038" width="9.140625" style="1"/>
    <col min="12039" max="12039" width="4" style="1" customWidth="1"/>
    <col min="12040" max="12040" width="13.28515625" style="1" customWidth="1"/>
    <col min="12041" max="12041" width="12" style="1" customWidth="1"/>
    <col min="12042" max="12047" width="11.140625" style="1" customWidth="1"/>
    <col min="12048" max="12048" width="9.140625" style="1"/>
    <col min="12049" max="12049" width="11.85546875" style="1" customWidth="1"/>
    <col min="12050" max="12050" width="9.140625" style="1"/>
    <col min="12051" max="12051" width="11.5703125" style="1" customWidth="1"/>
    <col min="12052" max="12052" width="12" style="1" customWidth="1"/>
    <col min="12053" max="12294" width="9.140625" style="1"/>
    <col min="12295" max="12295" width="4" style="1" customWidth="1"/>
    <col min="12296" max="12296" width="13.28515625" style="1" customWidth="1"/>
    <col min="12297" max="12297" width="12" style="1" customWidth="1"/>
    <col min="12298" max="12303" width="11.140625" style="1" customWidth="1"/>
    <col min="12304" max="12304" width="9.140625" style="1"/>
    <col min="12305" max="12305" width="11.85546875" style="1" customWidth="1"/>
    <col min="12306" max="12306" width="9.140625" style="1"/>
    <col min="12307" max="12307" width="11.5703125" style="1" customWidth="1"/>
    <col min="12308" max="12308" width="12" style="1" customWidth="1"/>
    <col min="12309" max="12550" width="9.140625" style="1"/>
    <col min="12551" max="12551" width="4" style="1" customWidth="1"/>
    <col min="12552" max="12552" width="13.28515625" style="1" customWidth="1"/>
    <col min="12553" max="12553" width="12" style="1" customWidth="1"/>
    <col min="12554" max="12559" width="11.140625" style="1" customWidth="1"/>
    <col min="12560" max="12560" width="9.140625" style="1"/>
    <col min="12561" max="12561" width="11.85546875" style="1" customWidth="1"/>
    <col min="12562" max="12562" width="9.140625" style="1"/>
    <col min="12563" max="12563" width="11.5703125" style="1" customWidth="1"/>
    <col min="12564" max="12564" width="12" style="1" customWidth="1"/>
    <col min="12565" max="12806" width="9.140625" style="1"/>
    <col min="12807" max="12807" width="4" style="1" customWidth="1"/>
    <col min="12808" max="12808" width="13.28515625" style="1" customWidth="1"/>
    <col min="12809" max="12809" width="12" style="1" customWidth="1"/>
    <col min="12810" max="12815" width="11.140625" style="1" customWidth="1"/>
    <col min="12816" max="12816" width="9.140625" style="1"/>
    <col min="12817" max="12817" width="11.85546875" style="1" customWidth="1"/>
    <col min="12818" max="12818" width="9.140625" style="1"/>
    <col min="12819" max="12819" width="11.5703125" style="1" customWidth="1"/>
    <col min="12820" max="12820" width="12" style="1" customWidth="1"/>
    <col min="12821" max="13062" width="9.140625" style="1"/>
    <col min="13063" max="13063" width="4" style="1" customWidth="1"/>
    <col min="13064" max="13064" width="13.28515625" style="1" customWidth="1"/>
    <col min="13065" max="13065" width="12" style="1" customWidth="1"/>
    <col min="13066" max="13071" width="11.140625" style="1" customWidth="1"/>
    <col min="13072" max="13072" width="9.140625" style="1"/>
    <col min="13073" max="13073" width="11.85546875" style="1" customWidth="1"/>
    <col min="13074" max="13074" width="9.140625" style="1"/>
    <col min="13075" max="13075" width="11.5703125" style="1" customWidth="1"/>
    <col min="13076" max="13076" width="12" style="1" customWidth="1"/>
    <col min="13077" max="13318" width="9.140625" style="1"/>
    <col min="13319" max="13319" width="4" style="1" customWidth="1"/>
    <col min="13320" max="13320" width="13.28515625" style="1" customWidth="1"/>
    <col min="13321" max="13321" width="12" style="1" customWidth="1"/>
    <col min="13322" max="13327" width="11.140625" style="1" customWidth="1"/>
    <col min="13328" max="13328" width="9.140625" style="1"/>
    <col min="13329" max="13329" width="11.85546875" style="1" customWidth="1"/>
    <col min="13330" max="13330" width="9.140625" style="1"/>
    <col min="13331" max="13331" width="11.5703125" style="1" customWidth="1"/>
    <col min="13332" max="13332" width="12" style="1" customWidth="1"/>
    <col min="13333" max="13574" width="9.140625" style="1"/>
    <col min="13575" max="13575" width="4" style="1" customWidth="1"/>
    <col min="13576" max="13576" width="13.28515625" style="1" customWidth="1"/>
    <col min="13577" max="13577" width="12" style="1" customWidth="1"/>
    <col min="13578" max="13583" width="11.140625" style="1" customWidth="1"/>
    <col min="13584" max="13584" width="9.140625" style="1"/>
    <col min="13585" max="13585" width="11.85546875" style="1" customWidth="1"/>
    <col min="13586" max="13586" width="9.140625" style="1"/>
    <col min="13587" max="13587" width="11.5703125" style="1" customWidth="1"/>
    <col min="13588" max="13588" width="12" style="1" customWidth="1"/>
    <col min="13589" max="13830" width="9.140625" style="1"/>
    <col min="13831" max="13831" width="4" style="1" customWidth="1"/>
    <col min="13832" max="13832" width="13.28515625" style="1" customWidth="1"/>
    <col min="13833" max="13833" width="12" style="1" customWidth="1"/>
    <col min="13834" max="13839" width="11.140625" style="1" customWidth="1"/>
    <col min="13840" max="13840" width="9.140625" style="1"/>
    <col min="13841" max="13841" width="11.85546875" style="1" customWidth="1"/>
    <col min="13842" max="13842" width="9.140625" style="1"/>
    <col min="13843" max="13843" width="11.5703125" style="1" customWidth="1"/>
    <col min="13844" max="13844" width="12" style="1" customWidth="1"/>
    <col min="13845" max="14086" width="9.140625" style="1"/>
    <col min="14087" max="14087" width="4" style="1" customWidth="1"/>
    <col min="14088" max="14088" width="13.28515625" style="1" customWidth="1"/>
    <col min="14089" max="14089" width="12" style="1" customWidth="1"/>
    <col min="14090" max="14095" width="11.140625" style="1" customWidth="1"/>
    <col min="14096" max="14096" width="9.140625" style="1"/>
    <col min="14097" max="14097" width="11.85546875" style="1" customWidth="1"/>
    <col min="14098" max="14098" width="9.140625" style="1"/>
    <col min="14099" max="14099" width="11.5703125" style="1" customWidth="1"/>
    <col min="14100" max="14100" width="12" style="1" customWidth="1"/>
    <col min="14101" max="14342" width="9.140625" style="1"/>
    <col min="14343" max="14343" width="4" style="1" customWidth="1"/>
    <col min="14344" max="14344" width="13.28515625" style="1" customWidth="1"/>
    <col min="14345" max="14345" width="12" style="1" customWidth="1"/>
    <col min="14346" max="14351" width="11.140625" style="1" customWidth="1"/>
    <col min="14352" max="14352" width="9.140625" style="1"/>
    <col min="14353" max="14353" width="11.85546875" style="1" customWidth="1"/>
    <col min="14354" max="14354" width="9.140625" style="1"/>
    <col min="14355" max="14355" width="11.5703125" style="1" customWidth="1"/>
    <col min="14356" max="14356" width="12" style="1" customWidth="1"/>
    <col min="14357" max="14598" width="9.140625" style="1"/>
    <col min="14599" max="14599" width="4" style="1" customWidth="1"/>
    <col min="14600" max="14600" width="13.28515625" style="1" customWidth="1"/>
    <col min="14601" max="14601" width="12" style="1" customWidth="1"/>
    <col min="14602" max="14607" width="11.140625" style="1" customWidth="1"/>
    <col min="14608" max="14608" width="9.140625" style="1"/>
    <col min="14609" max="14609" width="11.85546875" style="1" customWidth="1"/>
    <col min="14610" max="14610" width="9.140625" style="1"/>
    <col min="14611" max="14611" width="11.5703125" style="1" customWidth="1"/>
    <col min="14612" max="14612" width="12" style="1" customWidth="1"/>
    <col min="14613" max="14854" width="9.140625" style="1"/>
    <col min="14855" max="14855" width="4" style="1" customWidth="1"/>
    <col min="14856" max="14856" width="13.28515625" style="1" customWidth="1"/>
    <col min="14857" max="14857" width="12" style="1" customWidth="1"/>
    <col min="14858" max="14863" width="11.140625" style="1" customWidth="1"/>
    <col min="14864" max="14864" width="9.140625" style="1"/>
    <col min="14865" max="14865" width="11.85546875" style="1" customWidth="1"/>
    <col min="14866" max="14866" width="9.140625" style="1"/>
    <col min="14867" max="14867" width="11.5703125" style="1" customWidth="1"/>
    <col min="14868" max="14868" width="12" style="1" customWidth="1"/>
    <col min="14869" max="15110" width="9.140625" style="1"/>
    <col min="15111" max="15111" width="4" style="1" customWidth="1"/>
    <col min="15112" max="15112" width="13.28515625" style="1" customWidth="1"/>
    <col min="15113" max="15113" width="12" style="1" customWidth="1"/>
    <col min="15114" max="15119" width="11.140625" style="1" customWidth="1"/>
    <col min="15120" max="15120" width="9.140625" style="1"/>
    <col min="15121" max="15121" width="11.85546875" style="1" customWidth="1"/>
    <col min="15122" max="15122" width="9.140625" style="1"/>
    <col min="15123" max="15123" width="11.5703125" style="1" customWidth="1"/>
    <col min="15124" max="15124" width="12" style="1" customWidth="1"/>
    <col min="15125" max="15366" width="9.140625" style="1"/>
    <col min="15367" max="15367" width="4" style="1" customWidth="1"/>
    <col min="15368" max="15368" width="13.28515625" style="1" customWidth="1"/>
    <col min="15369" max="15369" width="12" style="1" customWidth="1"/>
    <col min="15370" max="15375" width="11.140625" style="1" customWidth="1"/>
    <col min="15376" max="15376" width="9.140625" style="1"/>
    <col min="15377" max="15377" width="11.85546875" style="1" customWidth="1"/>
    <col min="15378" max="15378" width="9.140625" style="1"/>
    <col min="15379" max="15379" width="11.5703125" style="1" customWidth="1"/>
    <col min="15380" max="15380" width="12" style="1" customWidth="1"/>
    <col min="15381" max="15622" width="9.140625" style="1"/>
    <col min="15623" max="15623" width="4" style="1" customWidth="1"/>
    <col min="15624" max="15624" width="13.28515625" style="1" customWidth="1"/>
    <col min="15625" max="15625" width="12" style="1" customWidth="1"/>
    <col min="15626" max="15631" width="11.140625" style="1" customWidth="1"/>
    <col min="15632" max="15632" width="9.140625" style="1"/>
    <col min="15633" max="15633" width="11.85546875" style="1" customWidth="1"/>
    <col min="15634" max="15634" width="9.140625" style="1"/>
    <col min="15635" max="15635" width="11.5703125" style="1" customWidth="1"/>
    <col min="15636" max="15636" width="12" style="1" customWidth="1"/>
    <col min="15637" max="15878" width="9.140625" style="1"/>
    <col min="15879" max="15879" width="4" style="1" customWidth="1"/>
    <col min="15880" max="15880" width="13.28515625" style="1" customWidth="1"/>
    <col min="15881" max="15881" width="12" style="1" customWidth="1"/>
    <col min="15882" max="15887" width="11.140625" style="1" customWidth="1"/>
    <col min="15888" max="15888" width="9.140625" style="1"/>
    <col min="15889" max="15889" width="11.85546875" style="1" customWidth="1"/>
    <col min="15890" max="15890" width="9.140625" style="1"/>
    <col min="15891" max="15891" width="11.5703125" style="1" customWidth="1"/>
    <col min="15892" max="15892" width="12" style="1" customWidth="1"/>
    <col min="15893" max="16134" width="9.140625" style="1"/>
    <col min="16135" max="16135" width="4" style="1" customWidth="1"/>
    <col min="16136" max="16136" width="13.28515625" style="1" customWidth="1"/>
    <col min="16137" max="16137" width="12" style="1" customWidth="1"/>
    <col min="16138" max="16143" width="11.140625" style="1" customWidth="1"/>
    <col min="16144" max="16144" width="9.140625" style="1"/>
    <col min="16145" max="16145" width="11.85546875" style="1" customWidth="1"/>
    <col min="16146" max="16146" width="9.140625" style="1"/>
    <col min="16147" max="16147" width="11.5703125" style="1" customWidth="1"/>
    <col min="16148" max="16148" width="12" style="1" customWidth="1"/>
    <col min="16149" max="16384" width="9.140625" style="1"/>
  </cols>
  <sheetData>
    <row r="2" spans="1:25" x14ac:dyDescent="0.25">
      <c r="B2" s="2" t="s">
        <v>41</v>
      </c>
      <c r="G2" s="1" t="s">
        <v>56</v>
      </c>
      <c r="I2" s="28"/>
    </row>
    <row r="3" spans="1:25" hidden="1" x14ac:dyDescent="0.25">
      <c r="B3" s="2"/>
    </row>
    <row r="4" spans="1:25" s="7" customFormat="1" ht="138.75" customHeight="1" x14ac:dyDescent="0.25">
      <c r="A4" s="3"/>
      <c r="B4" s="66"/>
      <c r="C4" s="43" t="s">
        <v>28</v>
      </c>
      <c r="D4" s="4" t="s">
        <v>34</v>
      </c>
      <c r="E4" s="43" t="s">
        <v>28</v>
      </c>
      <c r="F4" s="4" t="s">
        <v>34</v>
      </c>
      <c r="G4" s="5" t="s">
        <v>40</v>
      </c>
      <c r="H4" s="59" t="s">
        <v>57</v>
      </c>
      <c r="I4" s="62" t="s">
        <v>33</v>
      </c>
      <c r="J4" s="63"/>
      <c r="K4" s="64" t="s">
        <v>32</v>
      </c>
      <c r="L4" s="65"/>
      <c r="M4" s="64" t="s">
        <v>46</v>
      </c>
      <c r="N4" s="65"/>
      <c r="O4" s="6" t="s">
        <v>2</v>
      </c>
      <c r="P4" s="6" t="s">
        <v>3</v>
      </c>
      <c r="Q4" s="6" t="s">
        <v>4</v>
      </c>
      <c r="R4" s="6" t="s">
        <v>5</v>
      </c>
      <c r="S4" s="6" t="s">
        <v>36</v>
      </c>
      <c r="T4" s="5" t="s">
        <v>35</v>
      </c>
      <c r="U4" s="6" t="s">
        <v>38</v>
      </c>
      <c r="V4" s="5" t="s">
        <v>35</v>
      </c>
      <c r="W4" s="6" t="s">
        <v>47</v>
      </c>
      <c r="X4" s="6" t="s">
        <v>38</v>
      </c>
      <c r="Y4" s="6" t="s">
        <v>63</v>
      </c>
    </row>
    <row r="5" spans="1:25" s="7" customFormat="1" ht="44.25" customHeight="1" x14ac:dyDescent="0.25">
      <c r="A5" s="3"/>
      <c r="B5" s="67"/>
      <c r="C5" s="5" t="s">
        <v>29</v>
      </c>
      <c r="D5" s="5" t="s">
        <v>29</v>
      </c>
      <c r="E5" s="5" t="s">
        <v>30</v>
      </c>
      <c r="F5" s="5" t="s">
        <v>30</v>
      </c>
      <c r="G5" s="5" t="s">
        <v>30</v>
      </c>
      <c r="H5" s="5" t="s">
        <v>30</v>
      </c>
      <c r="I5" s="5" t="s">
        <v>30</v>
      </c>
      <c r="J5" s="6" t="s">
        <v>37</v>
      </c>
      <c r="K5" s="5" t="s">
        <v>29</v>
      </c>
      <c r="L5" s="5" t="s">
        <v>30</v>
      </c>
      <c r="M5" s="6" t="s">
        <v>0</v>
      </c>
      <c r="N5" s="8" t="s">
        <v>1</v>
      </c>
      <c r="O5" s="5" t="s">
        <v>30</v>
      </c>
      <c r="P5" s="5" t="s">
        <v>30</v>
      </c>
      <c r="Q5" s="5" t="s">
        <v>30</v>
      </c>
      <c r="R5" s="5" t="s">
        <v>30</v>
      </c>
      <c r="S5" s="5" t="s">
        <v>30</v>
      </c>
      <c r="T5" s="5" t="s">
        <v>30</v>
      </c>
      <c r="U5" s="5" t="s">
        <v>30</v>
      </c>
      <c r="V5" s="5" t="s">
        <v>29</v>
      </c>
      <c r="W5" s="5" t="s">
        <v>29</v>
      </c>
      <c r="X5" s="5" t="s">
        <v>30</v>
      </c>
      <c r="Y5" s="5" t="s">
        <v>30</v>
      </c>
    </row>
    <row r="6" spans="1:25" s="7" customFormat="1" x14ac:dyDescent="0.25">
      <c r="A6" s="3">
        <v>1</v>
      </c>
      <c r="B6" s="3" t="s">
        <v>6</v>
      </c>
      <c r="C6" s="3">
        <f>'січень 2020 р.'!C6+'лютий 2020 р.'!C6+'Березень 2020 р.'!C6+'квітень 2020р.'!C6+травень2020!C6+'червень 2020р.'!C6+'липень 2020р.'!C6+'серпень 2020 р.'!C6+'вересень 2020р.'!C6+жовтень2020р.!C6+листопад2020!C6+грудень2020!C6</f>
        <v>5056212.95</v>
      </c>
      <c r="D6" s="3">
        <f>'січень 2020 р.'!D6+'лютий 2020 р.'!D6+'Березень 2020 р.'!D6+'квітень 2020р.'!D6+травень2020!D6+'червень 2020р.'!D6+'липень 2020р.'!D6+'серпень 2020 р.'!D6+'вересень 2020р.'!D6+жовтень2020р.!D6+листопад2020!D6+грудень2020!D6</f>
        <v>1081124.42</v>
      </c>
      <c r="E6" s="3">
        <f>'січень 2020 р.'!E6+'лютий 2020 р.'!E6+'Березень 2020 р.'!E6+'квітень 2020р.'!E6+травень2020!E6+'червень 2020р.'!E6+'липень 2020р.'!E6+'серпень 2020 р.'!E6+'вересень 2020р.'!E6+жовтень2020р.!E6+листопад2020!E6+грудень2020!E6</f>
        <v>662781.9800000001</v>
      </c>
      <c r="F6" s="3">
        <f>'січень 2020 р.'!F6+'лютий 2020 р.'!F6+'Березень 2020 р.'!F6+'квітень 2020р.'!F6+травень2020!F6+'червень 2020р.'!F6+'липень 2020р.'!F6+'серпень 2020 р.'!F6+'вересень 2020р.'!F6+жовтень2020р.!F6+листопад2020!F6+грудень2020!F6</f>
        <v>134065.70000000001</v>
      </c>
      <c r="G6" s="3">
        <f>'січень 2020 р.'!G6+'лютий 2020 р.'!G6+'Березень 2020 р.'!G6+'квітень 2020р.'!G6+травень2020!G6+'червень 2020р.'!G6+'липень 2020р.'!G6+'серпень 2020 р.'!G6+'вересень 2020р.'!G6+жовтень2020р.!G6+листопад2020!G6+грудень2020!G6</f>
        <v>93737.3</v>
      </c>
      <c r="H6" s="3">
        <f>'січень 2020 р.'!H6+'лютий 2020 р.'!H6+'Березень 2020 р.'!H6+'квітень 2020р.'!H6+травень2020!H6+'червень 2020р.'!H6+'липень 2020р.'!H6+'серпень 2020 р.'!H6+'вересень 2020р.'!H6+жовтень2020р.!H6+листопад2020!H6+грудень2020!H6</f>
        <v>0</v>
      </c>
      <c r="I6" s="3">
        <f>'січень 2020 р.'!I6+'лютий 2020 р.'!I6+'Березень 2020 р.'!I6+'квітень 2020р.'!I6+травень2020!I6+'червень 2020р.'!I6+'липень 2020р.'!I6+'серпень 2020 р.'!I6+'вересень 2020р.'!I6+жовтень2020р.!I6+листопад2020!I6+грудень2020!I6</f>
        <v>22779.870000000003</v>
      </c>
      <c r="J6" s="3">
        <f>'січень 2020 р.'!I6+'лютий 2020 р.'!J6+'Березень 2020 р.'!J6+'квітень 2020р.'!J6+травень2020!J6+'червень 2020р.'!J6+'липень 2020р.'!J6+'серпень 2020 р.'!J6+'вересень 2020р.'!J6+жовтень2020р.!J6+листопад2020!J6+грудень2020!J6</f>
        <v>28223</v>
      </c>
      <c r="K6" s="3">
        <f>'січень 2020 р.'!J6+'лютий 2020 р.'!K6+'Березень 2020 р.'!K6+'квітень 2020р.'!K6+травень2020!K6+'червень 2020р.'!K6+'липень 2020р.'!K6+'серпень 2020 р.'!K6+'вересень 2020р.'!K6+жовтень2020р.!K6+листопад2020!K6+грудень2020!K6</f>
        <v>8580.35</v>
      </c>
      <c r="L6" s="3">
        <f>'січень 2020 р.'!K6+'лютий 2020 р.'!L6+'Березень 2020 р.'!L6+'квітень 2020р.'!L6+травень2020!L6+'червень 2020р.'!L6+'липень 2020р.'!L6+'серпень 2020 р.'!L6+'вересень 2020р.'!L6+жовтень2020р.!L6+листопад2020!L6+грудень2020!L6</f>
        <v>224369.65</v>
      </c>
      <c r="M6" s="3">
        <f>'січень 2020 р.'!L6+'лютий 2020 р.'!M6+'Березень 2020 р.'!M6+'квітень 2020р.'!M6+травень2020!M6+'червень 2020р.'!M6+'липень 2020р.'!M6+'серпень 2020 р.'!M6+'вересень 2020р.'!M6+жовтень2020р.!M6+листопад2020!M6+грудень2020!M6</f>
        <v>13</v>
      </c>
      <c r="N6" s="3">
        <f>'січень 2020 р.'!M6+'лютий 2020 р.'!N6+'Березень 2020 р.'!N6+'квітень 2020р.'!N6+травень2020!N6+'червень 2020р.'!N6+'липень 2020р.'!N6+'серпень 2020 р.'!N6+'вересень 2020р.'!N6+жовтень2020р.!N6+листопад2020!N6+грудень2020!N6</f>
        <v>5947.85</v>
      </c>
      <c r="O6" s="3">
        <f>'січень 2020 р.'!O6+'лютий 2020 р.'!O6+'Березень 2020 р.'!O6+'квітень 2020р.'!O6+травень2020!O6+'червень 2020р.'!O6+'липень 2020р.'!O6+'серпень 2020 р.'!O6+'вересень 2020р.'!O6+жовтень2020р.!O6+листопад2020!O6+грудень2020!O6</f>
        <v>3002.95</v>
      </c>
      <c r="P6" s="3">
        <f>'січень 2020 р.'!P6+'лютий 2020 р.'!P6+'Березень 2020 р.'!P6+'квітень 2020р.'!P6+травень2020!P6+'червень 2020р.'!P6+'липень 2020р.'!P6+'серпень 2020 р.'!P6+'вересень 2020р.'!P6+жовтень2020р.!P6+листопад2020!P6+грудень2020!P6</f>
        <v>44283.979999999996</v>
      </c>
      <c r="Q6" s="9">
        <f>'січень 2020 р.'!Q6+'лютий 2020 р.'!Q6+'Березень 2020 р.'!Q6+'квітень 2020р.'!Q6+травень2020!Q6+'червень 2020р.'!Q6+'липень 2020р.'!Q6+'серпень 2020 р.'!Q6+'вересень 2020р.'!Q6+жовтень2020р.!Q6+листопад2020!Q6+грудень2020!Q6</f>
        <v>127004.98999999999</v>
      </c>
      <c r="R6" s="3">
        <f>'січень 2020 р.'!R6+'лютий 2020 р.'!R6+'Березень 2020 р.'!R6+'квітень 2020р.'!R6+травень2020!R6+'червень 2020р.'!R6+'липень 2020р.'!R6+'серпень 2020 р.'!R6+'вересень 2020р.'!R6+жовтень2020р.!R6+листопад2020!R6+грудень2020!R6</f>
        <v>2527.3000000000002</v>
      </c>
      <c r="S6" s="3">
        <f>'січень 2020 р.'!R6+'лютий 2020 р.'!S6+'Березень 2020 р.'!S6+'квітень 2020р.'!S6+травень2020!S6+'червень 2020р.'!S6+'липень 2020р.'!S6+'серпень 2020 р.'!S6+'вересень 2020р.'!S6+жовтень2020р.!S6+листопад2020!S6+грудень2020!S6</f>
        <v>145795.61000000002</v>
      </c>
      <c r="T6" s="3">
        <f>'січень 2020 р.'!S6+'лютий 2020 р.'!T6+'Березень 2020 р.'!T6+'квітень 2020р.'!T6+травень2020!T6+'червень 2020р.'!T6+'липень 2020р.'!T6+'серпень 2020 р.'!T6+'вересень 2020р.'!W6+жовтень2020р.!T6+листопад2020!T6+грудень2020!T6</f>
        <v>31023.61</v>
      </c>
      <c r="U6" s="3">
        <f>'січень 2020 р.'!W6+'лютий 2020 р.'!U6+'Березень 2020 р.'!U6+'квітень 2020р.'!U6+травень2020!U6+'червень 2020р.'!U6+'липень 2020р.'!U6+'серпень 2020 р.'!U6+'вересень 2020р.'!X6+жовтень2020р.!U6+листопад2020!U6+грудень2020!U6</f>
        <v>0</v>
      </c>
      <c r="V6" s="3">
        <f>'січень 2020 р.'!X6+'лютий 2020 р.'!V6+'Березень 2020 р.'!V6+'квітень 2020р.'!V6+травень2020!V6+'червень 2020р.'!V6+'липень 2020р.'!V6+'серпень 2020 р.'!V6+'вересень 2020р.'!Y6+жовтень2020р.!V6+листопад2020!V6+грудень2020!V6</f>
        <v>0</v>
      </c>
      <c r="W6" s="3">
        <f>'січень 2020 р.'!W6+'лютий 2020 р.'!W6+'Березень 2020 р.'!W6+'квітень 2020р.'!W6+травень2020!W6+'червень 2020р.'!W6+'липень 2020р.'!W6+'серпень 2020 р.'!W6+'вересень 2020р.'!W6+жовтень2020р.!W6+листопад2020!W6+грудень2020!W13</f>
        <v>0</v>
      </c>
      <c r="X6" s="3">
        <f>'січень 2020 р.'!Y6+'лютий 2020 р.'!X6+'Березень 2020 р.'!Z6+'квітень 2020р.'!X6+травень2020!X6+'червень 2020р.'!X6+'липень 2020р.'!X6+'серпень 2020 р.'!X6+'вересень 2020р.'!AB6+жовтень2020р.!X6+листопад2020!X6+грудень2020!X6</f>
        <v>601034.33000000007</v>
      </c>
      <c r="Y6" s="3">
        <f>'січень 2020 р.'!Z6+'лютий 2020 р.'!Y6+'Березень 2020 р.'!AA6+'квітень 2020р.'!Y6+травень2020!Y6+'червень 2020р.'!Y6+'липень 2020р.'!Y6+'серпень 2020 р.'!Y6+'вересень 2020р.'!AC6+жовтень2020р.!Y6+листопад2020!Y6+грудень2020!Y6</f>
        <v>45926.7</v>
      </c>
    </row>
    <row r="7" spans="1:25" s="7" customFormat="1" x14ac:dyDescent="0.25">
      <c r="A7" s="3">
        <v>2</v>
      </c>
      <c r="B7" s="3" t="s">
        <v>7</v>
      </c>
      <c r="C7" s="3">
        <f>'січень 2020 р.'!C7+'лютий 2020 р.'!C7+'Березень 2020 р.'!C7+'квітень 2020р.'!C7+травень2020!C7+'червень 2020р.'!C7+'липень 2020р.'!C7+'серпень 2020 р.'!C7+'вересень 2020р.'!C7+жовтень2020р.!C7+листопад2020!C7+грудень2020!C7</f>
        <v>3241328.59</v>
      </c>
      <c r="D7" s="3">
        <f>'січень 2020 р.'!D7+'лютий 2020 р.'!D7+'Березень 2020 р.'!D7+'квітень 2020р.'!D7+травень2020!D7+'червень 2020р.'!D7+'липень 2020р.'!D7+'серпень 2020 р.'!D7+'вересень 2020р.'!D7+жовтень2020р.!D7+листопад2020!D7+грудень2020!D7</f>
        <v>683651.25</v>
      </c>
      <c r="E7" s="3">
        <f>'січень 2020 р.'!E7+'лютий 2020 р.'!E7+'Березень 2020 р.'!E7+'квітень 2020р.'!E7+травень2020!E7+'червень 2020р.'!E7+'липень 2020р.'!E7+'серпень 2020 р.'!E7+'вересень 2020р.'!E7+жовтень2020р.!E7+листопад2020!E7+грудень2020!E7</f>
        <v>533916.86</v>
      </c>
      <c r="F7" s="3">
        <f>'січень 2020 р.'!F7+'лютий 2020 р.'!F7+'Березень 2020 р.'!F7+'квітень 2020р.'!F7+травень2020!F7+'червень 2020р.'!F7+'липень 2020р.'!F7+'серпень 2020 р.'!F7+'вересень 2020р.'!F7+жовтень2020р.!F7+листопад2020!F7+грудень2020!F7</f>
        <v>116115.75000000001</v>
      </c>
      <c r="G7" s="3">
        <f>'січень 2020 р.'!G7+'лютий 2020 р.'!G7+'Березень 2020 р.'!G7+'квітень 2020р.'!G7+травень2020!G7+'червень 2020р.'!G7+'липень 2020р.'!G7+'серпень 2020 р.'!G7+'вересень 2020р.'!G7+жовтень2020р.!G7+листопад2020!G7+грудень2020!G7</f>
        <v>5423.4</v>
      </c>
      <c r="H7" s="3">
        <f>'січень 2020 р.'!H7+'лютий 2020 р.'!H7+'Березень 2020 р.'!H7+'квітень 2020р.'!H7+травень2020!H7+'червень 2020р.'!H7+'липень 2020р.'!H7+'серпень 2020 р.'!H7+'вересень 2020р.'!H7+жовтень2020р.!H7+листопад2020!H7+грудень2020!H7</f>
        <v>0</v>
      </c>
      <c r="I7" s="3">
        <f>'січень 2020 р.'!G7+'лютий 2020 р.'!I7+'Березень 2020 р.'!I7+'квітень 2020р.'!I7+травень2020!I7+'червень 2020р.'!I7+'липень 2020р.'!I7+'серпень 2020 р.'!I7+'вересень 2020р.'!I7+жовтень2020р.!I7+листопад2020!I7+грудень2020!I7</f>
        <v>12385.29</v>
      </c>
      <c r="J7" s="3">
        <f>'січень 2020 р.'!I7+'лютий 2020 р.'!J7+'Березень 2020 р.'!J7+'квітень 2020р.'!J7+травень2020!J7+'червень 2020р.'!J7+'липень 2020р.'!J7+'серпень 2020 р.'!J7+'вересень 2020р.'!J7+жовтень2020р.!J7+листопад2020!J7+грудень2020!J7</f>
        <v>27000.34</v>
      </c>
      <c r="K7" s="3">
        <f>'січень 2020 р.'!J7+'лютий 2020 р.'!K7+'Березень 2020 р.'!K7+'квітень 2020р.'!K7+травень2020!K7+'червень 2020р.'!K7+'липень 2020р.'!K7+'серпень 2020 р.'!K7+'вересень 2020р.'!K7+жовтень2020р.!K7+листопад2020!K7+грудень2020!K7</f>
        <v>11118.99</v>
      </c>
      <c r="L7" s="3">
        <f>'січень 2020 р.'!K7+'лютий 2020 р.'!L7+'Березень 2020 р.'!L7+'квітень 2020р.'!L7+травень2020!L7+'червень 2020р.'!L7+'липень 2020р.'!L7+'серпень 2020 р.'!L7+'вересень 2020р.'!L7+жовтень2020р.!L7+листопад2020!L7+грудень2020!L7</f>
        <v>4628.25</v>
      </c>
      <c r="M7" s="3">
        <f>'січень 2020 р.'!L7+'лютий 2020 р.'!M7+'Березень 2020 р.'!M7+'квітень 2020р.'!M7+травень2020!M7+'червень 2020р.'!M7+'липень 2020р.'!M7+'серпень 2020 р.'!M7+'вересень 2020р.'!M7+жовтень2020р.!M7+листопад2020!M7+грудень2020!M7</f>
        <v>7</v>
      </c>
      <c r="N7" s="3">
        <f>'січень 2020 р.'!M7+'лютий 2020 р.'!N7+'Березень 2020 р.'!N7+'квітень 2020р.'!N7+травень2020!N7+'червень 2020р.'!N7+'липень 2020р.'!N7+'серпень 2020 р.'!N7+'вересень 2020р.'!N7+жовтень2020р.!N7+листопад2020!N7+грудень2020!N7</f>
        <v>3377.1</v>
      </c>
      <c r="O7" s="3">
        <f>'січень 2020 р.'!O7+'лютий 2020 р.'!O7+'Березень 2020 р.'!O7+'квітень 2020р.'!O7+травень2020!O7+'червень 2020р.'!O7+'липень 2020р.'!O7+'серпень 2020 р.'!O7+'вересень 2020р.'!O7+жовтень2020р.!O7+листопад2020!O7+грудень2020!O7</f>
        <v>5282.97</v>
      </c>
      <c r="P7" s="3">
        <f>'січень 2020 р.'!P7+'лютий 2020 р.'!P7+'Березень 2020 р.'!P7+'квітень 2020р.'!P7+травень2020!P7+'червень 2020р.'!P7+'липень 2020р.'!P7+'серпень 2020 р.'!P7+'вересень 2020р.'!P7+жовтень2020р.!P7+листопад2020!P7+грудень2020!P7</f>
        <v>41716.06</v>
      </c>
      <c r="Q7" s="9">
        <f>'січень 2020 р.'!Q7+'лютий 2020 р.'!Q7+'Березень 2020 р.'!Q7+'квітень 2020р.'!Q7+травень2020!Q7+'червень 2020р.'!Q7+'липень 2020р.'!Q7+'серпень 2020 р.'!Q7+'вересень 2020р.'!Q7+жовтень2020р.!Q7+листопад2020!Q7+грудень2020!Q7</f>
        <v>78758.280000000013</v>
      </c>
      <c r="R7" s="3">
        <f>'січень 2020 р.'!R7+'лютий 2020 р.'!R7+'Березень 2020 р.'!R7+'квітень 2020р.'!R7+травень2020!R7+'червень 2020р.'!R7+'липень 2020р.'!R7+'серпень 2020 р.'!R7+'вересень 2020р.'!R7+жовтень2020р.!R7+листопад2020!R7+грудень2020!R7</f>
        <v>1579.56</v>
      </c>
      <c r="S7" s="3">
        <f>'січень 2020 р.'!R7+'лютий 2020 р.'!S7+'Березень 2020 р.'!S7+'квітень 2020р.'!S7+травень2020!S7+'червень 2020р.'!S7+'липень 2020р.'!S7+'серпень 2020 р.'!S7+'вересень 2020р.'!S7+жовтень2020р.!S7+листопад2020!S7+грудень2020!S7</f>
        <v>96539.130000000019</v>
      </c>
      <c r="T7" s="3">
        <f>'січень 2020 р.'!S7+'лютий 2020 р.'!T7+'Березень 2020 р.'!T7+'квітень 2020р.'!T7+травень2020!T7+'червень 2020р.'!T7+'липень 2020р.'!T7+'серпень 2020 р.'!T7+'вересень 2020р.'!W7+жовтень2020р.!T7+листопад2020!T7+грудень2020!T7</f>
        <v>30797.74</v>
      </c>
      <c r="U7" s="3">
        <f>'січень 2020 р.'!W7+'лютий 2020 р.'!U7+'Березень 2020 р.'!U7+'квітень 2020р.'!U7+травень2020!U7+'червень 2020р.'!U7+'липень 2020р.'!U7+'серпень 2020 р.'!U7+'вересень 2020р.'!X7+жовтень2020р.!U7+листопад2020!U7+грудень2020!U7</f>
        <v>0</v>
      </c>
      <c r="V7" s="3">
        <f>'січень 2020 р.'!X7+'лютий 2020 р.'!V7+'Березень 2020 р.'!V7+'квітень 2020р.'!V7+травень2020!V7+'червень 2020р.'!V7+'липень 2020р.'!V7+'серпень 2020 р.'!V7+'вересень 2020р.'!Y7+жовтень2020р.!V7+листопад2020!V7+грудень2020!V7</f>
        <v>0</v>
      </c>
      <c r="W7" s="3">
        <f>'січень 2020 р.'!W7+'лютий 2020 р.'!W7+'Березень 2020 р.'!W7+'квітень 2020р.'!W7+травень2020!W7+'червень 2020р.'!W7+'липень 2020р.'!W7+'серпень 2020 р.'!W7+'вересень 2020р.'!W7+жовтень2020р.!W7+листопад2020!W7+грудень2020!W7</f>
        <v>0</v>
      </c>
      <c r="X7" s="3">
        <f>'січень 2020 р.'!Y7+'лютий 2020 р.'!X7+'Березень 2020 р.'!Z7+'квітень 2020р.'!X7+травень2020!X7+'червень 2020р.'!X7+'липень 2020р.'!X7+'серпень 2020 р.'!X7+'вересень 2020р.'!AB7+жовтень2020р.!X7+листопад2020!X7+грудень2020!X7</f>
        <v>0</v>
      </c>
      <c r="Y7" s="3">
        <f>'січень 2020 р.'!Z7+'лютий 2020 р.'!Y7+'Березень 2020 р.'!AA7+'квітень 2020р.'!Y7+травень2020!Y7+'червень 2020р.'!Y7+'липень 2020р.'!Y7+'серпень 2020 р.'!Y7+'вересень 2020р.'!AC7+жовтень2020р.!Y7+листопад2020!Y7+грудень2020!Y7</f>
        <v>0</v>
      </c>
    </row>
    <row r="8" spans="1:25" s="7" customFormat="1" x14ac:dyDescent="0.25">
      <c r="A8" s="3">
        <v>3</v>
      </c>
      <c r="B8" s="3" t="s">
        <v>8</v>
      </c>
      <c r="C8" s="3">
        <f>'січень 2020 р.'!C8+'лютий 2020 р.'!C8+'Березень 2020 р.'!C8+'квітень 2020р.'!C8+травень2020!C8+'червень 2020р.'!C8+'липень 2020р.'!C8+'серпень 2020 р.'!C8+'вересень 2020р.'!C8+жовтень2020р.!C8+листопад2020!C8+грудень2020!C8</f>
        <v>5971016.8700000001</v>
      </c>
      <c r="D8" s="3">
        <f>'січень 2020 р.'!D8+'лютий 2020 р.'!D8+'Березень 2020 р.'!D8+'квітень 2020р.'!D8+травень2020!D8+'червень 2020р.'!D8+'липень 2020р.'!D8+'серпень 2020 р.'!D8+'вересень 2020р.'!D8+жовтень2020р.!D8+листопад2020!D8+грудень2020!D8</f>
        <v>1292264.6000000001</v>
      </c>
      <c r="E8" s="3">
        <f>'січень 2020 р.'!E8+'лютий 2020 р.'!E8+'Березень 2020 р.'!E8+'квітень 2020р.'!E8+травень2020!E8+'червень 2020р.'!E8+'липень 2020р.'!E8+'серпень 2020 р.'!E8+'вересень 2020р.'!E8+жовтень2020р.!E8+листопад2020!E8+грудень2020!E8</f>
        <v>687061.90999999992</v>
      </c>
      <c r="F8" s="3">
        <f>'січень 2020 р.'!F8+'лютий 2020 р.'!F8+'Березень 2020 р.'!F8+'квітень 2020р.'!F8+травень2020!F8+'червень 2020р.'!F8+'липень 2020р.'!F8+'серпень 2020 р.'!F8+'вересень 2020р.'!F8+жовтень2020р.!F8+листопад2020!F8+грудень2020!F8</f>
        <v>150714.64999999997</v>
      </c>
      <c r="G8" s="3">
        <f>'січень 2020 р.'!G8+'лютий 2020 р.'!G8+'Березень 2020 р.'!G8+'квітень 2020р.'!G8+травень2020!G8+'червень 2020р.'!G8+'липень 2020р.'!G8+'серпень 2020 р.'!G8+'вересень 2020р.'!G8+жовтень2020р.!G8+листопад2020!G8+грудень2020!G8</f>
        <v>43197</v>
      </c>
      <c r="H8" s="3">
        <f>'січень 2020 р.'!H8+'лютий 2020 р.'!H8+'Березень 2020 р.'!H8+'квітень 2020р.'!H8+травень2020!H8+'червень 2020р.'!H8+'липень 2020р.'!H8+'серпень 2020 р.'!H8+'вересень 2020р.'!H8+жовтень2020р.!H8+листопад2020!H8+грудень2020!H8</f>
        <v>0</v>
      </c>
      <c r="I8" s="3">
        <f>'січень 2020 р.'!G8+'лютий 2020 р.'!I8+'Березень 2020 р.'!I8+'квітень 2020р.'!I8+травень2020!I8+'червень 2020р.'!I8+'липень 2020р.'!I8+'серпень 2020 р.'!I8+'вересень 2020р.'!I8+жовтень2020р.!I8+листопад2020!I8+грудень2020!I8</f>
        <v>34231.870000000003</v>
      </c>
      <c r="J8" s="3">
        <f>'січень 2020 р.'!I8+'лютий 2020 р.'!J8+'Березень 2020 р.'!J8+'квітень 2020р.'!J8+травень2020!J8+'червень 2020р.'!J8+'липень 2020р.'!J8+'серпень 2020 р.'!J8+'вересень 2020р.'!J8+жовтень2020р.!J8+листопад2020!J8+грудень2020!J8</f>
        <v>57996.800000000003</v>
      </c>
      <c r="K8" s="3">
        <f>'січень 2020 р.'!J8+'лютий 2020 р.'!K8+'Березень 2020 р.'!K8+'квітень 2020р.'!K8+травень2020!K8+'червень 2020р.'!K8+'липень 2020р.'!K8+'серпень 2020 р.'!K8+'вересень 2020р.'!K8+жовтень2020р.!K8+листопад2020!K8+грудень2020!K8</f>
        <v>25467.72</v>
      </c>
      <c r="L8" s="3">
        <f>'січень 2020 р.'!K8+'лютий 2020 р.'!L8+'Березень 2020 р.'!L8+'квітень 2020р.'!L8+травень2020!L8+'червень 2020р.'!L8+'липень 2020р.'!L8+'серпень 2020 р.'!L8+'вересень 2020р.'!L8+жовтень2020р.!L8+листопад2020!L8+грудень2020!L8</f>
        <v>417631.6</v>
      </c>
      <c r="M8" s="3">
        <f>'січень 2020 р.'!L8+'лютий 2020 р.'!M8+'Березень 2020 р.'!M8+'квітень 2020р.'!M8+травень2020!M8+'червень 2020р.'!M8+'липень 2020р.'!M8+'серпень 2020 р.'!M8+'вересень 2020р.'!M8+жовтень2020р.!M8+листопад2020!M8+грудень2020!M8</f>
        <v>15</v>
      </c>
      <c r="N8" s="3">
        <f>'січень 2020 р.'!M8+'лютий 2020 р.'!N8+'Березень 2020 р.'!N8+'квітень 2020р.'!N8+травень2020!N8+'червень 2020р.'!N8+'липень 2020р.'!N8+'серпень 2020 р.'!N8+'вересень 2020р.'!N8+жовтень2020р.!N8+листопад2020!N8+грудень2020!N8</f>
        <v>7270.8</v>
      </c>
      <c r="O8" s="3">
        <f>'січень 2020 р.'!O8+'лютий 2020 р.'!O8+'Березень 2020 р.'!O8+'квітень 2020р.'!O8+травень2020!O8+'червень 2020р.'!O8+'липень 2020р.'!O8+'серпень 2020 р.'!O8+'вересень 2020р.'!O8+жовтень2020р.!O8+листопад2020!O8+грудень2020!O8</f>
        <v>37814.99</v>
      </c>
      <c r="P8" s="3">
        <f>'січень 2020 р.'!P8+'лютий 2020 р.'!P8+'Березень 2020 р.'!P8+'квітень 2020р.'!P8+травень2020!P8+'червень 2020р.'!P8+'липень 2020р.'!P8+'серпень 2020 р.'!P8+'вересень 2020р.'!P8+жовтень2020р.!P8+листопад2020!P8+грудень2020!P8</f>
        <v>52327.040000000001</v>
      </c>
      <c r="Q8" s="9">
        <f>'січень 2020 р.'!Q8+'лютий 2020 р.'!Q8+'Березень 2020 р.'!Q8+'квітень 2020р.'!Q8+травень2020!Q8+'червень 2020р.'!Q8+'липень 2020р.'!Q8+'серпень 2020 р.'!Q8+'вересень 2020р.'!Q8+жовтень2020р.!Q8+листопад2020!Q8+грудень2020!Q8</f>
        <v>111811.72000000002</v>
      </c>
      <c r="R8" s="3">
        <f>'січень 2020 р.'!R8+'лютий 2020 р.'!R8+'Березень 2020 р.'!R8+'квітень 2020р.'!R8+травень2020!R8+'червень 2020р.'!R8+'липень 2020р.'!R8+'серпень 2020 р.'!R8+'вересень 2020р.'!R8+жовтень2020р.!R8+листопад2020!R8+грудень2020!R8</f>
        <v>2055.84</v>
      </c>
      <c r="S8" s="3">
        <f>'січень 2020 р.'!R8+'лютий 2020 р.'!S8+'Березень 2020 р.'!S8+'квітень 2020р.'!S8+травень2020!S8+'червень 2020р.'!S8+'липень 2020р.'!S8+'серпень 2020 р.'!S8+'вересень 2020р.'!S8+жовтень2020р.!S8+листопад2020!S8+грудень2020!S8</f>
        <v>169053.92</v>
      </c>
      <c r="T8" s="3">
        <f>'січень 2020 р.'!S8+'лютий 2020 р.'!T8+'Березень 2020 р.'!T8+'квітень 2020р.'!T8+травень2020!T8+'червень 2020р.'!T8+'липень 2020р.'!T8+'серпень 2020 р.'!T8+'вересень 2020р.'!W8+жовтень2020р.!T8+листопад2020!T8+грудень2020!T8</f>
        <v>34955.67</v>
      </c>
      <c r="U8" s="3">
        <f>'січень 2020 р.'!W8+'лютий 2020 р.'!U8+'Березень 2020 р.'!U8+'квітень 2020р.'!U8+травень2020!U8+'червень 2020р.'!U8+'липень 2020р.'!U8+'серпень 2020 р.'!U8+'вересень 2020р.'!X8+жовтень2020р.!U8+листопад2020!U8+грудень2020!U8</f>
        <v>0</v>
      </c>
      <c r="V8" s="3">
        <f>'січень 2020 р.'!X8+'лютий 2020 р.'!V8+'Березень 2020 р.'!V8+'квітень 2020р.'!V8+травень2020!V8+'червень 2020р.'!V8+'липень 2020р.'!V8+'серпень 2020 р.'!V8+'вересень 2020р.'!Y8+жовтень2020р.!V8+листопад2020!V8+грудень2020!V8</f>
        <v>0</v>
      </c>
      <c r="W8" s="3">
        <f>'січень 2020 р.'!W8+'лютий 2020 р.'!W8+'Березень 2020 р.'!W8+'квітень 2020р.'!W8+травень2020!W8+'червень 2020р.'!W8+'липень 2020р.'!W8+'серпень 2020 р.'!W8+'вересень 2020р.'!W8+жовтень2020р.!W8+листопад2020!W8+грудень2020!W8</f>
        <v>0</v>
      </c>
      <c r="X8" s="3">
        <f>'січень 2020 р.'!Y8+'лютий 2020 р.'!X8+'Березень 2020 р.'!Z8+'квітень 2020р.'!X8+травень2020!X8+'червень 2020р.'!X8+'липень 2020р.'!X8+'серпень 2020 р.'!X8+'вересень 2020р.'!AB8+жовтень2020р.!X8+листопад2020!X8+грудень2020!X8</f>
        <v>0</v>
      </c>
      <c r="Y8" s="3">
        <f>'січень 2020 р.'!Z8+'лютий 2020 р.'!Y8+'Березень 2020 р.'!AA8+'квітень 2020р.'!Y8+травень2020!Y8+'червень 2020р.'!Y8+'липень 2020р.'!Y8+'серпень 2020 р.'!Y8+'вересень 2020р.'!AC8+жовтень2020р.!Y8+листопад2020!Y8+грудень2020!Y8</f>
        <v>0</v>
      </c>
    </row>
    <row r="9" spans="1:25" s="7" customFormat="1" x14ac:dyDescent="0.25">
      <c r="A9" s="3">
        <v>4</v>
      </c>
      <c r="B9" s="3" t="s">
        <v>13</v>
      </c>
      <c r="C9" s="3">
        <f>'січень 2020 р.'!C9+'лютий 2020 р.'!C9+'Березень 2020 р.'!C9+'квітень 2020р.'!C9+травень2020!C9+'червень 2020р.'!C9+'липень 2020р.'!C9+'серпень 2020 р.'!C9+'вересень 2020р.'!C9+жовтень2020р.!C9+листопад2020!C9+грудень2020!C9</f>
        <v>0</v>
      </c>
      <c r="D9" s="3">
        <f>'січень 2020 р.'!D9+'лютий 2020 р.'!D9+'Березень 2020 р.'!D9+'квітень 2020р.'!D9+травень2020!D9+'червень 2020р.'!D9+'липень 2020р.'!D9+'серпень 2020 р.'!D9+'вересень 2020р.'!D9+жовтень2020р.!D9+листопад2020!D9+грудень2020!D9</f>
        <v>0</v>
      </c>
      <c r="E9" s="3">
        <f>'січень 2020 р.'!E9+'лютий 2020 р.'!E9+'Березень 2020 р.'!E9+'квітень 2020р.'!E9+травень2020!E9+'червень 2020р.'!E9+'липень 2020р.'!E9+'серпень 2020 р.'!E9+'вересень 2020р.'!E9+жовтень2020р.!E9+листопад2020!E9+грудень2020!E9</f>
        <v>0</v>
      </c>
      <c r="F9" s="3">
        <f>'січень 2020 р.'!F9+'лютий 2020 р.'!F9+'Березень 2020 р.'!F9+'квітень 2020р.'!F9+травень2020!F9+'червень 2020р.'!F9+'липень 2020р.'!F9+'серпень 2020 р.'!F9+'вересень 2020р.'!F9+жовтень2020р.!F9+листопад2020!F9+грудень2020!F9</f>
        <v>0</v>
      </c>
      <c r="G9" s="3">
        <f>'січень 2020 р.'!G9+'лютий 2020 р.'!G9+'Березень 2020 р.'!G9+'квітень 2020р.'!G9+травень2020!G9+'червень 2020р.'!G9+'липень 2020р.'!G9+'серпень 2020 р.'!G9+'вересень 2020р.'!G9+жовтень2020р.!G9+листопад2020!G9+грудень2020!G9</f>
        <v>0</v>
      </c>
      <c r="H9" s="3">
        <f>'січень 2020 р.'!H9+'лютий 2020 р.'!H9+'Березень 2020 р.'!H9+'квітень 2020р.'!H9+травень2020!H9+'червень 2020р.'!H9+'липень 2020р.'!H9+'серпень 2020 р.'!H9+'вересень 2020р.'!H9+жовтень2020р.!H9+листопад2020!H9+грудень2020!H9</f>
        <v>0</v>
      </c>
      <c r="I9" s="3">
        <f>'січень 2020 р.'!G9+'лютий 2020 р.'!I9+'Березень 2020 р.'!I9+'квітень 2020р.'!I9+травень2020!I9+'червень 2020р.'!I9+'липень 2020р.'!I9+'серпень 2020 р.'!I9+'вересень 2020р.'!I9+жовтень2020р.!I9+листопад2020!I9+грудень2020!I9</f>
        <v>0</v>
      </c>
      <c r="J9" s="3">
        <f>'січень 2020 р.'!I9+'лютий 2020 р.'!J9+'Березень 2020 р.'!J9+'квітень 2020р.'!J9+травень2020!J9+'червень 2020р.'!J9+'липень 2020р.'!J9+'серпень 2020 р.'!J9+'вересень 2020р.'!J9+жовтень2020р.!J9+листопад2020!J9+грудень2020!J9</f>
        <v>0</v>
      </c>
      <c r="K9" s="3">
        <f>'січень 2020 р.'!J9+'лютий 2020 р.'!K9+'Березень 2020 р.'!K9+'квітень 2020р.'!K9+травень2020!K9+'червень 2020р.'!K9+'липень 2020р.'!K9+'серпень 2020 р.'!K9+'вересень 2020р.'!K9+жовтень2020р.!K9+листопад2020!K9+грудень2020!K9</f>
        <v>0</v>
      </c>
      <c r="L9" s="3">
        <f>'січень 2020 р.'!K9+'лютий 2020 р.'!L9+'Березень 2020 р.'!L9+'квітень 2020р.'!L9+травень2020!L9+'червень 2020р.'!L9+'липень 2020р.'!L9+'серпень 2020 р.'!L9+'вересень 2020р.'!L9+жовтень2020р.!L9+листопад2020!L9+грудень2020!L9</f>
        <v>0</v>
      </c>
      <c r="M9" s="3">
        <f>'січень 2020 р.'!L9+'лютий 2020 р.'!M9+'Березень 2020 р.'!M9+'квітень 2020р.'!M9+травень2020!M9+'червень 2020р.'!M9+'липень 2020р.'!M9+'серпень 2020 р.'!M9+'вересень 2020р.'!M9+жовтень2020р.!M9+листопад2020!M9+грудень2020!M9</f>
        <v>0</v>
      </c>
      <c r="N9" s="3">
        <f>'січень 2020 р.'!M9+'лютий 2020 р.'!N9+'Березень 2020 р.'!N9+'квітень 2020р.'!N9+травень2020!N9+'червень 2020р.'!N9+'липень 2020р.'!N9+'серпень 2020 р.'!N9+'вересень 2020р.'!N9+жовтень2020р.!N9+листопад2020!N9+грудень2020!N9</f>
        <v>0</v>
      </c>
      <c r="O9" s="3">
        <f>'січень 2020 р.'!O9+'лютий 2020 р.'!O9+'Березень 2020 р.'!O9+'квітень 2020р.'!O9+травень2020!O9+'червень 2020р.'!O9+'липень 2020р.'!O9+'серпень 2020 р.'!O9+'вересень 2020р.'!O9+жовтень2020р.!O9+листопад2020!O9+грудень2020!O9</f>
        <v>0</v>
      </c>
      <c r="P9" s="3">
        <f>'січень 2020 р.'!P9+'лютий 2020 р.'!P9+'Березень 2020 р.'!P9+'квітень 2020р.'!P9+травень2020!P9+'червень 2020р.'!P9+'липень 2020р.'!P9+'серпень 2020 р.'!P9+'вересень 2020р.'!P9+жовтень2020р.!P9+листопад2020!P9+грудень2020!P9</f>
        <v>0</v>
      </c>
      <c r="Q9" s="9">
        <f>'січень 2020 р.'!Q9+'лютий 2020 р.'!Q9+'Березень 2020 р.'!Q9+'квітень 2020р.'!Q9+травень2020!Q9+'червень 2020р.'!Q9+'липень 2020р.'!Q9+'серпень 2020 р.'!Q9+'вересень 2020р.'!Q9+жовтень2020р.!Q9+листопад2020!Q9+грудень2020!Q9</f>
        <v>0</v>
      </c>
      <c r="R9" s="3">
        <f>'січень 2020 р.'!R9+'лютий 2020 р.'!R9+'Березень 2020 р.'!R9+'квітень 2020р.'!R9+травень2020!R9+'червень 2020р.'!R9+'липень 2020р.'!R9+'серпень 2020 р.'!R9+'вересень 2020р.'!R9+жовтень2020р.!R9+листопад2020!R9+грудень2020!R9</f>
        <v>0</v>
      </c>
      <c r="S9" s="3">
        <f>'січень 2020 р.'!R9+'лютий 2020 р.'!S9+'Березень 2020 р.'!S9+'квітень 2020р.'!S9+травень2020!S9+'червень 2020р.'!S9+'липень 2020р.'!S9+'серпень 2020 р.'!S9+'вересень 2020р.'!S9+жовтень2020р.!S9+листопад2020!S9+грудень2020!S9</f>
        <v>0</v>
      </c>
      <c r="T9" s="3">
        <f>'січень 2020 р.'!S9+'лютий 2020 р.'!T9+'Березень 2020 р.'!T9+'квітень 2020р.'!T9+травень2020!T9+'червень 2020р.'!T9+'липень 2020р.'!T9+'серпень 2020 р.'!T9+'вересень 2020р.'!W9+жовтень2020р.!T9+листопад2020!T9+грудень2020!T9</f>
        <v>0</v>
      </c>
      <c r="U9" s="3">
        <f>'січень 2020 р.'!W9+'лютий 2020 р.'!U9+'Березень 2020 р.'!U9+'квітень 2020р.'!U9+травень2020!U9+'червень 2020р.'!U9+'липень 2020р.'!U9+'серпень 2020 р.'!U9+'вересень 2020р.'!X9+жовтень2020р.!U9+листопад2020!U9+грудень2020!U9</f>
        <v>0</v>
      </c>
      <c r="V9" s="3">
        <f>'січень 2020 р.'!X9+'лютий 2020 р.'!V9+'Березень 2020 р.'!V9+'квітень 2020р.'!V9+травень2020!V9+'червень 2020р.'!V9+'липень 2020р.'!V9+'серпень 2020 р.'!V9+'вересень 2020р.'!Y9+жовтень2020р.!V9+листопад2020!V9+грудень2020!V9</f>
        <v>0</v>
      </c>
      <c r="W9" s="3">
        <f>'січень 2020 р.'!W9+'лютий 2020 р.'!W9+'Березень 2020 р.'!W9+'квітень 2020р.'!W9+травень2020!W9+'червень 2020р.'!W9+'липень 2020р.'!W9+'серпень 2020 р.'!W9+'вересень 2020р.'!W9+жовтень2020р.!W9+листопад2020!W9+грудень2020!W9</f>
        <v>0</v>
      </c>
      <c r="X9" s="3">
        <f>'січень 2020 р.'!Y9+'лютий 2020 р.'!X9+'Березень 2020 р.'!Z9+'квітень 2020р.'!X9+травень2020!X9+'червень 2020р.'!X9+'липень 2020р.'!X9+'серпень 2020 р.'!X9+'вересень 2020р.'!AB9+жовтень2020р.!X9+листопад2020!X9+грудень2020!X9</f>
        <v>0</v>
      </c>
      <c r="Y9" s="3">
        <f>'січень 2020 р.'!Z9+'лютий 2020 р.'!Y9+'Березень 2020 р.'!AA9+'квітень 2020р.'!Y9+травень2020!Y9+'червень 2020р.'!Y9+'липень 2020р.'!Y9+'серпень 2020 р.'!Y9+'вересень 2020р.'!AC9+жовтень2020р.!Y9+листопад2020!Y9+грудень2020!Y9</f>
        <v>0</v>
      </c>
    </row>
    <row r="10" spans="1:25" s="7" customFormat="1" x14ac:dyDescent="0.25">
      <c r="A10" s="3">
        <v>5</v>
      </c>
      <c r="B10" s="3" t="s">
        <v>12</v>
      </c>
      <c r="C10" s="3">
        <f>'січень 2020 р.'!C10+'лютий 2020 р.'!C10+'Березень 2020 р.'!C10+'квітень 2020р.'!C10+травень2020!C10+'червень 2020р.'!C10+'липень 2020р.'!C10+'серпень 2020 р.'!C10+'вересень 2020р.'!C10+жовтень2020р.!C10+листопад2020!C10+грудень2020!C10</f>
        <v>3290017.1400000006</v>
      </c>
      <c r="D10" s="9">
        <f>'січень 2020 р.'!D10+'лютий 2020 р.'!D10+'Березень 2020 р.'!D10+'квітень 2020р.'!D10+травень2020!D10+'червень 2020р.'!D10+'липень 2020р.'!D10+'серпень 2020 р.'!D10+'вересень 2020р.'!D10+жовтень2020р.!D10+листопад2020!D10+грудень2020!D10</f>
        <v>719633.48</v>
      </c>
      <c r="E10" s="3">
        <f>'січень 2020 р.'!E10+'лютий 2020 р.'!E10+'Березень 2020 р.'!E10+'квітень 2020р.'!E10+травень2020!E10+'червень 2020р.'!E10+'липень 2020р.'!E10+'серпень 2020 р.'!E10+'вересень 2020р.'!E10+жовтень2020р.!E10+листопад2020!E10+грудень2020!E10</f>
        <v>447566.45999999996</v>
      </c>
      <c r="F10" s="9">
        <f>'січень 2020 р.'!F10+'лютий 2020 р.'!F10+'Березень 2020 р.'!F10+'квітень 2020р.'!F10+травень2020!F10+'червень 2020р.'!F10+'липень 2020р.'!F10+'серпень 2020 р.'!F10+'вересень 2020р.'!F10+жовтень2020р.!F10+листопад2020!F10+грудень2020!F10</f>
        <v>102719.38</v>
      </c>
      <c r="G10" s="3">
        <f>'січень 2020 р.'!G10+'лютий 2020 р.'!G10+'Березень 2020 р.'!G10+'квітень 2020р.'!G10+травень2020!G10+'червень 2020р.'!G10+'липень 2020р.'!G10+'серпень 2020 р.'!G10+'вересень 2020р.'!G10+жовтень2020р.!G10+листопад2020!G10+грудень2020!G10</f>
        <v>2480.8000000000002</v>
      </c>
      <c r="H10" s="3">
        <f>'січень 2020 р.'!H10+'лютий 2020 р.'!H10+'Березень 2020 р.'!H10+'квітень 2020р.'!H10+травень2020!H10+'червень 2020р.'!H10+'липень 2020р.'!H10+'серпень 2020 р.'!H10+'вересень 2020р.'!H10+жовтень2020р.!H10+листопад2020!H10+грудень2020!H10</f>
        <v>0</v>
      </c>
      <c r="I10" s="3">
        <f>'січень 2020 р.'!G11+'лютий 2020 р.'!I10+'Березень 2020 р.'!I10+'квітень 2020р.'!I10+травень2020!I10+'червень 2020р.'!I10+'липень 2020р.'!I10+'серпень 2020 р.'!I10+'вересень 2020р.'!I10+жовтень2020р.!I10+листопад2020!I10+грудень2020!I10</f>
        <v>14952.949999999999</v>
      </c>
      <c r="J10" s="3">
        <f>'січень 2020 р.'!I11+'лютий 2020 р.'!J10+'Березень 2020 р.'!J10+'квітень 2020р.'!J10+травень2020!J10+'червень 2020р.'!J10+'липень 2020р.'!J10+'серпень 2020 р.'!J10+'вересень 2020р.'!J10+жовтень2020р.!J10+листопад2020!J10+грудень2020!J10</f>
        <v>53315.6</v>
      </c>
      <c r="K10" s="3">
        <f>'січень 2020 р.'!J11+'лютий 2020 р.'!K10+'Березень 2020 р.'!K10+'квітень 2020р.'!K10+травень2020!K10+'червень 2020р.'!K10+'липень 2020р.'!K10+'серпень 2020 р.'!K10+'вересень 2020р.'!K10+жовтень2020р.!K10+листопад2020!K10+грудень2020!K10</f>
        <v>31891.98</v>
      </c>
      <c r="L10" s="3">
        <f>'січень 2020 р.'!K11+'лютий 2020 р.'!L10+'Березень 2020 р.'!L10+'квітень 2020р.'!L10+травень2020!L10+'червень 2020р.'!L10+'липень 2020р.'!L10+'серпень 2020 р.'!L10+'вересень 2020р.'!L10+жовтень2020р.!L10+листопад2020!L10+грудень2020!L10</f>
        <v>7602.25</v>
      </c>
      <c r="M10" s="3">
        <f>'січень 2020 р.'!L11+'лютий 2020 р.'!M10+'Березень 2020 р.'!M10+'квітень 2020р.'!M10+травень2020!M10+'червень 2020р.'!M10+'липень 2020р.'!M10+'серпень 2020 р.'!M10+'вересень 2020р.'!M10+жовтень2020р.!M10+листопад2020!M10+грудень2020!M10</f>
        <v>9</v>
      </c>
      <c r="N10" s="3">
        <f>'січень 2020 р.'!M11+'лютий 2020 р.'!N10+'Березень 2020 р.'!N10+'квітень 2020р.'!N10+травень2020!N10+'червень 2020р.'!N10+'липень 2020р.'!N10+'серпень 2020 р.'!N10+'вересень 2020р.'!N10+жовтень2020р.!N10+листопад2020!N10+грудень2020!N10</f>
        <v>4684.3999999999996</v>
      </c>
      <c r="O10" s="3">
        <f>'січень 2020 р.'!O10+'лютий 2020 р.'!O10+'Березень 2020 р.'!O10+'квітень 2020р.'!O10+травень2020!O10+'червень 2020р.'!O10+'липень 2020р.'!O10+'серпень 2020 р.'!O10+'вересень 2020р.'!O10+жовтень2020р.!O10+листопад2020!O10+грудень2020!O10</f>
        <v>0</v>
      </c>
      <c r="P10" s="3">
        <f>'січень 2020 р.'!P10+'лютий 2020 р.'!P10+'Березень 2020 р.'!P10+'квітень 2020р.'!P10+травень2020!P10+'червень 2020р.'!P10+'липень 2020р.'!P10+'серпень 2020 р.'!P10+'вересень 2020р.'!P10+жовтень2020р.!P10+листопад2020!P10+грудень2020!P10</f>
        <v>34745.61</v>
      </c>
      <c r="Q10" s="9">
        <f>'січень 2020 р.'!Q10+'лютий 2020 р.'!Q10+'Березень 2020 р.'!Q10+'квітень 2020р.'!Q10+травень2020!Q10+'червень 2020р.'!Q10+'липень 2020р.'!Q10+'серпень 2020 р.'!Q10+'вересень 2020р.'!Q10+жовтень2020р.!Q10+листопад2020!Q10+грудень2020!Q10</f>
        <v>110513.89000000001</v>
      </c>
      <c r="R10" s="3">
        <f>'січень 2020 р.'!R10+'лютий 2020 р.'!R10+'Березень 2020 р.'!R10+'квітень 2020р.'!R10+травень2020!R10+'червень 2020р.'!R10+'липень 2020р.'!R10+'серпень 2020 р.'!R10+'вересень 2020р.'!R10+жовтень2020р.!R10+листопад2020!R10+грудень2020!R10</f>
        <v>0</v>
      </c>
      <c r="S10" s="3">
        <f>'січень 2020 р.'!R11+'лютий 2020 р.'!S10+'Березень 2020 р.'!S10+'квітень 2020р.'!S10+травень2020!S10+'червень 2020р.'!S10+'липень 2020р.'!S10+'серпень 2020 р.'!S10+'вересень 2020р.'!S10+жовтень2020р.!S10+листопад2020!S10+грудень2020!S10</f>
        <v>117494.44</v>
      </c>
      <c r="T10" s="3">
        <f>'січень 2020 р.'!S11+'лютий 2020 р.'!T10+'Березень 2020 р.'!T10+'квітень 2020р.'!T10+травень2020!T10+'червень 2020р.'!T10+'липень 2020р.'!T10+'серпень 2020 р.'!T10+'вересень 2020р.'!W10+жовтень2020р.!T10+листопад2020!T10+грудень2020!T10</f>
        <v>50932.740000000005</v>
      </c>
      <c r="U10" s="3">
        <f>'січень 2020 р.'!W11+'лютий 2020 р.'!U10+'Березень 2020 р.'!U10+'квітень 2020р.'!U10+травень2020!U10+'червень 2020р.'!U10+'липень 2020р.'!U10+'серпень 2020 р.'!U10+'вересень 2020р.'!X10+жовтень2020р.!U10+листопад2020!U10+грудень2020!U10</f>
        <v>0</v>
      </c>
      <c r="V10" s="3">
        <f>'січень 2020 р.'!X11+'лютий 2020 р.'!V10+'Березень 2020 р.'!V10+'квітень 2020р.'!V10+травень2020!V10+'червень 2020р.'!V10+'липень 2020р.'!V10+'серпень 2020 р.'!V10+'вересень 2020р.'!Y10+жовтень2020р.!V10+листопад2020!V10+грудень2020!V10</f>
        <v>0</v>
      </c>
      <c r="W10" s="3">
        <f>'січень 2020 р.'!W10+'лютий 2020 р.'!W10+'Березень 2020 р.'!W10+'квітень 2020р.'!W10+травень2020!W10+'червень 2020р.'!W10+'липень 2020р.'!W10+'серпень 2020 р.'!W10+'вересень 2020р.'!W10+жовтень2020р.!W10+листопад2020!W10+грудень2020!W10</f>
        <v>0</v>
      </c>
      <c r="X10" s="3">
        <f>'січень 2020 р.'!Y11+'лютий 2020 р.'!X10+'Березень 2020 р.'!Z10+'квітень 2020р.'!X10+травень2020!X10+'червень 2020р.'!X10+'липень 2020р.'!X10+'серпень 2020 р.'!X10+'вересень 2020р.'!AB10+жовтень2020р.!X10+листопад2020!X10+грудень2020!X10</f>
        <v>0</v>
      </c>
      <c r="Y10" s="3">
        <f>'січень 2020 р.'!Z11+'лютий 2020 р.'!Y10+'Березень 2020 р.'!AA10+'квітень 2020р.'!Y10+травень2020!Y10+'червень 2020р.'!Y10+'липень 2020р.'!Y10+'серпень 2020 р.'!Y10+'вересень 2020р.'!AC10+жовтень2020р.!Y10+листопад2020!Y10+грудень2020!Y10</f>
        <v>0</v>
      </c>
    </row>
    <row r="11" spans="1:25" s="7" customFormat="1" x14ac:dyDescent="0.25">
      <c r="A11" s="3">
        <v>6</v>
      </c>
      <c r="B11" s="3" t="s">
        <v>14</v>
      </c>
      <c r="C11" s="3">
        <f>'січень 2020 р.'!C11+'лютий 2020 р.'!C11+'Березень 2020 р.'!C11+'квітень 2020р.'!C11+травень2020!C11+'червень 2020р.'!C11+'липень 2020р.'!C11+'серпень 2020 р.'!C11+'вересень 2020р.'!C11+жовтень2020р.!C11+листопад2020!C11+грудень2020!C11</f>
        <v>4199497.0999999996</v>
      </c>
      <c r="D11" s="9">
        <f>'січень 2020 р.'!D11+'лютий 2020 р.'!D11+'Березень 2020 р.'!D11+'квітень 2020р.'!D11+травень2020!D11+'червень 2020р.'!D11+'липень 2020р.'!D11+'серпень 2020 р.'!D11+'вересень 2020р.'!D11+жовтень2020р.!D11+листопад2020!D11+грудень2020!D11</f>
        <v>906062.94000000006</v>
      </c>
      <c r="E11" s="3">
        <f>'січень 2020 р.'!E11+'лютий 2020 р.'!E11+'Березень 2020 р.'!E11+'квітень 2020р.'!E11+травень2020!E11+'червень 2020р.'!E11+'липень 2020р.'!E11+'серпень 2020 р.'!E11+'вересень 2020р.'!E11+жовтень2020р.!E11+листопад2020!E11+грудень2020!E11</f>
        <v>707092.14</v>
      </c>
      <c r="F11" s="9">
        <f>'січень 2020 р.'!F11+'лютий 2020 р.'!F11+'Березень 2020 р.'!F11+'квітень 2020р.'!F11+травень2020!F11+'червень 2020р.'!F11+'липень 2020р.'!F11+'серпень 2020 р.'!F11+'вересень 2020р.'!F11+жовтень2020р.!F11+листопад2020!F11+грудень2020!F11</f>
        <v>155131.54999999996</v>
      </c>
      <c r="G11" s="3">
        <f>'січень 2020 р.'!G11+'лютий 2020 р.'!G11+'Березень 2020 р.'!G11+'квітень 2020р.'!G11+травень2020!G11+'червень 2020р.'!G11+'липень 2020р.'!G11+'серпень 2020 р.'!G11+'вересень 2020р.'!G11+жовтень2020р.!G11+листопад2020!G11+грудень2020!G11</f>
        <v>97088.8</v>
      </c>
      <c r="H11" s="3">
        <f>'січень 2020 р.'!H11+'лютий 2020 р.'!H11+'Березень 2020 р.'!H11+'квітень 2020р.'!H11+травень2020!H11+'червень 2020р.'!H11+'липень 2020р.'!H11+'серпень 2020 р.'!H11+'вересень 2020р.'!H11+жовтень2020р.!H11+листопад2020!H11+грудень2020!H11</f>
        <v>0</v>
      </c>
      <c r="I11" s="3">
        <f>'січень 2020 р.'!G13+'лютий 2020 р.'!I11+'Березень 2020 р.'!I11+'квітень 2020р.'!I11+травень2020!I11+'червень 2020р.'!I11+'липень 2020р.'!I11+'серпень 2020 р.'!I11+'вересень 2020р.'!I11+жовтень2020р.!I11+листопад2020!I11+грудень2020!I11</f>
        <v>29862.989999999998</v>
      </c>
      <c r="J11" s="3">
        <f>'січень 2020 р.'!I13+'лютий 2020 р.'!J11+'Березень 2020 р.'!J11+'квітень 2020р.'!J11+травень2020!J11+'червень 2020р.'!J11+'липень 2020р.'!J11+'серпень 2020 р.'!J11+'вересень 2020р.'!J11+жовтень2020р.!J11+листопад2020!J11+грудень2020!J11</f>
        <v>43171.22</v>
      </c>
      <c r="K11" s="3">
        <f>'січень 2020 р.'!J13+'лютий 2020 р.'!K11+'Березень 2020 р.'!K11+'квітень 2020р.'!K11+травень2020!K11+'червень 2020р.'!K11+'липень 2020р.'!K11+'серпень 2020 р.'!K11+'вересень 2020р.'!K11+жовтень2020р.!K11+листопад2020!K11+грудень2020!K11</f>
        <v>0</v>
      </c>
      <c r="L11" s="3">
        <f>'січень 2020 р.'!K13+'лютий 2020 р.'!L11+'Березень 2020 р.'!L11+'квітень 2020р.'!L11+травень2020!L11+'червень 2020р.'!L11+'липень 2020р.'!L11+'серпень 2020 р.'!L11+'вересень 2020р.'!L11+жовтень2020р.!L11+листопад2020!L11+грудень2020!L11</f>
        <v>6196.25</v>
      </c>
      <c r="M11" s="3">
        <f>'січень 2020 р.'!L13+'лютий 2020 р.'!M11+'Березень 2020 р.'!M11+'квітень 2020р.'!M11+травень2020!M11+'червень 2020р.'!M11+'липень 2020р.'!M11+'серпень 2020 р.'!M11+'вересень 2020р.'!M11+жовтень2020р.!M11+листопад2020!M11+грудень2020!M11</f>
        <v>8</v>
      </c>
      <c r="N11" s="3">
        <f>'січень 2020 р.'!M13+'лютий 2020 р.'!N11+'Березень 2020 р.'!N11+'квітень 2020р.'!N11+травень2020!N11+'червень 2020р.'!N11+'липень 2020р.'!N11+'серпень 2020 р.'!N11+'вересень 2020р.'!N11+жовтень2020р.!N11+листопад2020!N11+грудень2020!N11</f>
        <v>4244.1000000000004</v>
      </c>
      <c r="O11" s="3">
        <f>'січень 2020 р.'!O11+'лютий 2020 р.'!O11+'Березень 2020 р.'!O11+'квітень 2020р.'!O11+травень2020!O11+'червень 2020р.'!O11+'липень 2020р.'!O11+'серпень 2020 р.'!O11+'вересень 2020р.'!O11+жовтень2020р.!O11+листопад2020!O11+грудень2020!O11</f>
        <v>1035.44</v>
      </c>
      <c r="P11" s="3">
        <f>'січень 2020 р.'!P11+'лютий 2020 р.'!P11+'Березень 2020 р.'!P11+'квітень 2020р.'!P11+травень2020!P11+'червень 2020р.'!P11+'липень 2020р.'!P11+'серпень 2020 р.'!P11+'вересень 2020р.'!P11+жовтень2020р.!P11+листопад2020!P11+грудень2020!P11</f>
        <v>98621.450000000012</v>
      </c>
      <c r="Q11" s="9">
        <f>'січень 2020 р.'!Q11+'лютий 2020 р.'!Q11+'Березень 2020 р.'!Q11+'квітень 2020р.'!Q11+травень2020!Q11+'червень 2020р.'!Q11+'липень 2020р.'!Q11+'серпень 2020 р.'!Q11+'вересень 2020р.'!Q11+жовтень2020р.!Q11+листопад2020!Q11+грудень2020!Q11</f>
        <v>71632.31</v>
      </c>
      <c r="R11" s="3">
        <f>'січень 2020 р.'!R11+'лютий 2020 р.'!R11+'Березень 2020 р.'!R11+'квітень 2020р.'!R11+травень2020!R11+'червень 2020р.'!R11+'липень 2020р.'!R11+'серпень 2020 р.'!R11+'вересень 2020р.'!R11+жовтень2020р.!R11+листопад2020!R11+грудень2020!R11</f>
        <v>0</v>
      </c>
      <c r="S11" s="3">
        <f>'січень 2020 р.'!R13+'лютий 2020 р.'!S11+'Березень 2020 р.'!S11+'квітень 2020р.'!S11+травень2020!S11+'червень 2020р.'!S11+'липень 2020р.'!S11+'серпень 2020 р.'!S11+'вересень 2020р.'!S11+жовтень2020р.!S11+листопад2020!S11+грудень2020!S11</f>
        <v>120356.45999999999</v>
      </c>
      <c r="T11" s="3">
        <f>'січень 2020 р.'!S13+'лютий 2020 р.'!T11+'Березень 2020 р.'!T11+'квітень 2020р.'!T11+травень2020!T11+'червень 2020р.'!T11+'липень 2020р.'!T11+'серпень 2020 р.'!T11+'вересень 2020р.'!W11+жовтень2020р.!T11+листопад2020!T11+грудень2020!T11</f>
        <v>0</v>
      </c>
      <c r="U11" s="3">
        <f>'січень 2020 р.'!W13+'лютий 2020 р.'!U11+'Березень 2020 р.'!U11+'квітень 2020р.'!U11+травень2020!U11+'червень 2020р.'!U11+'липень 2020р.'!U11+'серпень 2020 р.'!U11+'вересень 2020р.'!X11+жовтень2020р.!U11+листопад2020!U11+грудень2020!U11</f>
        <v>0</v>
      </c>
      <c r="V11" s="3">
        <f>'січень 2020 р.'!X13+'лютий 2020 р.'!V11+'Березень 2020 р.'!V11+'квітень 2020р.'!V11+травень2020!V11+'червень 2020р.'!V11+'липень 2020р.'!V11+'серпень 2020 р.'!V11+'вересень 2020р.'!Y11+жовтень2020р.!V11+листопад2020!V11+грудень2020!V11</f>
        <v>0</v>
      </c>
      <c r="W11" s="3">
        <f>'січень 2020 р.'!W11+'лютий 2020 р.'!W11+'Березень 2020 р.'!W11+'квітень 2020р.'!W11+травень2020!W11+'червень 2020р.'!W11+'липень 2020р.'!W11+'серпень 2020 р.'!W11+'вересень 2020р.'!W11+жовтень2020р.!W11+листопад2020!W11+грудень2020!W11</f>
        <v>0</v>
      </c>
      <c r="X11" s="3">
        <f>'січень 2020 р.'!Y13+'лютий 2020 р.'!X11+'Березень 2020 р.'!Z11+'квітень 2020р.'!X11+травень2020!X11+'червень 2020р.'!X11+'липень 2020р.'!X11+'серпень 2020 р.'!X11+'вересень 2020р.'!AB11+жовтень2020р.!X11+листопад2020!X11+грудень2020!X11</f>
        <v>0</v>
      </c>
      <c r="Y11" s="3">
        <f>'січень 2020 р.'!Z13+'лютий 2020 р.'!Y11+'Березень 2020 р.'!AA11+'квітень 2020р.'!Y11+травень2020!Y11+'червень 2020р.'!Y11+'липень 2020р.'!Y11+'серпень 2020 р.'!Y11+'вересень 2020р.'!AC11+жовтень2020р.!Y11+листопад2020!Y11+грудень2020!Y11</f>
        <v>0</v>
      </c>
    </row>
    <row r="12" spans="1:25" s="7" customFormat="1" x14ac:dyDescent="0.25">
      <c r="A12" s="3">
        <v>7</v>
      </c>
      <c r="B12" s="3" t="s">
        <v>15</v>
      </c>
      <c r="C12" s="3">
        <f>'січень 2020 р.'!C12+'лютий 2020 р.'!C12+'Березень 2020 р.'!C12+'квітень 2020р.'!C12+травень2020!C12+'червень 2020р.'!C12+'липень 2020р.'!C12+'серпень 2020 р.'!C12+'вересень 2020р.'!C12+жовтень2020р.!C12+листопад2020!C12+грудень2020!C12</f>
        <v>2031258.1600000001</v>
      </c>
      <c r="D12" s="9">
        <f>'січень 2020 р.'!D12+'лютий 2020 р.'!D12+'Березень 2020 р.'!D12+'квітень 2020р.'!D12+травень2020!D12+'червень 2020р.'!D12+'липень 2020р.'!D12+'серпень 2020 р.'!D12+'вересень 2020р.'!D12+жовтень2020р.!D12+листопад2020!D12+грудень2020!D12</f>
        <v>448196.72</v>
      </c>
      <c r="E12" s="3">
        <f>'січень 2020 р.'!E12+'лютий 2020 р.'!E12+'Березень 2020 р.'!E12+'квітень 2020р.'!E12+травень2020!E12+'червень 2020р.'!E12+'липень 2020р.'!E12+'серпень 2020 р.'!E12+'вересень 2020р.'!E12+жовтень2020р.!E12+листопад2020!E12+грудень2020!E12</f>
        <v>611823.23</v>
      </c>
      <c r="F12" s="9">
        <f>'січень 2020 р.'!F12+'лютий 2020 р.'!F12+'Березень 2020 р.'!F12+'квітень 2020р.'!F12+травень2020!F12+'червень 2020р.'!F12+'липень 2020р.'!F12+'серпень 2020 р.'!F12+'вересень 2020р.'!F12+жовтень2020р.!F12+листопад2020!F12+грудень2020!F12</f>
        <v>140762.04</v>
      </c>
      <c r="G12" s="3">
        <f>'січень 2020 р.'!G12+'лютий 2020 р.'!G12+'Березень 2020 р.'!G12+'квітень 2020р.'!G12+травень2020!G12+'червень 2020р.'!G12+'липень 2020р.'!G12+'серпень 2020 р.'!G12+'вересень 2020р.'!G12+жовтень2020р.!G12+листопад2020!G12+грудень2020!G12</f>
        <v>42194.8</v>
      </c>
      <c r="H12" s="3">
        <f>'січень 2020 р.'!H12+'лютий 2020 р.'!H12+'Березень 2020 р.'!H12+'квітень 2020р.'!H12+травень2020!H12+'червень 2020р.'!H12+'липень 2020р.'!H12+'серпень 2020 р.'!H12+'вересень 2020р.'!H12+жовтень2020р.!H12+листопад2020!H12+грудень2020!H12</f>
        <v>0</v>
      </c>
      <c r="I12" s="3">
        <f>'січень 2020 р.'!G14+'лютий 2020 р.'!I12+'Березень 2020 р.'!I12+'квітень 2020р.'!I12+травень2020!I12+'червень 2020р.'!I12+'липень 2020р.'!I12+'серпень 2020 р.'!I12+'вересень 2020р.'!I12+жовтень2020р.!I12+листопад2020!I12+грудень2020!I12</f>
        <v>6921.72</v>
      </c>
      <c r="J12" s="3">
        <f>'січень 2020 р.'!I14+'лютий 2020 р.'!J12+'Березень 2020 р.'!J12+'квітень 2020р.'!J12+травень2020!J12+'червень 2020р.'!J12+'липень 2020р.'!J12+'серпень 2020 р.'!J12+'вересень 2020р.'!J12+жовтень2020р.!J12+листопад2020!J12+грудень2020!J12</f>
        <v>29828.61</v>
      </c>
      <c r="K12" s="3">
        <f>'січень 2020 р.'!J14+'лютий 2020 р.'!K12+'Березень 2020 р.'!K12+'квітень 2020р.'!K12+травень2020!K12+'червень 2020р.'!K12+'липень 2020р.'!K12+'серпень 2020 р.'!K12+'вересень 2020р.'!K12+жовтень2020р.!K12+листопад2020!K12+грудень2020!K12</f>
        <v>0</v>
      </c>
      <c r="L12" s="3">
        <f>'січень 2020 р.'!K14+'лютий 2020 р.'!L12+'Березень 2020 р.'!L12+'квітень 2020р.'!L12+травень2020!L12+'червень 2020р.'!L12+'липень 2020р.'!L12+'серпень 2020 р.'!L12+'вересень 2020р.'!L12+жовтень2020р.!L12+листопад2020!L12+грудень2020!L12</f>
        <v>75568</v>
      </c>
      <c r="M12" s="3">
        <f>'січень 2020 р.'!L14+'лютий 2020 р.'!M12+'Березень 2020 р.'!M12+'квітень 2020р.'!M12+травень2020!M12+'червень 2020р.'!M12+'липень 2020р.'!M12+'серпень 2020 р.'!M12+'вересень 2020р.'!M12+жовтень2020р.!M12+листопад2020!M12+грудень2020!M12</f>
        <v>4</v>
      </c>
      <c r="N12" s="3">
        <f>'січень 2020 р.'!M14+'лютий 2020 р.'!N12+'Березень 2020 р.'!N12+'квітень 2020р.'!N12+травень2020!N12+'червень 2020р.'!N12+'липень 2020р.'!N12+'серпень 2020 р.'!N12+'вересень 2020р.'!N12+жовтень2020р.!N12+листопад2020!N12+грудень2020!N12</f>
        <v>2455.75</v>
      </c>
      <c r="O12" s="3">
        <f>'січень 2020 р.'!O12+'лютий 2020 р.'!O12+'Березень 2020 р.'!O12+'квітень 2020р.'!O12+травень2020!O12+'червень 2020р.'!O12+'липень 2020р.'!O12+'серпень 2020 р.'!O12+'вересень 2020р.'!O12+жовтень2020р.!O12+листопад2020!O12+грудень2020!O12</f>
        <v>0</v>
      </c>
      <c r="P12" s="3">
        <f>'січень 2020 р.'!P12+'лютий 2020 р.'!P12+'Березень 2020 р.'!P12+'квітень 2020р.'!P12+травень2020!P12+'червень 2020р.'!P12+'липень 2020р.'!P12+'серпень 2020 р.'!P12+'вересень 2020р.'!P12+жовтень2020р.!P12+листопад2020!P12+грудень2020!P12</f>
        <v>30306.010000000002</v>
      </c>
      <c r="Q12" s="9">
        <f>'січень 2020 р.'!Q12+'лютий 2020 р.'!Q12+'Березень 2020 р.'!Q12+'квітень 2020р.'!Q12+травень2020!Q12+'червень 2020р.'!Q12+'липень 2020р.'!Q12+'серпень 2020 р.'!Q12+'вересень 2020р.'!Q12+жовтень2020р.!Q12+листопад2020!Q12+грудень2020!Q12</f>
        <v>44528.639999999999</v>
      </c>
      <c r="R12" s="3">
        <f>'січень 2020 р.'!R12+'лютий 2020 р.'!R12+'Березень 2020 р.'!R12+'квітень 2020р.'!R12+травень2020!R12+'червень 2020р.'!R12+'липень 2020р.'!R12+'серпень 2020 р.'!R12+'вересень 2020р.'!R12+жовтень2020р.!R12+листопад2020!R12+грудень2020!R12</f>
        <v>0</v>
      </c>
      <c r="S12" s="3">
        <f>'січень 2020 р.'!R14+'лютий 2020 р.'!S12+'Березень 2020 р.'!S12+'квітень 2020р.'!S12+травень2020!S12+'червень 2020р.'!S12+'липень 2020р.'!S12+'серпень 2020 р.'!S12+'вересень 2020р.'!S12+жовтень2020р.!S12+листопад2020!S12+грудень2020!S12</f>
        <v>47468.7</v>
      </c>
      <c r="T12" s="3">
        <f>'січень 2020 р.'!S14+'лютий 2020 р.'!T12+'Березень 2020 р.'!T12+'квітень 2020р.'!T12+травень2020!T12+'червень 2020р.'!T12+'липень 2020р.'!T12+'серпень 2020 р.'!T12+'вересень 2020р.'!W12+жовтень2020р.!T12+листопад2020!T12+грудень2020!T12</f>
        <v>15504.449999999999</v>
      </c>
      <c r="U12" s="3">
        <f>'січень 2020 р.'!W14+'лютий 2020 р.'!U12+'Березень 2020 р.'!U12+'квітень 2020р.'!U12+травень2020!U12+'червень 2020р.'!U12+'липень 2020р.'!U12+'серпень 2020 р.'!U12+'вересень 2020р.'!X12+жовтень2020р.!U12+листопад2020!U12+грудень2020!U12</f>
        <v>0</v>
      </c>
      <c r="V12" s="3">
        <f>'січень 2020 р.'!X14+'лютий 2020 р.'!V12+'Березень 2020 р.'!V12+'квітень 2020р.'!V12+травень2020!V12+'червень 2020р.'!V12+'липень 2020р.'!V12+'серпень 2020 р.'!V12+'вересень 2020р.'!Y12+жовтень2020р.!V12+листопад2020!V12+грудень2020!V12</f>
        <v>0</v>
      </c>
      <c r="W12" s="3">
        <f>'січень 2020 р.'!W12+'лютий 2020 р.'!W12+'Березень 2020 р.'!W12+'квітень 2020р.'!W12+травень2020!W12+'червень 2020р.'!W12+'липень 2020р.'!W12+'серпень 2020 р.'!W12+'вересень 2020р.'!W12+жовтень2020р.!W12+листопад2020!W12+грудень2020!W12</f>
        <v>0</v>
      </c>
      <c r="X12" s="3">
        <f>'січень 2020 р.'!Y14+'лютий 2020 р.'!X12+'Березень 2020 р.'!Z12+'квітень 2020р.'!X12+травень2020!X12+'червень 2020р.'!X12+'липень 2020р.'!X12+'серпень 2020 р.'!X12+'вересень 2020р.'!AB12+жовтень2020р.!X12+листопад2020!X12+грудень2020!X12</f>
        <v>0</v>
      </c>
      <c r="Y12" s="3">
        <f>'січень 2020 р.'!Z14+'лютий 2020 р.'!Y12+'Березень 2020 р.'!AA12+'квітень 2020р.'!Y12+травень2020!Y12+'червень 2020р.'!Y12+'липень 2020р.'!Y12+'серпень 2020 р.'!Y12+'вересень 2020р.'!AC12+жовтень2020р.!Y12+листопад2020!Y12+грудень2020!Y12</f>
        <v>0</v>
      </c>
    </row>
    <row r="13" spans="1:25" s="7" customFormat="1" x14ac:dyDescent="0.25">
      <c r="A13" s="3">
        <v>8</v>
      </c>
      <c r="B13" s="3" t="s">
        <v>16</v>
      </c>
      <c r="C13" s="3">
        <f>'січень 2020 р.'!C13+'лютий 2020 р.'!C13+'Березень 2020 р.'!C13+'квітень 2020р.'!C13+травень2020!C13+'червень 2020р.'!C13+'липень 2020р.'!C13+'серпень 2020 р.'!C13+'вересень 2020р.'!C13+жовтень2020р.!C13+листопад2020!C13+грудень2020!C13</f>
        <v>0</v>
      </c>
      <c r="D13" s="9">
        <f>'січень 2020 р.'!D13+'лютий 2020 р.'!D13+'Березень 2020 р.'!D13+'квітень 2020р.'!D13+травень2020!D13+'червень 2020р.'!D13+'липень 2020р.'!D13+'серпень 2020 р.'!D13+'вересень 2020р.'!D13+жовтень2020р.!D13+листопад2020!D13+грудень2020!D13</f>
        <v>0</v>
      </c>
      <c r="E13" s="3">
        <f>'січень 2020 р.'!E13+'лютий 2020 р.'!E13+'Березень 2020 р.'!E13+'квітень 2020р.'!E13+травень2020!E13+'червень 2020р.'!E13+'липень 2020р.'!E13+'серпень 2020 р.'!E13+'вересень 2020р.'!E13+жовтень2020р.!E13+листопад2020!E13+грудень2020!E13</f>
        <v>0</v>
      </c>
      <c r="F13" s="9">
        <f>'січень 2020 р.'!F13+'лютий 2020 р.'!F13+'Березень 2020 р.'!F13+'квітень 2020р.'!F13+травень2020!F13+'червень 2020р.'!F13+'липень 2020р.'!F13+'серпень 2020 р.'!F13+'вересень 2020р.'!F13+жовтень2020р.!F13+листопад2020!F13+грудень2020!F13</f>
        <v>0</v>
      </c>
      <c r="G13" s="3">
        <f>'січень 2020 р.'!G13+'лютий 2020 р.'!G13+'Березень 2020 р.'!G13+'квітень 2020р.'!G13+травень2020!G13+'червень 2020р.'!G13+'липень 2020р.'!G13+'серпень 2020 р.'!G13+'вересень 2020р.'!G13+жовтень2020р.!G13+листопад2020!G13+грудень2020!G13</f>
        <v>0</v>
      </c>
      <c r="H13" s="3">
        <f>'січень 2020 р.'!H13+'лютий 2020 р.'!H13+'Березень 2020 р.'!H13+'квітень 2020р.'!H13+травень2020!H13+'червень 2020р.'!H13+'липень 2020р.'!H13+'серпень 2020 р.'!H13+'вересень 2020р.'!H13+жовтень2020р.!H13+листопад2020!H13+грудень2020!H13</f>
        <v>0</v>
      </c>
      <c r="I13" s="3">
        <f>'січень 2020 р.'!G15+'лютий 2020 р.'!I13+'Березень 2020 р.'!I13+'квітень 2020р.'!I13+травень2020!I13+'червень 2020р.'!I13+'липень 2020р.'!I13+'серпень 2020 р.'!I13+'вересень 2020р.'!I13+жовтень2020р.!I13+листопад2020!I13+грудень2020!I13</f>
        <v>0</v>
      </c>
      <c r="J13" s="3">
        <f>'січень 2020 р.'!I15+'лютий 2020 р.'!J13+'Березень 2020 р.'!J13+'квітень 2020р.'!J13+травень2020!J13+'червень 2020р.'!J13+'липень 2020р.'!J13+'серпень 2020 р.'!J13+'вересень 2020р.'!J13+жовтень2020р.!J13+листопад2020!J13+грудень2020!J13</f>
        <v>12857.01</v>
      </c>
      <c r="K13" s="3">
        <f>'січень 2020 р.'!J15+'лютий 2020 р.'!K13+'Березень 2020 р.'!K13+'квітень 2020р.'!K13+травень2020!K13+'червень 2020р.'!K13+'липень 2020р.'!K13+'серпень 2020 р.'!K13+'вересень 2020р.'!K13+жовтень2020р.!K13+листопад2020!K13+грудень2020!K13</f>
        <v>7270.05</v>
      </c>
      <c r="L13" s="3">
        <f>'січень 2020 р.'!K15+'лютий 2020 р.'!L13+'Березень 2020 р.'!L13+'квітень 2020р.'!L13+травень2020!L13+'червень 2020р.'!L13+'липень 2020р.'!L13+'серпень 2020 р.'!L13+'вересень 2020р.'!L13+жовтень2020р.!L13+листопад2020!L13+грудень2020!L13</f>
        <v>0</v>
      </c>
      <c r="M13" s="3">
        <f>'січень 2020 р.'!L15+'лютий 2020 р.'!M13+'Березень 2020 р.'!M13+'квітень 2020р.'!M13+травень2020!M13+'червень 2020р.'!M13+'липень 2020р.'!M13+'серпень 2020 р.'!M13+'вересень 2020р.'!M13+жовтень2020р.!M13+листопад2020!M13+грудень2020!M13</f>
        <v>0</v>
      </c>
      <c r="N13" s="3">
        <f>'січень 2020 р.'!M15+'лютий 2020 р.'!N13+'Березень 2020 р.'!N13+'квітень 2020р.'!N13+травень2020!N13+'червень 2020р.'!N13+'липень 2020р.'!N13+'серпень 2020 р.'!N13+'вересень 2020р.'!N13+жовтень2020р.!N13+листопад2020!N13+грудень2020!N13</f>
        <v>0</v>
      </c>
      <c r="O13" s="3">
        <f>'січень 2020 р.'!O13+'лютий 2020 р.'!O13+'Березень 2020 р.'!O13+'квітень 2020р.'!O13+травень2020!O13+'червень 2020р.'!O13+'липень 2020р.'!O13+'серпень 2020 р.'!O13+'вересень 2020р.'!O13+жовтень2020р.!O13+листопад2020!O13+грудень2020!O13</f>
        <v>0</v>
      </c>
      <c r="P13" s="3">
        <f>'січень 2020 р.'!P13+'лютий 2020 р.'!P13+'Березень 2020 р.'!P13+'квітень 2020р.'!P13+травень2020!P13+'червень 2020р.'!P13+'липень 2020р.'!P13+'серпень 2020 р.'!P13+'вересень 2020р.'!P13+жовтень2020р.!P13+листопад2020!P13+грудень2020!P13</f>
        <v>0</v>
      </c>
      <c r="Q13" s="9">
        <f>'січень 2020 р.'!Q13+'лютий 2020 р.'!Q13+'Березень 2020 р.'!Q13+'квітень 2020р.'!Q13+травень2020!Q13+'червень 2020р.'!Q13+'липень 2020р.'!Q13+'серпень 2020 р.'!Q13+'вересень 2020р.'!Q13+жовтень2020р.!Q13+листопад2020!Q13+грудень2020!Q13</f>
        <v>0</v>
      </c>
      <c r="R13" s="3">
        <f>'січень 2020 р.'!R13+'лютий 2020 р.'!R13+'Березень 2020 р.'!R13+'квітень 2020р.'!R13+травень2020!R13+'червень 2020р.'!R13+'липень 2020р.'!R13+'серпень 2020 р.'!R13+'вересень 2020р.'!R13+жовтень2020р.!R13+листопад2020!R13+грудень2020!R13</f>
        <v>0</v>
      </c>
      <c r="S13" s="3">
        <f>'січень 2020 р.'!R15+'лютий 2020 р.'!S13+'Березень 2020 р.'!S13+'квітень 2020р.'!S13+травень2020!S13+'червень 2020р.'!S13+'липень 2020р.'!S13+'серпень 2020 р.'!S13+'вересень 2020р.'!S13+жовтень2020р.!S13+листопад2020!S13+грудень2020!S13</f>
        <v>0</v>
      </c>
      <c r="T13" s="3">
        <f>'січень 2020 р.'!S15+'лютий 2020 р.'!T13+'Березень 2020 р.'!T13+'квітень 2020р.'!T13+травень2020!T13+'червень 2020р.'!T13+'липень 2020р.'!T13+'серпень 2020 р.'!T13+'вересень 2020р.'!W13+жовтень2020р.!T13+листопад2020!T13+грудень2020!T13</f>
        <v>21724.45</v>
      </c>
      <c r="U13" s="3">
        <f>'січень 2020 р.'!W15+'лютий 2020 р.'!U13+'Березень 2020 р.'!U13+'квітень 2020р.'!U13+травень2020!U13+'червень 2020р.'!U13+'липень 2020р.'!U13+'серпень 2020 р.'!U13+'вересень 2020р.'!X13+жовтень2020р.!U13+листопад2020!U13+грудень2020!U13</f>
        <v>0</v>
      </c>
      <c r="V13" s="3">
        <f>'січень 2020 р.'!X15+'лютий 2020 р.'!V13+'Березень 2020 р.'!V13+'квітень 2020р.'!V13+травень2020!V13+'червень 2020р.'!V13+'липень 2020р.'!V13+'серпень 2020 р.'!V13+'вересень 2020р.'!Y13+жовтень2020р.!V13+листопад2020!V13+грудень2020!V13</f>
        <v>0</v>
      </c>
      <c r="W13" s="3">
        <f>'січень 2020 р.'!W13+'лютий 2020 р.'!W13+'Березень 2020 р.'!W13+'квітень 2020р.'!W13+травень2020!W13+'червень 2020р.'!W13+'липень 2020р.'!W13+'серпень 2020 р.'!W13+'вересень 2020р.'!W13+жовтень2020р.!W13+листопад2020!W13+грудень2020!W13</f>
        <v>0</v>
      </c>
      <c r="X13" s="3">
        <f>'січень 2020 р.'!Y15+'лютий 2020 р.'!X13+'Березень 2020 р.'!Z13+'квітень 2020р.'!X13+травень2020!X13+'червень 2020р.'!X13+'липень 2020р.'!X13+'серпень 2020 р.'!X13+'вересень 2020р.'!AB13+жовтень2020р.!X13+листопад2020!X13+грудень2020!X13</f>
        <v>0</v>
      </c>
      <c r="Y13" s="3">
        <f>'січень 2020 р.'!Z15+'лютий 2020 р.'!Y13+'Березень 2020 р.'!AA13+'квітень 2020р.'!Y13+травень2020!Y13+'червень 2020р.'!Y13+'липень 2020р.'!Y13+'серпень 2020 р.'!Y13+'вересень 2020р.'!AC13+жовтень2020р.!Y13+листопад2020!Y13+грудень2020!Y13</f>
        <v>0</v>
      </c>
    </row>
    <row r="14" spans="1:25" s="7" customFormat="1" x14ac:dyDescent="0.25">
      <c r="A14" s="3">
        <v>9</v>
      </c>
      <c r="B14" s="3" t="s">
        <v>11</v>
      </c>
      <c r="C14" s="3">
        <f>'січень 2020 р.'!C14+'лютий 2020 р.'!C14+'Березень 2020 р.'!C14+'квітень 2020р.'!C14+травень2020!C14+'червень 2020р.'!C14+'липень 2020р.'!C14+'серпень 2020 р.'!C14+'вересень 2020р.'!C14+жовтень2020р.!C14+листопад2020!C14+грудень2020!C14</f>
        <v>1576818.99</v>
      </c>
      <c r="D14" s="9">
        <f>'січень 2020 р.'!D14+'лютий 2020 р.'!D14+'Березень 2020 р.'!D14+'квітень 2020р.'!D14+травень2020!D14+'червень 2020р.'!D14+'липень 2020р.'!D14+'серпень 2020 р.'!D14+'вересень 2020р.'!D14+жовтень2020р.!D14+листопад2020!D14+грудень2020!D14</f>
        <v>308290.19</v>
      </c>
      <c r="E14" s="3">
        <f>'січень 2020 р.'!E14+'лютий 2020 р.'!E14+'Березень 2020 р.'!E14+'квітень 2020р.'!E14+травень2020!E14+'червень 2020р.'!E14+'липень 2020р.'!E14+'серпень 2020 р.'!E14+'вересень 2020р.'!E14+жовтень2020р.!E14+листопад2020!E14+грудень2020!E14</f>
        <v>264817.68000000005</v>
      </c>
      <c r="F14" s="9">
        <f>'січень 2020 р.'!F14+'лютий 2020 р.'!F14+'Березень 2020 р.'!F14+'квітень 2020р.'!F14+травень2020!F14+'червень 2020р.'!F14+'липень 2020р.'!F14+'серпень 2020 р.'!F14+'вересень 2020р.'!F14+жовтень2020р.!F14+листопад2020!F14+грудень2020!F14</f>
        <v>61246.069999999992</v>
      </c>
      <c r="G14" s="3">
        <f>'січень 2020 р.'!G14+'лютий 2020 р.'!G14+'Березень 2020 р.'!G14+'квітень 2020р.'!G14+травень2020!G14+'червень 2020р.'!G14+'липень 2020р.'!G14+'серпень 2020 р.'!G14+'вересень 2020р.'!G14+жовтень2020р.!G14+листопад2020!G14+грудень2020!G14</f>
        <v>1126.5999999999999</v>
      </c>
      <c r="H14" s="3">
        <f>'січень 2020 р.'!H14+'лютий 2020 р.'!H14+'Березень 2020 р.'!H14+'квітень 2020р.'!H14+травень2020!H14+'червень 2020р.'!H14+'липень 2020р.'!H14+'серпень 2020 р.'!H14+'вересень 2020р.'!H14+жовтень2020р.!H14+листопад2020!H14+грудень2020!H14</f>
        <v>0</v>
      </c>
      <c r="I14" s="3">
        <f>'січень 2020 р.'!G17+'лютий 2020 р.'!I14+'Березень 2020 р.'!I14+'квітень 2020р.'!I14+травень2020!I14+'червень 2020р.'!I14+'липень 2020р.'!I14+'серпень 2020 р.'!I14+'вересень 2020р.'!I14+жовтень2020р.!I14+листопад2020!I14+грудень2020!I14</f>
        <v>3804.25</v>
      </c>
      <c r="J14" s="3">
        <f>'січень 2020 р.'!I17+'лютий 2020 р.'!J14+'Березень 2020 р.'!J14+'квітень 2020р.'!J14+травень2020!J14+'червень 2020р.'!J14+'липень 2020р.'!J14+'серпень 2020 р.'!J14+'вересень 2020р.'!J14+жовтень2020р.!J14+листопад2020!J14+грудень2020!J14</f>
        <v>0</v>
      </c>
      <c r="K14" s="3">
        <f>'січень 2020 р.'!J17+'лютий 2020 р.'!K14+'Березень 2020 р.'!K14+'квітень 2020р.'!K14+травень2020!K14+'червень 2020р.'!K14+'липень 2020р.'!K14+'серпень 2020 р.'!K14+'вересень 2020р.'!K14+жовтень2020р.!K14+листопад2020!K14+грудень2020!K14</f>
        <v>0</v>
      </c>
      <c r="L14" s="3">
        <f>'січень 2020 р.'!K17+'лютий 2020 р.'!L14+'Березень 2020 р.'!L14+'квітень 2020р.'!L14+травень2020!L14+'червень 2020р.'!L14+'липень 2020р.'!L14+'серпень 2020 р.'!L14+'вересень 2020р.'!L14+жовтень2020р.!L14+листопад2020!L14+грудень2020!L14</f>
        <v>27365.25</v>
      </c>
      <c r="M14" s="3">
        <f>'січень 2020 р.'!L17+'лютий 2020 р.'!M14+'Березень 2020 р.'!M14+'квітень 2020р.'!M14+травень2020!M14+'червень 2020р.'!M14+'липень 2020р.'!M14+'серпень 2020 р.'!M14+'вересень 2020р.'!M14+жовтень2020р.!M14+листопад2020!M14+грудень2020!M14</f>
        <v>3</v>
      </c>
      <c r="N14" s="3">
        <f>'січень 2020 р.'!M17+'лютий 2020 р.'!N14+'Березень 2020 р.'!N14+'квітень 2020р.'!N14+травень2020!N14+'червень 2020р.'!N14+'липень 2020р.'!N14+'серпень 2020 р.'!N14+'вересень 2020р.'!N14+жовтень2020р.!N14+листопад2020!N14+грудень2020!N14</f>
        <v>1363.8</v>
      </c>
      <c r="O14" s="3">
        <f>'січень 2020 р.'!O14+'лютий 2020 р.'!O14+'Березень 2020 р.'!O14+'квітень 2020р.'!O14+травень2020!O14+'червень 2020р.'!O14+'липень 2020р.'!O14+'серпень 2020 р.'!O14+'вересень 2020р.'!O14+жовтень2020р.!O14+листопад2020!O14+грудень2020!O14</f>
        <v>2408</v>
      </c>
      <c r="P14" s="3">
        <f>'січень 2020 р.'!P14+'лютий 2020 р.'!P14+'Березень 2020 р.'!P14+'квітень 2020р.'!P14+травень2020!P14+'червень 2020р.'!P14+'липень 2020р.'!P14+'серпень 2020 р.'!P14+'вересень 2020р.'!P14+жовтень2020р.!P14+листопад2020!P14+грудень2020!P14</f>
        <v>16015.97</v>
      </c>
      <c r="Q14" s="9">
        <f>'січень 2020 р.'!Q14+'лютий 2020 р.'!Q14+'Березень 2020 р.'!Q14+'квітень 2020р.'!Q14+травень2020!Q14+'червень 2020р.'!Q14+'липень 2020р.'!Q14+'серпень 2020 р.'!Q14+'вересень 2020р.'!Q14+жовтень2020р.!Q14+листопад2020!Q14+грудень2020!Q14</f>
        <v>42170.5</v>
      </c>
      <c r="R14" s="3">
        <f>'січень 2020 р.'!R14+'лютий 2020 р.'!R14+'Березень 2020 р.'!R14+'квітень 2020р.'!R14+травень2020!R14+'червень 2020р.'!R14+'липень 2020р.'!R14+'серпень 2020 р.'!R14+'вересень 2020р.'!R14+жовтень2020р.!R14+листопад2020!R14+грудень2020!R14</f>
        <v>1263.6400000000001</v>
      </c>
      <c r="S14" s="3">
        <f>'січень 2020 р.'!R17+'лютий 2020 р.'!S14+'Березень 2020 р.'!S14+'квітень 2020р.'!S14+травень2020!S14+'червень 2020р.'!S14+'липень 2020р.'!S14+'серпень 2020 р.'!S14+'вересень 2020р.'!S14+жовтень2020р.!S14+листопад2020!S14+грудень2020!S14</f>
        <v>46353.659999999996</v>
      </c>
      <c r="T14" s="3">
        <f>'січень 2020 р.'!S17+'лютий 2020 р.'!T14+'Березень 2020 р.'!T14+'квітень 2020р.'!T14+травень2020!T14+'червень 2020р.'!T14+'липень 2020р.'!T14+'серпень 2020 р.'!T14+'вересень 2020р.'!W14+жовтень2020р.!T14+листопад2020!T14+грудень2020!T14</f>
        <v>0</v>
      </c>
      <c r="U14" s="3">
        <f>'січень 2020 р.'!W17+'лютий 2020 р.'!U14+'Березень 2020 р.'!U14+'квітень 2020р.'!U14+травень2020!U14+'червень 2020р.'!U14+'липень 2020р.'!U14+'серпень 2020 р.'!U14+'вересень 2020р.'!X14+жовтень2020р.!U14+листопад2020!U14+грудень2020!U14</f>
        <v>0</v>
      </c>
      <c r="V14" s="3">
        <f>'січень 2020 р.'!X17+'лютий 2020 р.'!V14+'Березень 2020 р.'!V14+'квітень 2020р.'!V14+травень2020!V14+'червень 2020р.'!V14+'липень 2020р.'!V14+'серпень 2020 р.'!V14+'вересень 2020р.'!Y14+жовтень2020р.!V14+листопад2020!V14+грудень2020!V14</f>
        <v>0</v>
      </c>
      <c r="W14" s="3">
        <f>'січень 2020 р.'!W14+'лютий 2020 р.'!W14+'Березень 2020 р.'!W14+'квітень 2020р.'!W14+травень2020!W14+'червень 2020р.'!W14+'липень 2020р.'!W14+'серпень 2020 р.'!W14+'вересень 2020р.'!W14+жовтень2020р.!W14+листопад2020!W14+грудень2020!W14</f>
        <v>0</v>
      </c>
      <c r="X14" s="3">
        <f>'січень 2020 р.'!Y17+'лютий 2020 р.'!X14+'Березень 2020 р.'!Z14+'квітень 2020р.'!X14+травень2020!X14+'червень 2020р.'!X14+'липень 2020р.'!X14+'серпень 2020 р.'!X14+'вересень 2020р.'!AB14+жовтень2020р.!X14+листопад2020!X14+грудень2020!X14</f>
        <v>0</v>
      </c>
      <c r="Y14" s="3">
        <f>'січень 2020 р.'!Z17+'лютий 2020 р.'!Y14+'Березень 2020 р.'!AA14+'квітень 2020р.'!Y14+травень2020!Y14+'червень 2020р.'!Y14+'липень 2020р.'!Y14+'серпень 2020 р.'!Y14+'вересень 2020р.'!AC14+жовтень2020р.!Y14+листопад2020!Y14+грудень2020!Y14</f>
        <v>0</v>
      </c>
    </row>
    <row r="15" spans="1:25" s="7" customFormat="1" x14ac:dyDescent="0.25">
      <c r="A15" s="3">
        <v>10</v>
      </c>
      <c r="B15" s="3" t="s">
        <v>17</v>
      </c>
      <c r="C15" s="3">
        <f>'січень 2020 р.'!C15+'лютий 2020 р.'!C15+'Березень 2020 р.'!C15+'квітень 2020р.'!C15+травень2020!C15+'червень 2020р.'!C15+'липень 2020р.'!C15+'серпень 2020 р.'!C15+'вересень 2020р.'!C15+жовтень2020р.!C15+листопад2020!C15+грудень2020!C15</f>
        <v>2453359.37</v>
      </c>
      <c r="D15" s="9">
        <f>'січень 2020 р.'!D15+'лютий 2020 р.'!D15+'Березень 2020 р.'!D15+'квітень 2020р.'!D15+травень2020!D15+'червень 2020р.'!D15+'липень 2020р.'!D15+'серпень 2020 р.'!D15+'вересень 2020р.'!D15+жовтень2020р.!D15+листопад2020!D15+грудень2020!D15</f>
        <v>545717.93999999994</v>
      </c>
      <c r="E15" s="3">
        <f>'січень 2020 р.'!E15+'лютий 2020 р.'!E15+'Березень 2020 р.'!E15+'квітень 2020р.'!E15+травень2020!E15+'червень 2020р.'!E15+'липень 2020р.'!E15+'серпень 2020 р.'!E15+'вересень 2020р.'!E15+жовтень2020р.!E15+листопад2020!E15+грудень2020!E15</f>
        <v>442515.81000000006</v>
      </c>
      <c r="F15" s="23">
        <f>'січень 2020 р.'!F15+'лютий 2020 р.'!F15+'Березень 2020 р.'!F15+'квітень 2020р.'!F15+травень2020!F15+'червень 2020р.'!F15+'липень 2020р.'!F15+'серпень 2020 р.'!F15+'вересень 2020р.'!F15+жовтень2020р.!F15+листопад2020!F15+грудень2020!F15</f>
        <v>97689.410799999983</v>
      </c>
      <c r="G15" s="3">
        <f>'січень 2020 р.'!G15+'лютий 2020 р.'!G15+'Березень 2020 р.'!G15+'квітень 2020р.'!G15+травень2020!G15+'червень 2020р.'!G15+'липень 2020р.'!G15+'серпень 2020 р.'!G15+'вересень 2020р.'!G15+жовтень2020р.!G15+листопад2020!G15+грудень2020!G15</f>
        <v>1224.5999999999999</v>
      </c>
      <c r="H15" s="3">
        <f>'січень 2020 р.'!H15+'лютий 2020 р.'!H15+'Березень 2020 р.'!H15+'квітень 2020р.'!H15+травень2020!H15+'червень 2020р.'!H15+'липень 2020р.'!H15+'серпень 2020 р.'!H15+'вересень 2020р.'!H15+жовтень2020р.!H15+листопад2020!H15+грудень2020!H15</f>
        <v>0</v>
      </c>
      <c r="I15" s="3">
        <f>'січень 2020 р.'!G18+'лютий 2020 р.'!I15+'Березень 2020 р.'!I15+'квітень 2020р.'!I15+травень2020!I15+'червень 2020р.'!I15+'липень 2020р.'!I15+'серпень 2020 р.'!I15+'вересень 2020р.'!I15+жовтень2020р.!I15+листопад2020!I15+грудень2020!I15</f>
        <v>13361.36</v>
      </c>
      <c r="J15" s="3">
        <f>'січень 2020 р.'!I18+'лютий 2020 р.'!J15+'Березень 2020 р.'!J15+'квітень 2020р.'!J15+травень2020!J15+'червень 2020р.'!J15+'липень 2020р.'!J15+'серпень 2020 р.'!J15+'вересень 2020р.'!J15+жовтень2020р.!J15+листопад2020!J15+грудень2020!J15</f>
        <v>11066.84</v>
      </c>
      <c r="K15" s="3">
        <f>'січень 2020 р.'!J18+'лютий 2020 р.'!K15+'Березень 2020 р.'!K15+'квітень 2020р.'!K15+травень2020!K15+'червень 2020р.'!K15+'липень 2020р.'!K15+'серпень 2020 р.'!K15+'вересень 2020р.'!K15+жовтень2020р.!K15+листопад2020!K15+грудень2020!K15</f>
        <v>18414.14</v>
      </c>
      <c r="L15" s="3">
        <f>'січень 2020 р.'!K18+'лютий 2020 р.'!L15+'Березень 2020 р.'!L15+'квітень 2020р.'!L15+травень2020!L15+'червень 2020р.'!L15+'липень 2020р.'!L15+'серпень 2020 р.'!L15+'вересень 2020р.'!L15+жовтень2020р.!L15+листопад2020!L15+грудень2020!L15</f>
        <v>27369.85</v>
      </c>
      <c r="M15" s="3">
        <f>'січень 2020 р.'!L18+'лютий 2020 р.'!M15+'Березень 2020 р.'!M15+'квітень 2020р.'!M15+травень2020!M15+'червень 2020р.'!M15+'липень 2020р.'!M15+'серпень 2020 р.'!M15+'вересень 2020р.'!M15+жовтень2020р.!M15+листопад2020!M15+грудень2020!M15</f>
        <v>6</v>
      </c>
      <c r="N15" s="3">
        <f>'січень 2020 р.'!M18+'лютий 2020 р.'!N15+'Березень 2020 р.'!N15+'квітень 2020р.'!N15+травень2020!N15+'червень 2020р.'!N15+'липень 2020р.'!N15+'серпень 2020 р.'!N15+'вересень 2020р.'!N15+жовтень2020р.!N15+листопад2020!N15+грудень2020!N15</f>
        <v>2716.2</v>
      </c>
      <c r="O15" s="3">
        <f>'січень 2020 р.'!O15+'лютий 2020 р.'!O15+'Березень 2020 р.'!O15+'квітень 2020р.'!O15+травень2020!O15+'червень 2020р.'!O15+'липень 2020р.'!O15+'серпень 2020 р.'!O15+'вересень 2020р.'!O15+жовтень2020р.!O15+листопад2020!O15+грудень2020!O15</f>
        <v>0</v>
      </c>
      <c r="P15" s="3">
        <f>'січень 2020 р.'!P15+'лютий 2020 р.'!P15+'Березень 2020 р.'!P15+'квітень 2020р.'!P15+травень2020!P15+'червень 2020р.'!P15+'липень 2020р.'!P15+'серпень 2020 р.'!P15+'вересень 2020р.'!P15+жовтень2020р.!P15+листопад2020!P15+грудень2020!P15</f>
        <v>17578.78</v>
      </c>
      <c r="Q15" s="9">
        <f>'січень 2020 р.'!Q15+'лютий 2020 р.'!Q15+'Березень 2020 р.'!Q15+'квітень 2020р.'!Q15+травень2020!Q15+'червень 2020р.'!Q15+'липень 2020р.'!Q15+'серпень 2020 р.'!Q15+'вересень 2020р.'!Q15+жовтень2020р.!Q15+листопад2020!Q15+грудень2020!Q15</f>
        <v>44598.600000000006</v>
      </c>
      <c r="R15" s="3">
        <f>'січень 2020 р.'!R15+'лютий 2020 р.'!R15+'Березень 2020 р.'!R15+'квітень 2020р.'!R15+травень2020!R15+'червень 2020р.'!R15+'липень 2020р.'!R15+'серпень 2020 р.'!R15+'вересень 2020р.'!R15+жовтень2020р.!R15+листопад2020!R15+грудень2020!R15</f>
        <v>0</v>
      </c>
      <c r="S15" s="3">
        <f>'січень 2020 р.'!R18+'лютий 2020 р.'!S15+'Березень 2020 р.'!S15+'квітень 2020р.'!S15+травень2020!S15+'червень 2020р.'!S15+'липень 2020р.'!S15+'серпень 2020 р.'!S15+'вересень 2020р.'!S15+жовтень2020р.!S15+листопад2020!S15+грудень2020!S15</f>
        <v>40452.930000000008</v>
      </c>
      <c r="T15" s="3">
        <f>'січень 2020 р.'!S18+'лютий 2020 р.'!T15+'Березень 2020 р.'!T15+'квітень 2020р.'!T15+травень2020!T15+'червень 2020р.'!T15+'липень 2020р.'!T15+'серпень 2020 р.'!T15+'вересень 2020р.'!W15+жовтень2020р.!T15+листопад2020!T15+грудень2020!T15</f>
        <v>8530.34</v>
      </c>
      <c r="U15" s="3">
        <f>'січень 2020 р.'!W18+'лютий 2020 р.'!U15+'Березень 2020 р.'!U15+'квітень 2020р.'!U15+травень2020!U15+'червень 2020р.'!U15+'липень 2020р.'!U15+'серпень 2020 р.'!U15+'вересень 2020р.'!X15+жовтень2020р.!U15+листопад2020!U15+грудень2020!U15</f>
        <v>0</v>
      </c>
      <c r="V15" s="3">
        <f>'січень 2020 р.'!X18+'лютий 2020 р.'!V15+'Березень 2020 р.'!V15+'квітень 2020р.'!V15+травень2020!V15+'червень 2020р.'!V15+'липень 2020р.'!V15+'серпень 2020 р.'!V15+'вересень 2020р.'!Y15+жовтень2020р.!V15+листопад2020!V15+грудень2020!V15</f>
        <v>0</v>
      </c>
      <c r="W15" s="3">
        <f>'січень 2020 р.'!W15+'лютий 2020 р.'!W15+'Березень 2020 р.'!W15+'квітень 2020р.'!W15+травень2020!W15+'червень 2020р.'!W15+'липень 2020р.'!W15+'серпень 2020 р.'!W15+'вересень 2020р.'!W15+жовтень2020р.!W15+листопад2020!W15+грудень2020!W15</f>
        <v>0</v>
      </c>
      <c r="X15" s="3">
        <f>'січень 2020 р.'!Y18+'лютий 2020 р.'!X15+'Березень 2020 р.'!Z15+'квітень 2020р.'!X15+травень2020!X15+'червень 2020р.'!X15+'липень 2020р.'!X15+'серпень 2020 р.'!X15+'вересень 2020р.'!AB15+жовтень2020р.!X15+листопад2020!X15+грудень2020!X15</f>
        <v>0</v>
      </c>
      <c r="Y15" s="3">
        <f>'січень 2020 р.'!Z18+'лютий 2020 р.'!Y15+'Березень 2020 р.'!AA15+'квітень 2020р.'!Y15+травень2020!Y15+'червень 2020р.'!Y15+'липень 2020р.'!Y15+'серпень 2020 р.'!Y15+'вересень 2020р.'!AC15+жовтень2020р.!Y15+листопад2020!Y15+грудень2020!Y15</f>
        <v>0</v>
      </c>
    </row>
    <row r="16" spans="1:25" s="7" customFormat="1" x14ac:dyDescent="0.25">
      <c r="A16" s="3">
        <v>11</v>
      </c>
      <c r="B16" s="17" t="s">
        <v>25</v>
      </c>
      <c r="C16" s="3">
        <f>'січень 2020 р.'!C16+'лютий 2020 р.'!C16+'Березень 2020 р.'!C16+'квітень 2020р.'!C16+травень2020!C16+'червень 2020р.'!C16+'липень 2020р.'!C16+'серпень 2020 р.'!C16+'вересень 2020р.'!C16+жовтень2020р.!C16+листопад2020!C16+грудень2020!C16</f>
        <v>2070539.3000000003</v>
      </c>
      <c r="D16" s="9">
        <f>'січень 2020 р.'!D16+'лютий 2020 р.'!D16+'Березень 2020 р.'!D16+'квітень 2020р.'!D16+травень2020!D16+'червень 2020р.'!D16+'липень 2020р.'!D16+'серпень 2020 р.'!D16+'вересень 2020р.'!D16+жовтень2020р.!D16+листопад2020!D16+грудень2020!D16</f>
        <v>446538.15</v>
      </c>
      <c r="E16" s="3">
        <f>'січень 2020 р.'!E16+'лютий 2020 р.'!E16+'Березень 2020 р.'!E16+'квітень 2020р.'!E16+травень2020!E16+'червень 2020р.'!E16+'липень 2020р.'!E16+'серпень 2020 р.'!E16+'вересень 2020р.'!E16+жовтень2020р.!E16+листопад2020!E16+грудень2020!E16</f>
        <v>364158.19</v>
      </c>
      <c r="F16" s="9">
        <f>'січень 2020 р.'!F16+'лютий 2020 р.'!F16+'Березень 2020 р.'!F16+'квітень 2020р.'!F16+травень2020!F16+'червень 2020р.'!F16+'липень 2020р.'!F16+'серпень 2020 р.'!F16+'вересень 2020р.'!F16+жовтень2020р.!F16+листопад2020!F16+грудень2020!F16</f>
        <v>90283.389999999985</v>
      </c>
      <c r="G16" s="3">
        <f>'січень 2020 р.'!G16+'лютий 2020 р.'!G16+'Березень 2020 р.'!G16+'квітень 2020р.'!G16+травень2020!G16+'червень 2020р.'!G16+'липень 2020р.'!G16+'серпень 2020 р.'!G16+'вересень 2020р.'!G16+жовтень2020р.!G16+листопад2020!G16+грудень2020!G16</f>
        <v>1001.6</v>
      </c>
      <c r="H16" s="3">
        <f>'січень 2020 р.'!H16+'лютий 2020 р.'!H16+'Березень 2020 р.'!H16+'квітень 2020р.'!H16+травень2020!H16+'червень 2020р.'!H16+'липень 2020р.'!H16+'серпень 2020 р.'!H16+'вересень 2020р.'!H16+жовтень2020р.!H16+листопад2020!H16+грудень2020!H16</f>
        <v>0</v>
      </c>
      <c r="I16" s="3">
        <f>'січень 2020 р.'!G19+'лютий 2020 р.'!I16+'Березень 2020 р.'!I16+'квітень 2020р.'!I16+травень2020!I16+'червень 2020р.'!I16+'липень 2020р.'!I16+'серпень 2020 р.'!I16+'вересень 2020р.'!I16+жовтень2020р.!I16+листопад2020!I16+грудень2020!I16</f>
        <v>10830.18</v>
      </c>
      <c r="J16" s="3">
        <f>'січень 2020 р.'!I19+'лютий 2020 р.'!J16+'Березень 2020 р.'!J16+'квітень 2020р.'!J16+травень2020!J16+'червень 2020р.'!J16+'липень 2020р.'!J16+'серпень 2020 р.'!J16+'вересень 2020р.'!J16+жовтень2020р.!J16+листопад2020!J16+грудень2020!J16</f>
        <v>13550.399999999998</v>
      </c>
      <c r="K16" s="3">
        <f>'січень 2020 р.'!J19+'лютий 2020 р.'!K16+'Березень 2020 р.'!K16+'квітень 2020р.'!K16+травень2020!K16+'червень 2020р.'!K16+'липень 2020р.'!K16+'серпень 2020 р.'!K16+'вересень 2020р.'!K16+жовтень2020р.!K16+листопад2020!K16+грудень2020!K16</f>
        <v>4762.57</v>
      </c>
      <c r="L16" s="3">
        <f>'січень 2020 р.'!K19+'лютий 2020 р.'!L16+'Березень 2020 р.'!L16+'квітень 2020р.'!L16+травень2020!L16+'червень 2020р.'!L16+'липень 2020р.'!L16+'серпень 2020 р.'!L16+'вересень 2020р.'!L16+жовтень2020р.!L16+листопад2020!L16+грудень2020!L16</f>
        <v>4496.8</v>
      </c>
      <c r="M16" s="3">
        <f>'січень 2020 р.'!L19+'лютий 2020 р.'!M16+'Березень 2020 р.'!M16+'квітень 2020р.'!M16+травень2020!M16+'червень 2020р.'!M16+'липень 2020р.'!M16+'серпень 2020 р.'!M16+'вересень 2020р.'!M16+жовтень2020р.!M16+листопад2020!M16+грудень2020!M16</f>
        <v>5</v>
      </c>
      <c r="N16" s="3">
        <f>'січень 2020 р.'!M19+'лютий 2020 р.'!N16+'Березень 2020 р.'!N16+'квітень 2020р.'!N16+травень2020!N16+'червень 2020р.'!N16+'липень 2020р.'!N16+'серпень 2020 р.'!N16+'вересень 2020р.'!N16+жовтень2020р.!N16+листопад2020!N16+грудень2020!N16</f>
        <v>2407</v>
      </c>
      <c r="O16" s="3">
        <f>'січень 2020 р.'!O16+'лютий 2020 р.'!O16+'Березень 2020 р.'!O16+'квітень 2020р.'!O16+травень2020!O16+'червень 2020р.'!O16+'липень 2020р.'!O16+'серпень 2020 р.'!O16+'вересень 2020р.'!O16+жовтень2020р.!O16+листопад2020!O16+грудень2020!O16</f>
        <v>2383.92</v>
      </c>
      <c r="P16" s="3">
        <f>'січень 2020 р.'!P16+'лютий 2020 р.'!P16+'Березень 2020 р.'!P16+'квітень 2020р.'!P16+травень2020!P16+'червень 2020р.'!P16+'липень 2020р.'!P16+'серпень 2020 р.'!P16+'вересень 2020р.'!P16+жовтень2020р.!P16+листопад2020!P16+грудень2020!P16</f>
        <v>46993.42</v>
      </c>
      <c r="Q16" s="9">
        <f>'січень 2020 р.'!Q16+'лютий 2020 р.'!Q16+'Березень 2020 р.'!Q16+'квітень 2020р.'!Q16+травень2020!Q16+'червень 2020р.'!Q16+'липень 2020р.'!Q16+'серпень 2020 р.'!Q16+'вересень 2020р.'!Q16+жовтень2020р.!Q16+листопад2020!Q16+грудень2020!Q16</f>
        <v>0</v>
      </c>
      <c r="R16" s="3">
        <f>'січень 2020 р.'!R16+'лютий 2020 р.'!R16+'Березень 2020 р.'!R16+'квітень 2020р.'!R16+травень2020!R16+'червень 2020р.'!R16+'липень 2020р.'!R16+'серпень 2020 р.'!R16+'вересень 2020р.'!R16+жовтень2020р.!R16+листопад2020!R16+грудень2020!R16</f>
        <v>0</v>
      </c>
      <c r="S16" s="3">
        <f>'січень 2020 р.'!R19+'лютий 2020 р.'!S16+'Березень 2020 р.'!S16+'квітень 2020р.'!S16+травень2020!S16+'червень 2020р.'!S16+'липень 2020р.'!S16+'серпень 2020 р.'!S16+'вересень 2020р.'!S16+жовтень2020р.!S16+листопад2020!S16+грудень2020!S16</f>
        <v>34529.729999999996</v>
      </c>
      <c r="T16" s="3">
        <f>'січень 2020 р.'!S19+'лютий 2020 р.'!T16+'Березень 2020 р.'!T16+'квітень 2020р.'!T16+травень2020!T16+'червень 2020р.'!T16+'липень 2020р.'!T16+'серпень 2020 р.'!T16+'вересень 2020р.'!W16+жовтень2020р.!T16+листопад2020!T16+грудень2020!T16</f>
        <v>20476</v>
      </c>
      <c r="U16" s="3">
        <f>'січень 2020 р.'!W19+'лютий 2020 р.'!U16+'Березень 2020 р.'!U16+'квітень 2020р.'!U16+травень2020!U16+'червень 2020р.'!U16+'липень 2020р.'!U16+'серпень 2020 р.'!U16+'вересень 2020р.'!X16+жовтень2020р.!U16+листопад2020!U16+грудень2020!U16</f>
        <v>0</v>
      </c>
      <c r="V16" s="3">
        <f>'січень 2020 р.'!X19+'лютий 2020 р.'!V16+'Березень 2020 р.'!V16+'квітень 2020р.'!V16+травень2020!V16+'червень 2020р.'!V16+'липень 2020р.'!V16+'серпень 2020 р.'!V16+'вересень 2020р.'!Y16+жовтень2020р.!V16+листопад2020!V16+грудень2020!V16</f>
        <v>0</v>
      </c>
      <c r="W16" s="3">
        <f>'січень 2020 р.'!W16+'лютий 2020 р.'!W16+'Березень 2020 р.'!W16+'квітень 2020р.'!W16+травень2020!W16+'червень 2020р.'!W16+'липень 2020р.'!W16+'серпень 2020 р.'!W16+'вересень 2020р.'!W16+жовтень2020р.!W16+листопад2020!W16+грудень2020!W16</f>
        <v>0</v>
      </c>
      <c r="X16" s="3">
        <f>'січень 2020 р.'!Y19+'лютий 2020 р.'!X16+'Березень 2020 р.'!Z16+'квітень 2020р.'!X16+травень2020!X16+'червень 2020р.'!X16+'липень 2020р.'!X16+'серпень 2020 р.'!X16+'вересень 2020р.'!AB16+жовтень2020р.!X16+листопад2020!X16+грудень2020!X16</f>
        <v>0</v>
      </c>
      <c r="Y16" s="3">
        <f>'січень 2020 р.'!Z19+'лютий 2020 р.'!Y16+'Березень 2020 р.'!AA16+'квітень 2020р.'!Y16+травень2020!Y16+'червень 2020р.'!Y16+'липень 2020р.'!Y16+'серпень 2020 р.'!Y16+'вересень 2020р.'!AC16+жовтень2020р.!Y16+листопад2020!Y16+грудень2020!Y16</f>
        <v>0</v>
      </c>
    </row>
    <row r="17" spans="1:25" s="42" customFormat="1" x14ac:dyDescent="0.25">
      <c r="A17" s="39">
        <v>12</v>
      </c>
      <c r="B17" s="39" t="s">
        <v>18</v>
      </c>
      <c r="C17" s="39">
        <f>'січень 2020 р.'!C17+'лютий 2020 р.'!C17+'Березень 2020 р.'!C17+'квітень 2020р.'!C17+травень2020!C17+'червень 2020р.'!C17+'липень 2020р.'!C17+'серпень 2020 р.'!C17+'вересень 2020р.'!C17+жовтень2020р.!C17+листопад2020!C17+грудень2020!C17</f>
        <v>116082.28</v>
      </c>
      <c r="D17" s="40">
        <f>'січень 2020 р.'!D17+'лютий 2020 р.'!D17+'Березень 2020 р.'!D17+'квітень 2020р.'!D17+травень2020!D17+'червень 2020р.'!D17+'липень 2020р.'!D17+'серпень 2020 р.'!D17+'вересень 2020р.'!D17+жовтень2020р.!D17+листопад2020!D17+грудень2020!D17</f>
        <v>23428.93</v>
      </c>
      <c r="E17" s="39">
        <f>'січень 2020 р.'!E17+'лютий 2020 р.'!E17+'Березень 2020 р.'!E17+'квітень 2020р.'!E17+травень2020!E17+'червень 2020р.'!E17+'липень 2020р.'!E17+'серпень 2020 р.'!E17+'вересень 2020р.'!E17+жовтень2020р.!E17+листопад2020!E17+грудень2020!E17</f>
        <v>3887</v>
      </c>
      <c r="F17" s="40">
        <f>'січень 2020 р.'!F17+'лютий 2020 р.'!F17+'Березень 2020 р.'!F17+'квітень 2020р.'!F17+травень2020!F17+'червень 2020р.'!F17+'липень 2020р.'!F17+'серпень 2020 р.'!F17+'вересень 2020р.'!F17+жовтень2020р.!F17+листопад2020!F17+грудень2020!F17</f>
        <v>839.18</v>
      </c>
      <c r="G17" s="39">
        <f>'січень 2020 р.'!G17+'лютий 2020 р.'!G17+'Березень 2020 р.'!G17+'квітень 2020р.'!G17+травень2020!G17+'червень 2020р.'!G17+'липень 2020р.'!G17+'серпень 2020 р.'!G17+'вересень 2020р.'!G17+жовтень2020р.!G17+листопад2020!G17+грудень2020!G17</f>
        <v>0</v>
      </c>
      <c r="H17" s="39">
        <f>'січень 2020 р.'!H17+'лютий 2020 р.'!H17+'Березень 2020 р.'!H17+'квітень 2020р.'!H17+травень2020!H17+'червень 2020р.'!H17+'липень 2020р.'!H17+'серпень 2020 р.'!H17+'вересень 2020р.'!H17+жовтень2020р.!H17+листопад2020!H17+грудень2020!H17</f>
        <v>0</v>
      </c>
      <c r="I17" s="39">
        <f>'січень 2020 р.'!I17+'лютий 2020 р.'!I17+'Березень 2020 р.'!I17+'квітень 2020р.'!I17+травень2020!I17+'червень 2020р.'!I17+'липень 2020р.'!I17+'серпень 2020 р.'!I17+'вересень 2020р.'!I17+жовтень2020р.!I17+листопад2020!I17+грудень2020!I17</f>
        <v>0</v>
      </c>
      <c r="J17" s="39">
        <f>'січень 2020 р.'!I21+'лютий 2020 р.'!J17+'Березень 2020 р.'!J17+'квітень 2020р.'!J17+травень2020!J17+'червень 2020р.'!J17+'липень 2020р.'!J17+'серпень 2020 р.'!J17+'вересень 2020р.'!J17+жовтень2020р.!J17+листопад2020!J17+грудень2020!J17</f>
        <v>3687.64</v>
      </c>
      <c r="K17" s="39">
        <f>'січень 2020 р.'!K17+'лютий 2020 р.'!K17+'Березень 2020 р.'!K17+'квітень 2020р.'!K17+травень2020!K17+'червень 2020р.'!K17+'липень 2020р.'!K17+'серпень 2020 р.'!K17+'вересень 2020р.'!K17+жовтень2020р.!K17+листопад2020!K17+грудень2020!K17</f>
        <v>0</v>
      </c>
      <c r="L17" s="39">
        <f>'січень 2020 р.'!L21+'лютий 2020 р.'!L17+'Березень 2020 р.'!L17+'квітень 2020р.'!L17+травень2020!L17+'червень 2020р.'!L17+'липень 2020р.'!L17+'серпень 2020 р.'!L17+'вересень 2020р.'!L17+жовтень2020р.!L17+листопад2020!L17+грудень2020!L17</f>
        <v>0</v>
      </c>
      <c r="M17" s="39">
        <f>'січень 2020 р.'!L21+'лютий 2020 р.'!M17+'Березень 2020 р.'!M17+'квітень 2020р.'!M17+травень2020!M17+'червень 2020р.'!M17+'липень 2020р.'!M17+'серпень 2020 р.'!M17+'вересень 2020р.'!M17+жовтень2020р.!M17+листопад2020!M17+грудень2020!M17</f>
        <v>0</v>
      </c>
      <c r="N17" s="40">
        <f>'січень 2020 р.'!N17+'лютий 2020 р.'!N17+'Березень 2020 р.'!N17+'квітень 2020р.'!N17+травень2020!N17+'червень 2020р.'!N17+'липень 2020р.'!N17+'серпень 2020 р.'!N17+'вересень 2020р.'!N17+жовтень2020р.!N17+листопад2020!N17+грудень2020!N17</f>
        <v>0</v>
      </c>
      <c r="O17" s="39">
        <f>'січень 2020 р.'!O17+'лютий 2020 р.'!O17+'Березень 2020 р.'!O17+'квітень 2020р.'!O17+травень2020!O17+'червень 2020р.'!O17+'липень 2020р.'!O17+'серпень 2020 р.'!O17+'вересень 2020р.'!O17+жовтень2020р.!O17+листопад2020!O17+грудень2020!O17</f>
        <v>0</v>
      </c>
      <c r="P17" s="39">
        <f>'січень 2020 р.'!P17+'лютий 2020 р.'!P17+'Березень 2020 р.'!P17+'квітень 2020р.'!P17+травень2020!P17+'червень 2020р.'!P17+'липень 2020р.'!P17+'серпень 2020 р.'!P17+'вересень 2020р.'!P17+жовтень2020р.!P17+листопад2020!P17+грудень2020!P17</f>
        <v>0</v>
      </c>
      <c r="Q17" s="40">
        <f>'січень 2020 р.'!Q17+'лютий 2020 р.'!Q17+'Березень 2020 р.'!Q17+'квітень 2020р.'!Q17+травень2020!Q17+'червень 2020р.'!Q17+'липень 2020р.'!Q17+'серпень 2020 р.'!Q17+'вересень 2020р.'!Q17+жовтень2020р.!Q17+листопад2020!Q17+грудень2020!Q17</f>
        <v>0</v>
      </c>
      <c r="R17" s="39">
        <f>'січень 2020 р.'!R21+'лютий 2020 р.'!R17+'Березень 2020 р.'!R17+'квітень 2020р.'!R17+травень2020!R17+'червень 2020р.'!R17+'липень 2020р.'!R17+'серпень 2020 р.'!R17+'вересень 2020р.'!R17+жовтень2020р.!R17+листопад2020!R17+грудень2020!R17</f>
        <v>0</v>
      </c>
      <c r="S17" s="39">
        <f>'січень 2020 р.'!S17+'лютий 2020 р.'!S17+'Березень 2020 р.'!S17+'квітень 2020р.'!S17+травень2020!S17+'червень 2020р.'!S17+'липень 2020р.'!S17+'серпень 2020 р.'!S17+'вересень 2020р.'!S17+жовтень2020р.!S17+листопад2020!S17+грудень2020!S17</f>
        <v>0</v>
      </c>
      <c r="T17" s="39">
        <f>'січень 2020 р.'!S21+'лютий 2020 р.'!T17+'Березень 2020 р.'!T17+'квітень 2020р.'!T17+травень2020!T17+'червень 2020р.'!T17+'липень 2020р.'!T17+'серпень 2020 р.'!T17+'вересень 2020р.'!W17+жовтень2020р.!T17+листопад2020!T17+грудень2020!T17</f>
        <v>10351.36</v>
      </c>
      <c r="U17" s="39">
        <f>'січень 2020 р.'!W21+'лютий 2020 р.'!U17+'Березень 2020 р.'!U17+'квітень 2020р.'!U17+травень2020!U17+'червень 2020р.'!U17+'липень 2020р.'!U17+'серпень 2020 р.'!U17+'вересень 2020р.'!X17+жовтень2020р.!U17+листопад2020!U17+грудень2020!U17</f>
        <v>0</v>
      </c>
      <c r="V17" s="39">
        <f>'січень 2020 р.'!X21+'лютий 2020 р.'!V17+'Березень 2020 р.'!V17+'квітень 2020р.'!V17+травень2020!V17+'червень 2020р.'!V17+'липень 2020р.'!V17+'серпень 2020 р.'!V17+'вересень 2020р.'!Y17+жовтень2020р.!V17+листопад2020!V17+грудень2020!V17</f>
        <v>0</v>
      </c>
      <c r="W17" s="39">
        <f>'січень 2020 р.'!W17+'лютий 2020 р.'!W17+'Березень 2020 р.'!W17+'квітень 2020р.'!W17+травень2020!W17+'червень 2020р.'!W17+'липень 2020р.'!W17+'серпень 2020 р.'!W17+'вересень 2020р.'!W17+жовтень2020р.!W17+листопад2020!W17+грудень2020!W17</f>
        <v>0</v>
      </c>
      <c r="X17" s="39">
        <f>'січень 2020 р.'!Y21+'лютий 2020 р.'!X17+'Березень 2020 р.'!Z17+'квітень 2020р.'!X17+травень2020!X17+'червень 2020р.'!X17+'липень 2020р.'!X17+'серпень 2020 р.'!X17+'вересень 2020р.'!AB17+жовтень2020р.!X17+листопад2020!X17+грудень2020!X17</f>
        <v>0</v>
      </c>
      <c r="Y17" s="39">
        <f>'січень 2020 р.'!Z21+'лютий 2020 р.'!Y17+'Березень 2020 р.'!AA17+'квітень 2020р.'!Y17+травень2020!Y17+'червень 2020р.'!Y17+'липень 2020р.'!Y17+'серпень 2020 р.'!Y17+'вересень 2020р.'!AC17+жовтень2020р.!Y17+листопад2020!Y17+грудень2020!Y17</f>
        <v>0</v>
      </c>
    </row>
    <row r="18" spans="1:25" s="7" customFormat="1" x14ac:dyDescent="0.25">
      <c r="A18" s="3">
        <v>13</v>
      </c>
      <c r="B18" s="3" t="s">
        <v>19</v>
      </c>
      <c r="C18" s="3">
        <f>'січень 2020 р.'!C18+'лютий 2020 р.'!C18+'Березень 2020 р.'!C18+'квітень 2020р.'!C17+травень2020!C18+'червень 2020р.'!C18+'липень 2020р.'!C18+'серпень 2020 р.'!C18+'вересень 2020р.'!C18+жовтень2020р.!C18+листопад2020!C18+грудень2020!C18</f>
        <v>1601312.58</v>
      </c>
      <c r="D18" s="9">
        <f>'січень 2020 р.'!D18+'лютий 2020 р.'!D18+'Березень 2020 р.'!D18+'квітень 2020р.'!D17+травень2020!D18+'червень 2020р.'!D18+'липень 2020р.'!D18+'серпень 2020 р.'!D18+'вересень 2020р.'!D18+жовтень2020р.!D18+листопад2020!D18+грудень2020!D18</f>
        <v>352288.8358</v>
      </c>
      <c r="E18" s="3">
        <f>'січень 2020 р.'!E18+'лютий 2020 р.'!E18+'Березень 2020 р.'!E18+'квітень 2020р.'!E17+травень2020!E18+'червень 2020р.'!E18+'липень 2020р.'!E18+'серпень 2020 р.'!E18+'вересень 2020р.'!E18+жовтень2020р.!E18+листопад2020!E18+грудень2020!E18</f>
        <v>274566.88</v>
      </c>
      <c r="F18" s="9">
        <f>'січень 2020 р.'!F18+'лютий 2020 р.'!F18+'Березень 2020 р.'!F18+'квітень 2020р.'!F18+травень2020!F18+'червень 2020р.'!F18+'липень 2020р.'!F18+'серпень 2020 р.'!F18+'вересень 2020р.'!F18+жовтень2020р.!F18+листопад2020!F18+грудень2020!F18</f>
        <v>65474.509999999995</v>
      </c>
      <c r="G18" s="3">
        <f>'січень 2020 р.'!G18+'лютий 2020 р.'!G18+'Березень 2020 р.'!G18+'квітень 2020р.'!G18+травень2020!G18+'червень 2020р.'!G18+'липень 2020р.'!G18+'серпень 2020 р.'!G18+'вересень 2020р.'!G18+жовтень2020р.!G18+листопад2020!G18+грудень2020!G18</f>
        <v>1099.5999999999999</v>
      </c>
      <c r="H18" s="3">
        <f>'січень 2020 р.'!H18+'лютий 2020 р.'!H18+'Березень 2020 р.'!H18+'квітень 2020р.'!H18+травень2020!H18+'червень 2020р.'!H18+'липень 2020р.'!H18+'серпень 2020 р.'!H18+'вересень 2020р.'!H18+жовтень2020р.!H18+листопад2020!H18+грудень2020!H18</f>
        <v>0</v>
      </c>
      <c r="I18" s="3">
        <f>'січень 2020 р.'!G22+'лютий 2020 р.'!I18+'Березень 2020 р.'!I18+'квітень 2020р.'!I18+травень2020!I18+'червень 2020р.'!I18+'липень 2020р.'!I18+'серпень 2020 р.'!I18+'вересень 2020р.'!I18+жовтень2020р.!I18+листопад2020!I18+грудень2020!I18</f>
        <v>13588.75</v>
      </c>
      <c r="J18" s="3">
        <f>'січень 2020 р.'!I22+'лютий 2020 р.'!J18+'Березень 2020 р.'!J18+'квітень 2020р.'!J18+травень2020!J18+'червень 2020р.'!J18+'липень 2020р.'!J18+'серпень 2020 р.'!J18+'вересень 2020р.'!J18+жовтень2020р.!J18+листопад2020!J18+грудень2020!J18</f>
        <v>34032.49</v>
      </c>
      <c r="K18" s="3">
        <f>'січень 2020 р.'!J22+'лютий 2020 р.'!K18+'Березень 2020 р.'!K18+'квітень 2020р.'!K18+травень2020!K18+'червень 2020р.'!K18+'липень 2020р.'!K18+'серпень 2020 р.'!K18+'вересень 2020р.'!K18+жовтень2020р.!K18+листопад2020!K18+грудень2020!K18</f>
        <v>3509.78</v>
      </c>
      <c r="L18" s="3">
        <f>'січень 2020 р.'!K22+'лютий 2020 р.'!L18+'Березень 2020 р.'!L18+'квітень 2020р.'!L18+травень2020!L18+'червень 2020р.'!L18+'липень 2020р.'!L18+'серпень 2020 р.'!L18+'вересень 2020р.'!L18+жовтень2020р.!L18+листопад2020!L18+грудень2020!L18</f>
        <v>5538.5</v>
      </c>
      <c r="M18" s="3">
        <f>'січень 2020 р.'!L22+'лютий 2020 р.'!M18+'Березень 2020 р.'!M18+'квітень 2020р.'!M18+травень2020!M18+'червень 2020р.'!M18+'липень 2020р.'!M18+'серпень 2020 р.'!M18+'вересень 2020р.'!M18+жовтень2020р.!M18+листопад2020!M18+грудень2020!M18</f>
        <v>5</v>
      </c>
      <c r="N18" s="3">
        <f>'січень 2020 р.'!M22+'лютий 2020 р.'!N18+'Березень 2020 р.'!N18+'квітень 2020р.'!N18+травень2020!N18+'червень 2020р.'!N18+'липень 2020р.'!N18+'серпень 2020 р.'!N18+'вересень 2020р.'!N18+жовтень2020р.!N18+листопад2020!N18+грудень2020!N18</f>
        <v>2393.6999999999998</v>
      </c>
      <c r="O18" s="3">
        <f>'січень 2020 р.'!O18+'лютий 2020 р.'!O18+'Березень 2020 р.'!O18+'квітень 2020р.'!O17+травень2020!O18+'червень 2020р.'!O18+'липень 2020р.'!O18+'серпень 2020 р.'!O18+'вересень 2020р.'!O18+жовтень2020р.!O18+листопад2020!O18+грудень2020!O18</f>
        <v>0</v>
      </c>
      <c r="P18" s="3">
        <f>'січень 2020 р.'!P18+'лютий 2020 р.'!P18+'Березень 2020 р.'!P18+'квітень 2020р.'!P17+травень2020!P18+'червень 2020р.'!P18+'липень 2020р.'!P18+'серпень 2020 р.'!P18+'вересень 2020р.'!P18+жовтень2020р.!P18+листопад2020!P18+грудень2020!P18</f>
        <v>10324.86</v>
      </c>
      <c r="Q18" s="9">
        <f>'січень 2020 р.'!Q18+'лютий 2020 р.'!Q18+'Березень 2020 р.'!Q18+'квітень 2020р.'!Q17+травень2020!Q18+'червень 2020р.'!Q18+'липень 2020р.'!Q18+'серпень 2020 р.'!Q18+'вересень 2020р.'!Q18+жовтень2020р.!Q18+листопад2020!Q18+грудень2020!Q18</f>
        <v>35008.009999999995</v>
      </c>
      <c r="R18" s="3">
        <f>'січень 2020 р.'!R22+'лютий 2020 р.'!R18+'Березень 2020 р.'!R18+'квітень 2020р.'!R18+травень2020!R18+'червень 2020р.'!R18+'липень 2020р.'!R18+'серпень 2020 р.'!R18+'вересень 2020р.'!R18+жовтень2020р.!R18+листопад2020!R18+грудень2020!R18</f>
        <v>0</v>
      </c>
      <c r="S18" s="3">
        <f>'січень 2020 р.'!R22+'лютий 2020 р.'!S18+'Березень 2020 р.'!S18+'квітень 2020р.'!S18+травень2020!S18+'червень 2020р.'!S18+'липень 2020р.'!S18+'серпень 2020 р.'!S18+'вересень 2020р.'!S18+жовтень2020р.!S18+листопад2020!S18+грудень2020!S18</f>
        <v>42447.25</v>
      </c>
      <c r="T18" s="3">
        <f>'січень 2020 р.'!S22+'лютий 2020 р.'!T18+'Березень 2020 р.'!T18+'квітень 2020р.'!T18+травень2020!T18+'червень 2020р.'!T18+'липень 2020р.'!T18+'серпень 2020 р.'!T18+'вересень 2020р.'!W18+жовтень2020р.!T18+листопад2020!T18+грудень2020!T18</f>
        <v>6388.3600000000006</v>
      </c>
      <c r="U18" s="3">
        <f>'січень 2020 р.'!W22+'лютий 2020 р.'!U18+'Березень 2020 р.'!U18+'квітень 2020р.'!U18+травень2020!U18+'червень 2020р.'!U18+'липень 2020р.'!U18+'серпень 2020 р.'!U18+'вересень 2020р.'!X18+жовтень2020р.!U18+листопад2020!U18+грудень2020!U18</f>
        <v>0</v>
      </c>
      <c r="V18" s="3">
        <f>'січень 2020 р.'!X22+'лютий 2020 р.'!V18+'Березень 2020 р.'!V18+'квітень 2020р.'!V18+травень2020!V18+'червень 2020р.'!V18+'липень 2020р.'!V18+'серпень 2020 р.'!V18+'вересень 2020р.'!Y18+жовтень2020р.!V18+листопад2020!V18+грудень2020!V18</f>
        <v>0</v>
      </c>
      <c r="W18" s="3">
        <f>'січень 2020 р.'!W18+'лютий 2020 р.'!W18+'Березень 2020 р.'!W18+'квітень 2020р.'!W17+травень2020!W18+'червень 2020р.'!W18+'липень 2020р.'!W18+'серпень 2020 р.'!W18+'вересень 2020р.'!W18+жовтень2020р.!W18+листопад2020!W18+грудень2020!W18</f>
        <v>0</v>
      </c>
      <c r="X18" s="3">
        <f>'січень 2020 р.'!Y22+'лютий 2020 р.'!X18+'Березень 2020 р.'!Z18+'квітень 2020р.'!X18+травень2020!X18+'червень 2020р.'!X18+'липень 2020р.'!X18+'серпень 2020 р.'!X18+'вересень 2020р.'!AB18+жовтень2020р.!X18+листопад2020!X18+грудень2020!X18</f>
        <v>0</v>
      </c>
      <c r="Y18" s="3">
        <f>'січень 2020 р.'!Z22+'лютий 2020 р.'!Y18+'Березень 2020 р.'!AA18+'квітень 2020р.'!Y18+травень2020!Y18+'червень 2020р.'!Y18+'липень 2020р.'!Y18+'серпень 2020 р.'!Y18+'вересень 2020р.'!AC18+жовтень2020р.!Y18+листопад2020!Y18+грудень2020!Y18</f>
        <v>0</v>
      </c>
    </row>
    <row r="19" spans="1:25" s="7" customFormat="1" x14ac:dyDescent="0.25">
      <c r="A19" s="3">
        <v>14</v>
      </c>
      <c r="B19" s="3" t="s">
        <v>20</v>
      </c>
      <c r="C19" s="3">
        <f>'січень 2020 р.'!C19+'лютий 2020 р.'!C19+'Березень 2020 р.'!C19+'квітень 2020р.'!C18+травень2020!C19+'червень 2020р.'!C19+'липень 2020р.'!C19+'серпень 2020 р.'!C19+'вересень 2020р.'!C19+жовтень2020р.!C19+листопад2020!C19+грудень2020!C19</f>
        <v>1424524.4600000002</v>
      </c>
      <c r="D19" s="9">
        <f>'січень 2020 р.'!D19+'лютий 2020 р.'!D19+'Березень 2020 р.'!D19+'квітень 2020р.'!D18+травень2020!D19+'червень 2020р.'!D19+'липень 2020р.'!D19+'серпень 2020 р.'!D19+'вересень 2020р.'!D19+жовтень2020р.!D19+листопад2020!D19+грудень2020!D19</f>
        <v>315193.09980000003</v>
      </c>
      <c r="E19" s="3">
        <f>'січень 2020 р.'!E19+'лютий 2020 р.'!E19+'Березень 2020 р.'!E19+'квітень 2020р.'!E18+травень2020!E19+'червень 2020р.'!E19+'липень 2020р.'!E19+'серпень 2020 р.'!E19+'вересень 2020р.'!E19+жовтень2020р.!E19+листопад2020!E19+грудень2020!E19</f>
        <v>234611.16000000003</v>
      </c>
      <c r="F19" s="9">
        <f>'січень 2020 р.'!F19+'лютий 2020 р.'!F19+'Березень 2020 р.'!F19+'квітень 2020р.'!F19+травень2020!F19+'червень 2020р.'!F19+'липень 2020р.'!F19+'серпень 2020 р.'!F19+'вересень 2020р.'!F19+жовтень2020р.!F19+листопад2020!F19+грудень2020!F19</f>
        <v>50702.97</v>
      </c>
      <c r="G19" s="3">
        <f>'січень 2020 р.'!G19+'лютий 2020 р.'!G19+'Березень 2020 р.'!G19+'квітень 2020р.'!G19+травень2020!G19+'червень 2020р.'!G19+'липень 2020р.'!G19+'серпень 2020 р.'!G19+'вересень 2020р.'!G19+жовтень2020р.!G19+листопад2020!G19+грудень2020!G19</f>
        <v>6407.6</v>
      </c>
      <c r="H19" s="3">
        <f>'січень 2020 р.'!H19+'лютий 2020 р.'!H19+'Березень 2020 р.'!H19+'квітень 2020р.'!H19+травень2020!H19+'червень 2020р.'!H19+'липень 2020р.'!H19+'серпень 2020 р.'!H19+'вересень 2020р.'!H19+жовтень2020р.!H19+листопад2020!H19+грудень2020!H19</f>
        <v>0</v>
      </c>
      <c r="I19" s="3">
        <f>'січень 2020 р.'!G23+'лютий 2020 р.'!I19+'Березень 2020 р.'!I19+'квітень 2020р.'!I19+травень2020!I19+'червень 2020р.'!I19+'липень 2020р.'!I19+'серпень 2020 р.'!I19+'вересень 2020р.'!I19+жовтень2020р.!I19+листопад2020!I19+грудень2020!I19</f>
        <v>3873.04</v>
      </c>
      <c r="J19" s="3">
        <f>'січень 2020 р.'!I23+'лютий 2020 р.'!J19+'Березень 2020 р.'!J19+'квітень 2020р.'!J19+травень2020!J19+'червень 2020р.'!J19+'липень 2020р.'!J19+'серпень 2020 р.'!J19+'вересень 2020р.'!J19+жовтень2020р.!J19+листопад2020!J19+грудень2020!J19</f>
        <v>9522.9000000000015</v>
      </c>
      <c r="K19" s="3">
        <f>'січень 2020 р.'!J23+'лютий 2020 р.'!K19+'Березень 2020 р.'!K19+'квітень 2020р.'!K19+травень2020!K19+'червень 2020р.'!K19+'липень 2020р.'!K19+'серпень 2020 р.'!K19+'вересень 2020р.'!K19+жовтень2020р.!K19+листопад2020!K19+грудень2020!K19</f>
        <v>5966.22</v>
      </c>
      <c r="L19" s="3">
        <f>'січень 2020 р.'!K23+'лютий 2020 р.'!L19+'Березень 2020 р.'!L19+'квітень 2020р.'!L19+травень2020!L19+'червень 2020р.'!L19+'липень 2020р.'!L19+'серпень 2020 р.'!L19+'вересень 2020р.'!L19+жовтень2020р.!L19+листопад2020!L19+грудень2020!L19</f>
        <v>3981.25</v>
      </c>
      <c r="M19" s="3">
        <f>'січень 2020 р.'!L23+'лютий 2020 р.'!M19+'Березень 2020 р.'!M19+'квітень 2020р.'!M19+травень2020!M19+'червень 2020р.'!M19+'липень 2020р.'!M19+'серпень 2020 р.'!M19+'вересень 2020р.'!M19+жовтень2020р.!M19+листопад2020!M19+грудень2020!M19</f>
        <v>3</v>
      </c>
      <c r="N19" s="3">
        <f>'січень 2020 р.'!M23+'лютий 2020 р.'!N19+'Березень 2020 р.'!N19+'квітень 2020р.'!N19+травень2020!N19+'червень 2020р.'!N19+'липень 2020р.'!N19+'серпень 2020 р.'!N19+'вересень 2020р.'!N19+жовтень2020р.!N19+листопад2020!N19+грудень2020!N19</f>
        <v>1613.4</v>
      </c>
      <c r="O19" s="3">
        <f>'січень 2020 р.'!O19+'лютий 2020 р.'!O19+'Березень 2020 р.'!O19+'квітень 2020р.'!O18+травень2020!O19+'червень 2020р.'!O19+'липень 2020р.'!O19+'серпень 2020 р.'!O19+'вересень 2020р.'!O19+жовтень2020р.!O19+листопад2020!O19+грудень2020!O19</f>
        <v>0</v>
      </c>
      <c r="P19" s="3">
        <f>'січень 2020 р.'!P19+'лютий 2020 р.'!P19+'Березень 2020 р.'!P19+'квітень 2020р.'!P18+травень2020!P19+'червень 2020р.'!P19+'липень 2020р.'!P19+'серпень 2020 р.'!P19+'вересень 2020р.'!P19+жовтень2020р.!P19+листопад2020!P19+грудень2020!P19</f>
        <v>26202.399999999998</v>
      </c>
      <c r="Q19" s="9">
        <f>'січень 2020 р.'!Q19+'лютий 2020 р.'!Q19+'Березень 2020 р.'!Q19+'квітень 2020р.'!Q18+травень2020!Q19+'червень 2020р.'!Q19+'липень 2020р.'!Q19+'серпень 2020 р.'!Q19+'вересень 2020р.'!Q19+жовтень2020р.!Q19+листопад2020!Q19+грудень2020!Q19</f>
        <v>42715.670000000006</v>
      </c>
      <c r="R19" s="3">
        <f>'січень 2020 р.'!R23+'лютий 2020 р.'!R19+'Березень 2020 р.'!R19+'квітень 2020р.'!R19+травень2020!R19+'червень 2020р.'!R19+'липень 2020р.'!R19+'серпень 2020 р.'!R19+'вересень 2020р.'!R19+жовтень2020р.!R19+листопад2020!R19+грудень2020!R19</f>
        <v>0</v>
      </c>
      <c r="S19" s="3">
        <f>'січень 2020 р.'!R23+'лютий 2020 р.'!S19+'Березень 2020 р.'!S19+'квітень 2020р.'!S19+травень2020!S19+'червень 2020р.'!S19+'липень 2020р.'!S19+'серпень 2020 р.'!S19+'вересень 2020р.'!S19+жовтень2020р.!S19+листопад2020!S19+грудень2020!S19</f>
        <v>54924.55</v>
      </c>
      <c r="T19" s="3">
        <f>'січень 2020 р.'!S23+'лютий 2020 р.'!T19+'Березень 2020 р.'!T19+'квітень 2020р.'!T19+травень2020!T19+'червень 2020р.'!T19+'липень 2020р.'!T19+'серпень 2020 р.'!T19+'вересень 2020р.'!W19+жовтень2020р.!T19+листопад2020!T19+грудень2020!T19</f>
        <v>64857.98</v>
      </c>
      <c r="U19" s="3">
        <f>'січень 2020 р.'!W23+'лютий 2020 р.'!U19+'Березень 2020 р.'!U19+'квітень 2020р.'!U19+травень2020!U19+'червень 2020р.'!U19+'липень 2020р.'!U19+'серпень 2020 р.'!U19+'вересень 2020р.'!X19+жовтень2020р.!U19+листопад2020!U19+грудень2020!U19</f>
        <v>0</v>
      </c>
      <c r="V19" s="3">
        <f>'січень 2020 р.'!X23+'лютий 2020 р.'!V19+'Березень 2020 р.'!V19+'квітень 2020р.'!V19+травень2020!V19+'червень 2020р.'!V19+'липень 2020р.'!V19+'серпень 2020 р.'!V19+'вересень 2020р.'!Y19+жовтень2020р.!V19+листопад2020!V19+грудень2020!V19</f>
        <v>0</v>
      </c>
      <c r="W19" s="3">
        <f>'січень 2020 р.'!W19+'лютий 2020 р.'!W19+'Березень 2020 р.'!W19+'квітень 2020р.'!W18+травень2020!W19+'червень 2020р.'!W19+'липень 2020р.'!W19+'серпень 2020 р.'!W19+'вересень 2020р.'!W19+жовтень2020р.!W19+листопад2020!W19+грудень2020!W19</f>
        <v>0</v>
      </c>
      <c r="X19" s="3">
        <f>'січень 2020 р.'!Y23+'лютий 2020 р.'!X19+'Березень 2020 р.'!Z19+'квітень 2020р.'!X19+травень2020!X19+'червень 2020р.'!X19+'липень 2020р.'!X19+'серпень 2020 р.'!X19+'вересень 2020р.'!AB19+жовтень2020р.!X19+листопад2020!X19+грудень2020!X19</f>
        <v>0</v>
      </c>
      <c r="Y19" s="3">
        <f>'січень 2020 р.'!Z23+'лютий 2020 р.'!Y19+'Березень 2020 р.'!AA19+'квітень 2020р.'!Y19+травень2020!Y19+'червень 2020р.'!Y19+'липень 2020р.'!Y19+'серпень 2020 р.'!Y19+'вересень 2020р.'!AC19+жовтень2020р.!Y19+листопад2020!Y19+грудень2020!Y19</f>
        <v>188524.81</v>
      </c>
    </row>
    <row r="20" spans="1:25" s="7" customFormat="1" x14ac:dyDescent="0.25">
      <c r="A20" s="3">
        <v>15</v>
      </c>
      <c r="B20" s="17" t="s">
        <v>21</v>
      </c>
      <c r="C20" s="3">
        <f>'січень 2020 р.'!C20+'лютий 2020 р.'!C20+'Березень 2020 р.'!C20+'квітень 2020р.'!C19+травень2020!C20+'червень 2020р.'!C20+'липень 2020р.'!C20+'серпень 2020 р.'!C20+'вересень 2020р.'!C20+жовтень2020р.!C20+листопад2020!C20+грудень2020!C20</f>
        <v>1297248.82</v>
      </c>
      <c r="D20" s="9">
        <f>'січень 2020 р.'!D20+'лютий 2020 р.'!D20+'Березень 2020 р.'!D20+'квітень 2020р.'!D19+травень2020!D20+'червень 2020р.'!D20+'липень 2020р.'!D20+'серпень 2020 р.'!D20+'вересень 2020р.'!D20+жовтень2020р.!D20+листопад2020!D20+грудень2020!D20</f>
        <v>285782.41480000003</v>
      </c>
      <c r="E20" s="3">
        <f>'січень 2020 р.'!E20+'лютий 2020 р.'!E20+'Березень 2020 р.'!E20+'квітень 2020р.'!E19+травень2020!E20+'червень 2020р.'!E20+'липень 2020р.'!E20+'серпень 2020 р.'!E20+'вересень 2020р.'!E20+жовтень2020р.!E20+листопад2020!E20+грудень2020!E20</f>
        <v>209600.80000000002</v>
      </c>
      <c r="F20" s="9">
        <f>'січень 2020 р.'!F20+'лютий 2020 р.'!F20+'Березень 2020 р.'!F20+'квітень 2020р.'!F20+травень2020!F20+'червень 2020р.'!F20+'липень 2020р.'!F20+'серпень 2020 р.'!F20+'вересень 2020р.'!F20+жовтень2020р.!F20+листопад2020!F20+грудень2020!F20</f>
        <v>47171.216999999997</v>
      </c>
      <c r="G20" s="3">
        <f>'січень 2020 р.'!G20+'лютий 2020 р.'!G20+'Березень 2020 р.'!G20+'квітень 2020р.'!G20+травень2020!G20+'червень 2020р.'!G20+'липень 2020р.'!G20+'серпень 2020 р.'!G20+'вересень 2020р.'!G20+жовтень2020р.!G20+листопад2020!G20+грудень2020!G20</f>
        <v>1029.5999999999999</v>
      </c>
      <c r="H20" s="3">
        <f>'січень 2020 р.'!H20+'лютий 2020 р.'!H20+'Березень 2020 р.'!H20+'квітень 2020р.'!H20+травень2020!H20+'червень 2020р.'!H20+'липень 2020р.'!H20+'серпень 2020 р.'!H20+'вересень 2020р.'!H20+жовтень2020р.!H20+листопад2020!H20+грудень2020!H20</f>
        <v>0</v>
      </c>
      <c r="I20" s="3">
        <f>'січень 2020 р.'!G24+'лютий 2020 р.'!I20+'Березень 2020 р.'!I20+'квітень 2020р.'!I20+травень2020!I20+'червень 2020р.'!I20+'липень 2020р.'!I20+'серпень 2020 р.'!I20+'вересень 2020р.'!I20+жовтень2020р.!I20+листопад2020!I20+грудень2020!I20</f>
        <v>4147.01</v>
      </c>
      <c r="J20" s="3">
        <f>'січень 2020 р.'!I24+'лютий 2020 р.'!J20+'Березень 2020 р.'!J20+'квітень 2020р.'!J20+травень2020!J20+'червень 2020р.'!J20+'липень 2020р.'!J20+'серпень 2020 р.'!J20+'вересень 2020р.'!J20+жовтень2020р.!J20+листопад2020!J20+грудень2020!J20</f>
        <v>8061.5599999999995</v>
      </c>
      <c r="K20" s="3">
        <f>'січень 2020 р.'!J24+'лютий 2020 р.'!K20+'Березень 2020 р.'!K20+'квітень 2020р.'!K20+травень2020!K20+'червень 2020р.'!K20+'липень 2020р.'!K20+'серпень 2020 р.'!K20+'вересень 2020р.'!K20+жовтень2020р.!K20+листопад2020!K20+грудень2020!K20</f>
        <v>0</v>
      </c>
      <c r="L20" s="3">
        <f>'січень 2020 р.'!K24+'лютий 2020 р.'!L20+'Березень 2020 р.'!L20+'квітень 2020р.'!L20+травень2020!L20+'червень 2020р.'!L20+'липень 2020р.'!L20+'серпень 2020 р.'!L20+'вересень 2020р.'!L20+жовтень2020р.!L20+листопад2020!L20+грудень2020!L20</f>
        <v>3981.25</v>
      </c>
      <c r="M20" s="3">
        <f>'січень 2020 р.'!L24+'лютий 2020 р.'!M20+'Березень 2020 р.'!M20+'квітень 2020р.'!M20+травень2020!M20+'червень 2020р.'!M20+'липень 2020р.'!M20+'серпень 2020 р.'!M20+'вересень 2020р.'!M20+жовтень2020р.!M20+листопад2020!M20+грудень2020!M20</f>
        <v>3</v>
      </c>
      <c r="N20" s="3">
        <f>'січень 2020 р.'!M24+'лютий 2020 р.'!N20+'Березень 2020 р.'!N20+'квітень 2020р.'!N20+травень2020!N20+'червень 2020р.'!N20+'липень 2020р.'!N20+'серпень 2020 р.'!N20+'вересень 2020р.'!N20+жовтень2020р.!N20+листопад2020!N20+грудень2020!N20</f>
        <v>1222.8</v>
      </c>
      <c r="O20" s="3">
        <f>'січень 2020 р.'!O20+'лютий 2020 р.'!O20+'Березень 2020 р.'!O20+'квітень 2020р.'!O19+травень2020!O20+'червень 2020р.'!O20+'липень 2020р.'!O20+'серпень 2020 р.'!O20+'вересень 2020р.'!O20+жовтень2020р.!O20+листопад2020!O20+грудень2020!O20</f>
        <v>0</v>
      </c>
      <c r="P20" s="3">
        <f>'січень 2020 р.'!P20+'лютий 2020 р.'!P20+'Березень 2020 р.'!P20+'квітень 2020р.'!P19+травень2020!P20+'червень 2020р.'!P20+'липень 2020р.'!P20+'серпень 2020 р.'!P20+'вересень 2020р.'!P20+жовтень2020р.!P20+листопад2020!P20+грудень2020!P20</f>
        <v>20917.52</v>
      </c>
      <c r="Q20" s="9">
        <f>'січень 2020 р.'!Q20+'лютий 2020 р.'!Q20+'Березень 2020 р.'!Q20+'квітень 2020р.'!Q19+травень2020!Q20+'червень 2020р.'!Q20+'липень 2020р.'!Q20+'серпень 2020 р.'!Q20+'вересень 2020р.'!Q20+жовтень2020р.!Q20+листопад2020!Q20+грудень2020!Q20</f>
        <v>38343.86</v>
      </c>
      <c r="R20" s="3">
        <f>'січень 2020 р.'!R24+'лютий 2020 р.'!R20+'Березень 2020 р.'!R20+'квітень 2020р.'!R20+травень2020!R20+'червень 2020р.'!R20+'липень 2020р.'!R20+'серпень 2020 р.'!R20+'вересень 2020р.'!R20+жовтень2020р.!R20+листопад2020!R20+грудень2020!R20</f>
        <v>0</v>
      </c>
      <c r="S20" s="3">
        <f>'січень 2020 р.'!R24+'лютий 2020 р.'!S20+'Березень 2020 р.'!S20+'квітень 2020р.'!S20+травень2020!S20+'червень 2020р.'!S20+'липень 2020р.'!S20+'серпень 2020 р.'!S20+'вересень 2020р.'!S20+жовтень2020р.!S20+листопад2020!S20+грудень2020!S20</f>
        <v>40428.339999999997</v>
      </c>
      <c r="T20" s="3">
        <f>'січень 2020 р.'!S24+'лютий 2020 р.'!T20+'Березень 2020 р.'!T20+'квітень 2020р.'!T20+травень2020!T20+'червень 2020р.'!T20+'липень 2020р.'!T20+'серпень 2020 р.'!T20+'вересень 2020р.'!W20+жовтень2020р.!T20+листопад2020!T20+грудень2020!T20</f>
        <v>5707.23</v>
      </c>
      <c r="U20" s="3">
        <f>'січень 2020 р.'!W24+'лютий 2020 р.'!U20+'Березень 2020 р.'!U20+'квітень 2020р.'!U20+травень2020!U20+'червень 2020р.'!U20+'липень 2020р.'!U20+'серпень 2020 р.'!U20+'вересень 2020р.'!X20+жовтень2020р.!U20+листопад2020!U20+грудень2020!U20</f>
        <v>0</v>
      </c>
      <c r="V20" s="3">
        <f>'січень 2020 р.'!X24+'лютий 2020 р.'!V20+'Березень 2020 р.'!V20+'квітень 2020р.'!V20+травень2020!V20+'червень 2020р.'!V20+'липень 2020р.'!V20+'серпень 2020 р.'!V20+'вересень 2020р.'!Y20+жовтень2020р.!V20+листопад2020!V20+грудень2020!V20</f>
        <v>0</v>
      </c>
      <c r="W20" s="3">
        <f>'січень 2020 р.'!W20+'лютий 2020 р.'!W20+'Березень 2020 р.'!W20+'квітень 2020р.'!W19+травень2020!W20+'червень 2020р.'!W20+'липень 2020р.'!W20+'серпень 2020 р.'!W20+'вересень 2020р.'!W20+жовтень2020р.!W20+листопад2020!W20+грудень2020!W20</f>
        <v>0</v>
      </c>
      <c r="X20" s="3">
        <f>'січень 2020 р.'!Y24+'лютий 2020 р.'!X20+'Березень 2020 р.'!Z20+'квітень 2020р.'!X20+травень2020!X20+'червень 2020р.'!X20+'липень 2020р.'!X20+'серпень 2020 р.'!X20+'вересень 2020р.'!AB20+жовтень2020р.!X20+листопад2020!X20+грудень2020!X20</f>
        <v>0</v>
      </c>
      <c r="Y20" s="3">
        <f>'січень 2020 р.'!Z24+'лютий 2020 р.'!Y20+'Березень 2020 р.'!AA20+'квітень 2020р.'!Y20+травень2020!Y20+'червень 2020р.'!Y20+'липень 2020р.'!Y20+'серпень 2020 р.'!Y20+'вересень 2020р.'!AC20+жовтень2020р.!Y20+листопад2020!Y20+грудень2020!Y20</f>
        <v>0</v>
      </c>
    </row>
    <row r="21" spans="1:25" s="7" customFormat="1" x14ac:dyDescent="0.25">
      <c r="A21" s="3">
        <v>16</v>
      </c>
      <c r="B21" s="17" t="s">
        <v>22</v>
      </c>
      <c r="C21" s="3">
        <f>'січень 2020 р.'!C21+'лютий 2020 р.'!C21+'Березень 2020 р.'!C21+'квітень 2020р.'!C20+травень2020!C21+'червень 2020р.'!C21+'липень 2020р.'!C21+'серпень 2020 р.'!C21+'вересень 2020р.'!C21+жовтень2020р.!C21+листопад2020!C21+грудень2020!C21</f>
        <v>1570963.16</v>
      </c>
      <c r="D21" s="9">
        <f>'січень 2020 р.'!D21+'лютий 2020 р.'!D21+'Березень 2020 р.'!D21+'квітень 2020р.'!D20+травень2020!D21+'червень 2020р.'!D21+'липень 2020р.'!D21+'серпень 2020 р.'!D21+'вересень 2020р.'!D21+жовтень2020р.!D21+листопад2020!D21+грудень2020!D21</f>
        <v>334997.32</v>
      </c>
      <c r="E21" s="3">
        <f>'січень 2020 р.'!E21+'лютий 2020 р.'!E21+'Березень 2020 р.'!E21+'квітень 2020р.'!E20+травень2020!E21+'червень 2020р.'!E21+'липень 2020р.'!E21+'серпень 2020 р.'!E21+'вересень 2020р.'!E21+жовтень2020р.!E21+листопад2020!E21+грудень2020!E21</f>
        <v>269529.07</v>
      </c>
      <c r="F21" s="9">
        <f>'січень 2020 р.'!F21+'лютий 2020 р.'!F21+'Березень 2020 р.'!F21+'квітень 2020р.'!F21+травень2020!F21+'червень 2020р.'!F21+'липень 2020р.'!F21+'серпень 2020 р.'!F21+'вересень 2020р.'!F21+жовтень2020р.!F21+листопад2020!F21+грудень2020!F21</f>
        <v>57209.26999999999</v>
      </c>
      <c r="G21" s="3">
        <f>'січень 2020 р.'!G21+'лютий 2020 р.'!G21+'Березень 2020 р.'!G21+'квітень 2020р.'!G21+травень2020!G21+'червень 2020р.'!G21+'липень 2020р.'!G21+'серпень 2020 р.'!G21+'вересень 2020р.'!G21+жовтень2020р.!G21+листопад2020!G21+грудень2020!G21</f>
        <v>618.20000000000005</v>
      </c>
      <c r="H21" s="3">
        <f>'січень 2020 р.'!H21+'лютий 2020 р.'!H21+'Березень 2020 р.'!H21+'квітень 2020р.'!H21+травень2020!H21+'червень 2020р.'!H21+'липень 2020р.'!H21+'серпень 2020 р.'!H21+'вересень 2020р.'!H21+жовтень2020р.!H21+листопад2020!H21+грудень2020!H21</f>
        <v>0</v>
      </c>
      <c r="I21" s="3">
        <f>'січень 2020 р.'!G25+'лютий 2020 р.'!I21+'Березень 2020 р.'!I21+'квітень 2020р.'!I21+травень2020!I21+'червень 2020р.'!I21+'липень 2020р.'!I21+'серпень 2020 р.'!I21+'вересень 2020р.'!I21+жовтень2020р.!I21+листопад2020!I21+грудень2020!I21</f>
        <v>7451.9</v>
      </c>
      <c r="J21" s="3">
        <f>'січень 2020 р.'!I25+'лютий 2020 р.'!J21+'Березень 2020 р.'!J21+'квітень 2020р.'!J21+травень2020!J21+'червень 2020р.'!J21+'липень 2020р.'!J21+'серпень 2020 р.'!J21+'вересень 2020р.'!J21+жовтень2020р.!J21+листопад2020!J21+грудень2020!J21</f>
        <v>12584.369999999999</v>
      </c>
      <c r="K21" s="3">
        <f>'січень 2020 р.'!J25+'лютий 2020 р.'!K21+'Березень 2020 р.'!K21+'квітень 2020р.'!K21+травень2020!K21+'червень 2020р.'!K21+'липень 2020р.'!K21+'серпень 2020 р.'!K21+'вересень 2020р.'!K21+жовтень2020р.!K21+листопад2020!K21+грудень2020!K21</f>
        <v>0</v>
      </c>
      <c r="L21" s="3">
        <f>'січень 2020 р.'!K25+'лютий 2020 р.'!L21+'Березень 2020 р.'!L21+'квітень 2020р.'!L21+травень2020!L21+'червень 2020р.'!L21+'липень 2020р.'!L21+'серпень 2020 р.'!L21+'вересень 2020р.'!L21+жовтень2020р.!L21+листопад2020!L21+грудень2020!L21</f>
        <v>3927.25</v>
      </c>
      <c r="M21" s="3">
        <f>'січень 2020 р.'!L25+'лютий 2020 р.'!M21+'Березень 2020 р.'!M21+'квітень 2020р.'!M21+травень2020!M21+'червень 2020р.'!M21+'липень 2020р.'!M21+'серпень 2020 р.'!M21+'вересень 2020р.'!M21+жовтень2020р.!M21+листопад2020!M21+грудень2020!M21</f>
        <v>4</v>
      </c>
      <c r="N21" s="3">
        <f>'січень 2020 р.'!M25+'лютий 2020 р.'!N21+'Березень 2020 р.'!N21+'квітень 2020р.'!N21+травень2020!N21+'червень 2020р.'!N21+'липень 2020р.'!N21+'серпень 2020 р.'!N21+'вересень 2020р.'!N21+жовтень2020р.!N21+листопад2020!N21+грудень2020!N21</f>
        <v>2470</v>
      </c>
      <c r="O21" s="3">
        <f>'січень 2020 р.'!O21+'лютий 2020 р.'!O21+'Березень 2020 р.'!O21+'квітень 2020р.'!O20+травень2020!O21+'червень 2020р.'!O21+'липень 2020р.'!O21+'серпень 2020 р.'!O21+'вересень 2020р.'!O21+жовтень2020р.!O21+листопад2020!O21+грудень2020!O21</f>
        <v>0</v>
      </c>
      <c r="P21" s="3">
        <f>'січень 2020 р.'!P21+'лютий 2020 р.'!P21+'Березень 2020 р.'!P21+'квітень 2020р.'!P20+травень2020!P21+'червень 2020р.'!P21+'липень 2020р.'!P21+'серпень 2020 р.'!P21+'вересень 2020р.'!P21+жовтень2020р.!P21+листопад2020!P21+грудень2020!P21</f>
        <v>13600.550000000001</v>
      </c>
      <c r="Q21" s="9">
        <f>'січень 2020 р.'!Q21+'лютий 2020 р.'!Q21+'Березень 2020 р.'!Q21+'квітень 2020р.'!Q20+травень2020!Q21+'червень 2020р.'!Q21+'липень 2020р.'!Q21+'серпень 2020 р.'!Q21+'вересень 2020р.'!Q21+жовтень2020р.!Q21+листопад2020!Q21+грудень2020!Q21</f>
        <v>46980.159999999996</v>
      </c>
      <c r="R21" s="3">
        <f>'січень 2020 р.'!R25+'лютий 2020 р.'!R21+'Березень 2020 р.'!R21+'квітень 2020р.'!R21+травень2020!R21+'червень 2020р.'!R21+'липень 2020р.'!R21+'серпень 2020 р.'!R21+'вересень 2020р.'!R21+жовтень2020р.!R21+листопад2020!R21+грудень2020!R21</f>
        <v>0</v>
      </c>
      <c r="S21" s="3">
        <f>'січень 2020 р.'!R25+'лютий 2020 р.'!S21+'Березень 2020 р.'!S21+'квітень 2020р.'!S21+травень2020!S21+'червень 2020р.'!S21+'липень 2020р.'!S21+'серпень 2020 р.'!S21+'вересень 2020р.'!S21+жовтень2020р.!S21+листопад2020!S21+грудень2020!S21</f>
        <v>49023.11</v>
      </c>
      <c r="T21" s="3">
        <f>'січень 2020 р.'!S25+'лютий 2020 р.'!T21+'Березень 2020 р.'!T21+'квітень 2020р.'!T21+травень2020!T21+'червень 2020р.'!T21+'липень 2020р.'!T21+'серпень 2020 р.'!T21+'вересень 2020р.'!W21+жовтень2020р.!T21+листопад2020!T21+грудень2020!T21</f>
        <v>4400.6000000000004</v>
      </c>
      <c r="U21" s="3">
        <f>'січень 2020 р.'!W25+'лютий 2020 р.'!U21+'Березень 2020 р.'!U21+'квітень 2020р.'!U21+травень2020!U21+'червень 2020р.'!U21+'липень 2020р.'!U21+'серпень 2020 р.'!U21+'вересень 2020р.'!X21+жовтень2020р.!U21+листопад2020!U21+грудень2020!U21</f>
        <v>0</v>
      </c>
      <c r="V21" s="3">
        <f>'січень 2020 р.'!X25+'лютий 2020 р.'!V21+'Березень 2020 р.'!V21+'квітень 2020р.'!V21+травень2020!V21+'червень 2020р.'!V21+'липень 2020р.'!V21+'серпень 2020 р.'!V21+'вересень 2020р.'!Y21+жовтень2020р.!V21+листопад2020!V21+грудень2020!V21</f>
        <v>0</v>
      </c>
      <c r="W21" s="3">
        <f>'січень 2020 р.'!W21+'лютий 2020 р.'!W21+'Березень 2020 р.'!W21+'квітень 2020р.'!W20+травень2020!W21+'червень 2020р.'!W21+'липень 2020р.'!W21+'серпень 2020 р.'!W21+'вересень 2020р.'!W21+жовтень2020р.!W21+листопад2020!W21+грудень2020!W21</f>
        <v>0</v>
      </c>
      <c r="X21" s="3">
        <f>'січень 2020 р.'!Y25+'лютий 2020 р.'!X21+'Березень 2020 р.'!Z21+'квітень 2020р.'!X21+травень2020!X21+'червень 2020р.'!X21+'липень 2020р.'!X21+'серпень 2020 р.'!X21+'вересень 2020р.'!AB21+жовтень2020р.!X21+листопад2020!X21+грудень2020!X21</f>
        <v>0</v>
      </c>
      <c r="Y21" s="3">
        <f>'січень 2020 р.'!Z25+'лютий 2020 р.'!Y21+'Березень 2020 р.'!AA21+'квітень 2020р.'!Y21+травень2020!Y21+'червень 2020р.'!Y21+'липень 2020р.'!Y21+'серпень 2020 р.'!Y21+'вересень 2020р.'!AC21+жовтень2020р.!Y21+листопад2020!Y21+грудень2020!Y21</f>
        <v>0</v>
      </c>
    </row>
    <row r="22" spans="1:25" s="7" customFormat="1" x14ac:dyDescent="0.25">
      <c r="A22" s="3">
        <v>17</v>
      </c>
      <c r="B22" s="3" t="s">
        <v>23</v>
      </c>
      <c r="C22" s="3">
        <f>'січень 2020 р.'!C22+'лютий 2020 р.'!C22+'Березень 2020 р.'!C22+'квітень 2020р.'!C21+травень2020!C22+'червень 2020р.'!C22+'липень 2020р.'!C22+'серпень 2020 р.'!C22+'вересень 2020р.'!C22+жовтень2020р.!C22+листопад2020!C22+грудень2020!C22</f>
        <v>1618631.06</v>
      </c>
      <c r="D22" s="9">
        <f>'січень 2020 р.'!D22+'лютий 2020 р.'!D22+'Березень 2020 р.'!D22+'квітень 2020р.'!D21+травень2020!D22+'червень 2020р.'!D22+'липень 2020р.'!D22+'серпень 2020 р.'!D22+'вересень 2020р.'!D22+жовтень2020р.!D22+листопад2020!D22+грудень2020!D22</f>
        <v>341476.72000000003</v>
      </c>
      <c r="E22" s="3">
        <f>'січень 2020 р.'!E22+'лютий 2020 р.'!E22+'Березень 2020 р.'!E22+'квітень 2020р.'!E21+травень2020!E22+'червень 2020р.'!E22+'липень 2020р.'!E22+'серпень 2020 р.'!E22+'вересень 2020р.'!E22+жовтень2020р.!E22+листопад2020!E22+грудень2020!E22</f>
        <v>264856.49</v>
      </c>
      <c r="F22" s="9">
        <f>'січень 2020 р.'!F22+'лютий 2020 р.'!F22+'Березень 2020 р.'!F22+'квітень 2020р.'!F22+травень2020!F22+'червень 2020р.'!F22+'липень 2020р.'!F22+'серпень 2020 р.'!F22+'вересень 2020р.'!F22+жовтень2020р.!F22+листопад2020!F22+грудень2020!F22</f>
        <v>59557.99</v>
      </c>
      <c r="G22" s="3">
        <f>'січень 2020 р.'!G22+'лютий 2020 р.'!G22+'Березень 2020 р.'!G22+'квітень 2020р.'!G22+травень2020!G22+'червень 2020р.'!G22+'липень 2020р.'!G22+'серпень 2020 р.'!G22+'вересень 2020р.'!G22+жовтень2020р.!G22+листопад2020!G22+грудень2020!G22</f>
        <v>28259.599999999999</v>
      </c>
      <c r="H22" s="3">
        <f>'січень 2020 р.'!H22+'лютий 2020 р.'!H22+'Березень 2020 р.'!H22+'квітень 2020р.'!H22+травень2020!H22+'червень 2020р.'!H22+'липень 2020р.'!H22+'серпень 2020 р.'!H22+'вересень 2020р.'!H22+жовтень2020р.!H22+листопад2020!H22+грудень2020!H22</f>
        <v>0</v>
      </c>
      <c r="I22" s="3">
        <f>'січень 2020 р.'!G26+'лютий 2020 р.'!I22+'Березень 2020 р.'!I22+'квітень 2020р.'!I22+травень2020!I22+'червень 2020р.'!I22+'липень 2020р.'!I22+'серпень 2020 р.'!I22+'вересень 2020р.'!I22+жовтень2020р.!I22+листопад2020!I22+грудень2020!I22</f>
        <v>5209.17</v>
      </c>
      <c r="J22" s="3">
        <f>'січень 2020 р.'!I26+'лютий 2020 р.'!J22+'Березень 2020 р.'!J22+'квітень 2020р.'!J22+травень2020!J22+'червень 2020р.'!J22+'липень 2020р.'!J22+'серпень 2020 р.'!J22+'вересень 2020р.'!J22+жовтень2020р.!J22+листопад2020!J22+грудень2020!J22</f>
        <v>8769.82</v>
      </c>
      <c r="K22" s="3">
        <f>'січень 2020 р.'!J26+'лютий 2020 р.'!K22+'Березень 2020 р.'!K22+'квітень 2020р.'!K22+травень2020!K22+'червень 2020р.'!K22+'липень 2020р.'!K22+'серпень 2020 р.'!K22+'вересень 2020р.'!K22+жовтень2020р.!K22+листопад2020!K22+грудень2020!K22</f>
        <v>0</v>
      </c>
      <c r="L22" s="3">
        <f>'січень 2020 р.'!K26+'лютий 2020 р.'!L22+'Березень 2020 р.'!L22+'квітень 2020р.'!L22+травень2020!L22+'червень 2020р.'!L22+'липень 2020р.'!L22+'серпень 2020 р.'!L22+'вересень 2020р.'!L22+жовтень2020р.!L22+листопад2020!L22+грудень2020!L22</f>
        <v>6869.4</v>
      </c>
      <c r="M22" s="3">
        <f>'січень 2020 р.'!L26+'лютий 2020 р.'!M22+'Березень 2020 р.'!M22+'квітень 2020р.'!M22+травень2020!M22+'червень 2020р.'!M22+'липень 2020р.'!M22+'серпень 2020 р.'!M22+'вересень 2020р.'!M22+жовтень2020р.!M22+листопад2020!M22+грудень2020!M22</f>
        <v>2</v>
      </c>
      <c r="N22" s="3">
        <f>'січень 2020 р.'!M26+'лютий 2020 р.'!N22+'Березень 2020 р.'!N22+'квітень 2020р.'!N22+травень2020!N22+'червень 2020р.'!N22+'липень 2020р.'!N22+'серпень 2020 р.'!N22+'вересень 2020р.'!N22+жовтень2020р.!N22+листопад2020!N22+грудень2020!N22</f>
        <v>1433.8</v>
      </c>
      <c r="O22" s="3">
        <f>'січень 2020 р.'!O22+'лютий 2020 р.'!O22+'Березень 2020 р.'!O22+'квітень 2020р.'!O21+травень2020!O22+'червень 2020р.'!O22+'липень 2020р.'!O22+'серпень 2020 р.'!O22+'вересень 2020р.'!O22+жовтень2020р.!O22+листопад2020!O22+грудень2020!O22</f>
        <v>0</v>
      </c>
      <c r="P22" s="3">
        <f>'січень 2020 р.'!P22+'лютий 2020 р.'!P22+'Березень 2020 р.'!P22+'квітень 2020р.'!P21+травень2020!P22+'червень 2020р.'!P22+'липень 2020р.'!P22+'серпень 2020 р.'!P22+'вересень 2020р.'!P22+жовтень2020р.!P22+листопад2020!P22+грудень2020!P22</f>
        <v>5760.91</v>
      </c>
      <c r="Q22" s="9">
        <f>'січень 2020 р.'!Q22+'лютий 2020 р.'!Q22+'Березень 2020 р.'!Q22+'квітень 2020р.'!Q21+травень2020!Q22+'червень 2020р.'!Q22+'липень 2020р.'!Q22+'серпень 2020 р.'!Q22+'вересень 2020р.'!Q22+жовтень2020р.!Q22+листопад2020!Q22+грудень2020!Q22</f>
        <v>54214.04</v>
      </c>
      <c r="R22" s="3">
        <f>'січень 2020 р.'!R26+'лютий 2020 р.'!R22+'Березень 2020 р.'!R22+'квітень 2020р.'!R22+травень2020!R22+'червень 2020р.'!R22+'липень 2020р.'!R22+'серпень 2020 р.'!R22+'вересень 2020р.'!R22+жовтень2020р.!R22+листопад2020!R22+грудень2020!R22</f>
        <v>681.64</v>
      </c>
      <c r="S22" s="3">
        <f>'січень 2020 р.'!R26+'лютий 2020 р.'!S22+'Березень 2020 р.'!S22+'квітень 2020р.'!S22+травень2020!S22+'червень 2020р.'!S22+'липень 2020р.'!S22+'серпень 2020 р.'!S22+'вересень 2020р.'!S22+жовтень2020р.!S22+листопад2020!S22+грудень2020!S22</f>
        <v>52737.11</v>
      </c>
      <c r="T22" s="3">
        <f>'січень 2020 р.'!S26+'лютий 2020 р.'!T22+'Березень 2020 р.'!T22+'квітень 2020р.'!T22+травень2020!T22+'червень 2020р.'!T22+'липень 2020р.'!T22+'серпень 2020 р.'!T22+'вересень 2020р.'!W22+жовтень2020р.!T22+листопад2020!T22+грудень2020!T22</f>
        <v>8543.59</v>
      </c>
      <c r="U22" s="3">
        <f>'січень 2020 р.'!W26+'лютий 2020 р.'!U22+'Березень 2020 р.'!U22+'квітень 2020р.'!U22+травень2020!U22+'червень 2020р.'!U22+'липень 2020р.'!U22+'серпень 2020 р.'!U22+'вересень 2020р.'!X22+жовтень2020р.!U22+листопад2020!U22+грудень2020!U22</f>
        <v>0</v>
      </c>
      <c r="V22" s="3">
        <f>'січень 2020 р.'!X26+'лютий 2020 р.'!V22+'Березень 2020 р.'!V22+'квітень 2020р.'!V22+травень2020!V22+'червень 2020р.'!V22+'липень 2020р.'!V22+'серпень 2020 р.'!V22+'вересень 2020р.'!Y22+жовтень2020р.!V22+листопад2020!V22+грудень2020!V22</f>
        <v>0</v>
      </c>
      <c r="W22" s="3">
        <f>'січень 2020 р.'!W22+'лютий 2020 р.'!W22+'Березень 2020 р.'!W22+'квітень 2020р.'!W21+травень2020!W22+'червень 2020р.'!W22+'липень 2020р.'!W22+'серпень 2020 р.'!W22+'вересень 2020р.'!W22+жовтень2020р.!W22+листопад2020!W22+грудень2020!W22</f>
        <v>0</v>
      </c>
      <c r="X22" s="3">
        <f>'січень 2020 р.'!Y26+'лютий 2020 р.'!X22+'Березень 2020 р.'!Z22+'квітень 2020р.'!X22+травень2020!X22+'червень 2020р.'!X22+'липень 2020р.'!X22+'серпень 2020 р.'!X22+'вересень 2020р.'!AB22+жовтень2020р.!X22+листопад2020!X22+грудень2020!X22</f>
        <v>0</v>
      </c>
      <c r="Y22" s="3">
        <f>'січень 2020 р.'!Z26+'лютий 2020 р.'!Y22+'Березень 2020 р.'!AA22+'квітень 2020р.'!Y22+травень2020!Y22+'червень 2020р.'!Y22+'липень 2020р.'!Y22+'серпень 2020 р.'!Y22+'вересень 2020р.'!AC22+жовтень2020р.!Y22+листопад2020!Y22+грудень2020!Y22</f>
        <v>0</v>
      </c>
    </row>
    <row r="23" spans="1:25" s="7" customFormat="1" x14ac:dyDescent="0.25">
      <c r="A23" s="3">
        <v>18</v>
      </c>
      <c r="B23" s="17" t="s">
        <v>24</v>
      </c>
      <c r="C23" s="3">
        <f>'січень 2020 р.'!C23+'лютий 2020 р.'!C23+'Березень 2020 р.'!C23+'квітень 2020р.'!C22+травень2020!C23+'червень 2020р.'!C23+'липень 2020р.'!C23+'серпень 2020 р.'!C23+'вересень 2020р.'!C23+жовтень2020р.!C23+листопад2020!C23+грудень2020!C23</f>
        <v>1344420.91</v>
      </c>
      <c r="D23" s="9">
        <f>'січень 2020 р.'!D23+'лютий 2020 р.'!D23+'Березень 2020 р.'!D23+'квітень 2020р.'!D22+травень2020!D23+'червень 2020р.'!D23+'липень 2020р.'!D23+'серпень 2020 р.'!D23+'вересень 2020р.'!D23+жовтень2020р.!D23+листопад2020!D23+грудень2020!D23</f>
        <v>294113.65299999999</v>
      </c>
      <c r="E23" s="3">
        <f>'січень 2020 р.'!E23+'лютий 2020 р.'!E23+'Березень 2020 р.'!E23+'квітень 2020р.'!E22+травень2020!E23+'червень 2020р.'!E23+'липень 2020р.'!E23+'серпень 2020 р.'!E23+'вересень 2020р.'!E23+жовтень2020р.!E23+листопад2020!E23+грудень2020!E23</f>
        <v>194101.70000000004</v>
      </c>
      <c r="F23" s="9">
        <f>'січень 2020 р.'!F23+'лютий 2020 р.'!F23+'Березень 2020 р.'!F23+'квітень 2020р.'!F23+травень2020!F23+'червень 2020р.'!F23+'липень 2020р.'!F23+'серпень 2020 р.'!F23+'вересень 2020р.'!F23+жовтень2020р.!F23+листопад2020!F23+грудень2020!F23</f>
        <v>44071.299999999996</v>
      </c>
      <c r="G23" s="3">
        <f>'січень 2020 р.'!G23+'лютий 2020 р.'!G23+'Березень 2020 р.'!G23+'квітень 2020р.'!G23+травень2020!G23+'червень 2020р.'!G23+'липень 2020р.'!G23+'серпень 2020 р.'!G23+'вересень 2020р.'!G23+жовтень2020р.!G23+листопад2020!G23+грудень2020!G23</f>
        <v>1011.2</v>
      </c>
      <c r="H23" s="3">
        <f>'січень 2020 р.'!H23+'лютий 2020 р.'!H23+'Березень 2020 р.'!H23+'квітень 2020р.'!H23+травень2020!H23+'червень 2020р.'!H23+'липень 2020р.'!H23+'серпень 2020 р.'!H23+'вересень 2020р.'!H23+жовтень2020р.!H23+листопад2020!H23+грудень2020!H23</f>
        <v>0</v>
      </c>
      <c r="I23" s="3">
        <f>'січень 2020 р.'!G27+'лютий 2020 р.'!I23+'Березень 2020 р.'!I23+'квітень 2020р.'!I23+травень2020!I23+'червень 2020р.'!I23+'липень 2020р.'!I23+'серпень 2020 р.'!I23+'вересень 2020р.'!I23+жовтень2020р.!I23+листопад2020!I23+грудень2020!I23</f>
        <v>3005.95</v>
      </c>
      <c r="J23" s="3">
        <f>'січень 2020 р.'!I27+'лютий 2020 р.'!J23+'Березень 2020 р.'!J23+'квітень 2020р.'!J23+травень2020!J23+'червень 2020р.'!J23+'липень 2020р.'!J23+'серпень 2020 р.'!J23+'вересень 2020р.'!J23+жовтень2020р.!J23+листопад2020!J23+грудень2020!J23</f>
        <v>11543.579999999998</v>
      </c>
      <c r="K23" s="3">
        <f>'січень 2020 р.'!J27+'лютий 2020 р.'!K23+'Березень 2020 р.'!K23+'квітень 2020р.'!K23+травень2020!K23+'червень 2020р.'!K23+'липень 2020р.'!K23+'серпень 2020 р.'!K23+'вересень 2020р.'!K23+жовтень2020р.!K23+листопад2020!K23+грудень2020!K23</f>
        <v>6202.98</v>
      </c>
      <c r="L23" s="3">
        <f>'січень 2020 р.'!K27+'лютий 2020 р.'!L23+'Березень 2020 р.'!L23+'квітень 2020р.'!L23+травень2020!L23+'червень 2020р.'!L23+'липень 2020р.'!L23+'серпень 2020 р.'!L23+'вересень 2020р.'!L23+жовтень2020р.!L23+листопад2020!L23+грудень2020!L23</f>
        <v>3282.25</v>
      </c>
      <c r="M23" s="3">
        <f>'січень 2020 р.'!L27+'лютий 2020 р.'!M23+'Березень 2020 р.'!M23+'квітень 2020р.'!M23+травень2020!M23+'червень 2020р.'!M23+'липень 2020р.'!M23+'серпень 2020 р.'!M23+'вересень 2020р.'!M23+жовтень2020р.!M23+листопад2020!M23+грудень2020!M23</f>
        <v>2</v>
      </c>
      <c r="N23" s="3">
        <f>'січень 2020 р.'!M27+'лютий 2020 р.'!N23+'Березень 2020 р.'!N23+'квітень 2020р.'!N23+травень2020!N23+'червень 2020р.'!N23+'липень 2020р.'!N23+'серпень 2020 р.'!N23+'вересень 2020р.'!N23+жовтень2020р.!N23+листопад2020!N23+грудень2020!N23</f>
        <v>1038.9000000000001</v>
      </c>
      <c r="O23" s="3">
        <f>'січень 2020 р.'!O23+'лютий 2020 р.'!O23+'Березень 2020 р.'!O23+'квітень 2020р.'!O22+травень2020!O23+'червень 2020р.'!O23+'липень 2020р.'!O23+'серпень 2020 р.'!O23+'вересень 2020р.'!O23+жовтень2020р.!O23+листопад2020!O23+грудень2020!O23</f>
        <v>0</v>
      </c>
      <c r="P23" s="3">
        <f>'січень 2020 р.'!P23+'лютий 2020 р.'!P23+'Березень 2020 р.'!P23+'квітень 2020р.'!P22+травень2020!P23+'червень 2020р.'!P23+'липень 2020р.'!P23+'серпень 2020 р.'!P23+'вересень 2020р.'!P23+жовтень2020р.!P23+листопад2020!P23+грудень2020!P23</f>
        <v>141237.13</v>
      </c>
      <c r="Q23" s="9">
        <f>'січень 2020 р.'!Q23+'лютий 2020 р.'!Q23+'Березень 2020 р.'!Q23+'квітень 2020р.'!Q22+травень2020!Q23+'червень 2020р.'!Q23+'липень 2020р.'!Q23+'серпень 2020 р.'!Q23+'вересень 2020р.'!Q23+жовтень2020р.!Q23+листопад2020!Q23+грудень2020!Q23</f>
        <v>4653.3900000000003</v>
      </c>
      <c r="R23" s="3">
        <f>'січень 2020 р.'!R27+'лютий 2020 р.'!R23+'Березень 2020 р.'!R23+'квітень 2020р.'!R23+травень2020!R23+'червень 2020р.'!R23+'липень 2020р.'!R23+'серпень 2020 р.'!R23+'вересень 2020р.'!R23+жовтень2020р.!R23+листопад2020!R23+грудень2020!R23</f>
        <v>0</v>
      </c>
      <c r="S23" s="3">
        <f>'січень 2020 р.'!R27+'лютий 2020 р.'!S23+'Березень 2020 р.'!S23+'квітень 2020р.'!S23+травень2020!S23+'червень 2020р.'!S23+'липень 2020р.'!S23+'серпень 2020 р.'!S23+'вересень 2020р.'!S23+жовтень2020р.!S23+листопад2020!S23+грудень2020!S23</f>
        <v>79687.650000000009</v>
      </c>
      <c r="T23" s="3">
        <f>'січень 2020 р.'!S27+'лютий 2020 р.'!T23+'Березень 2020 р.'!T23+'квітень 2020р.'!T23+травень2020!T23+'червень 2020р.'!T23+'липень 2020р.'!T23+'серпень 2020 р.'!T23+'вересень 2020р.'!W23+жовтень2020р.!T23+листопад2020!T23+грудень2020!T23</f>
        <v>11276.93</v>
      </c>
      <c r="U23" s="3">
        <f>'січень 2020 р.'!W27+'лютий 2020 р.'!U23+'Березень 2020 р.'!U23+'квітень 2020р.'!U23+травень2020!U23+'червень 2020р.'!U23+'липень 2020р.'!U23+'серпень 2020 р.'!U23+'вересень 2020р.'!X23+жовтень2020р.!U23+листопад2020!U23+грудень2020!U23</f>
        <v>0</v>
      </c>
      <c r="V23" s="3">
        <f>'січень 2020 р.'!X27+'лютий 2020 р.'!V23+'Березень 2020 р.'!V23+'квітень 2020р.'!V23+травень2020!V23+'червень 2020р.'!V23+'липень 2020р.'!V23+'серпень 2020 р.'!V23+'вересень 2020р.'!Y23+жовтень2020р.!V23+листопад2020!V23+грудень2020!V23</f>
        <v>0</v>
      </c>
      <c r="W23" s="3">
        <f>'січень 2020 р.'!W23+'лютий 2020 р.'!W23+'Березень 2020 р.'!W23+'квітень 2020р.'!W22+травень2020!W23+'червень 2020р.'!W23+'липень 2020р.'!W23+'серпень 2020 р.'!W23+'вересень 2020р.'!W23+жовтень2020р.!W23+листопад2020!W23+грудень2020!W23</f>
        <v>0</v>
      </c>
      <c r="X23" s="3">
        <f>'січень 2020 р.'!Y27+'лютий 2020 р.'!X23+'Березень 2020 р.'!Z23+'квітень 2020р.'!X23+травень2020!X23+'червень 2020р.'!X23+'липень 2020р.'!X23+'серпень 2020 р.'!X23+'вересень 2020р.'!AB23+жовтень2020р.!X23+листопад2020!X23+грудень2020!X23</f>
        <v>0</v>
      </c>
      <c r="Y23" s="3">
        <f>'січень 2020 р.'!Z27+'лютий 2020 р.'!Y23+'Березень 2020 р.'!AA23+'квітень 2020р.'!Y23+травень2020!Y23+'червень 2020р.'!Y23+'липень 2020р.'!Y23+'серпень 2020 р.'!Y23+'вересень 2020р.'!AC23+жовтень2020р.!Y23+листопад2020!Y23+грудень2020!Y23</f>
        <v>0</v>
      </c>
    </row>
    <row r="24" spans="1:25" s="55" customFormat="1" x14ac:dyDescent="0.25">
      <c r="A24" s="17">
        <v>19</v>
      </c>
      <c r="B24" s="17" t="s">
        <v>9</v>
      </c>
      <c r="C24" s="17">
        <f>'лютий 2020 р.'!C24+'січень 2020 р.'!C24+'Березень 2020 р.'!C24+'квітень 2020р.'!C23+травень2020!C24+'червень 2020р.'!C24+'липень 2020р.'!I24+'серпень 2020 р.'!C24+'вересень 2020р.'!C24+жовтень2020р.!C24+листопад2020!C24+грудень2020!C24</f>
        <v>896820.2699999999</v>
      </c>
      <c r="D24" s="23">
        <f>'лютий 2020 р.'!D24+'січень 2020 р.'!D24+'Березень 2020 р.'!D24+'квітень 2020р.'!D23+травень2020!D24+'червень 2020р.'!D24+'липень 2020р.'!J24+'серпень 2020 р.'!D24+'вересень 2020р.'!D24+жовтень2020р.!D24+листопад2020!D24+грудень2020!D24</f>
        <v>197300.48479999998</v>
      </c>
      <c r="E24" s="17">
        <f>'лютий 2020 р.'!E24+'січень 2020 р.'!E24+'Березень 2020 р.'!E24+'квітень 2020р.'!E23+травень2020!E24+'червень 2020р.'!E24+'липень 2020р.'!K24+'серпень 2020 р.'!E24+'вересень 2020р.'!E24+жовтень2020р.!E24+листопад2020!E24+грудень2020!E24</f>
        <v>97089.72</v>
      </c>
      <c r="F24" s="17">
        <f>'лютий 2020 р.'!F24+'січень 2020 р.'!F24+'Березень 2020 р.'!F24+'квітень 2020р.'!F24+травень2020!F24+'червень 2020р.'!F24+'липень 2020р.'!L24+'серпень 2020 р.'!F24+'вересень 2020р.'!F24+жовтень2020р.!F24+листопад2020!F24+грудень2020!F24</f>
        <v>17628.784</v>
      </c>
      <c r="G24" s="17">
        <f>'січень 2020 р.'!G24+'лютий 2020 р.'!G24+'Березень 2020 р.'!G24+'квітень 2020р.'!G24+травень2020!G24+'червень 2020р.'!G24+'липень 2020р.'!G24+'серпень 2020 р.'!G24+'вересень 2020р.'!G24+жовтень2020р.!G24+листопад2020!G24+грудень2020!G24</f>
        <v>1082.8</v>
      </c>
      <c r="H24" s="17">
        <f>'січень 2020 р.'!H24+'лютий 2020 р.'!H24+'Березень 2020 р.'!H24+'квітень 2020р.'!H24+травень2020!H24+'червень 2020р.'!H24+'липень 2020р.'!H24+'серпень 2020 р.'!H24+'вересень 2020р.'!H24+жовтень2020р.!H24+листопад2020!H24+грудень2020!H24</f>
        <v>0</v>
      </c>
      <c r="I24" s="17">
        <f>'лютий 2020 р.'!I24+'січень 2020 р.'!G24+'Березень 2020 р.'!I24+'квітень 2020р.'!I24+травень2020!I24+'червень 2020р.'!I24+'липень 2020р.'!N24+'серпень 2020 р.'!I24+'вересень 2020р.'!I24+жовтень2020р.!I24+листопад2020!I24+грудень2020!I24</f>
        <v>1160</v>
      </c>
      <c r="J24" s="17">
        <f>'січень 2020 р.'!I29+'лютий 2020 р.'!J24+'Березень 2020 р.'!J24+'квітень 2020р.'!J24+травень2020!J24+'червень 2020р.'!J24+'липень 2020р.'!J24+'серпень 2020 р.'!J24+'вересень 2020р.'!J24+жовтень2020р.!J24+листопад2020!J24+грудень2020!J24</f>
        <v>107946.94999999998</v>
      </c>
      <c r="K24" s="17">
        <f>'січень 2020 р.'!J29+'лютий 2020 р.'!K24+'Березень 2020 р.'!K24+'квітень 2020р.'!K24+травень2020!K24+'червень 2020р.'!K24+'липень 2020р.'!K24+'серпень 2020 р.'!K24+'вересень 2020р.'!K24+жовтень2020р.!K24+листопад2020!K24+грудень2020!K24</f>
        <v>177843.78</v>
      </c>
      <c r="L24" s="17">
        <f>'січень 2020 р.'!K29+'лютий 2020 р.'!L24+'Березень 2020 р.'!L24+'квітень 2020р.'!L24+травень2020!L24+'червень 2020р.'!L24+'липень 2020р.'!L24+'серпень 2020 р.'!L24+'вересень 2020р.'!L24+жовтень2020р.!L24+листопад2020!L24+грудень2020!L24</f>
        <v>3359.25</v>
      </c>
      <c r="M24" s="17">
        <f>'січень 2020 р.'!L29+'лютий 2020 р.'!M24+'Березень 2020 р.'!M24+'квітень 2020р.'!M24+травень2020!M24+'червень 2020р.'!M24+'липень 2020р.'!M24+'серпень 2020 р.'!M24+'вересень 2020р.'!M24+жовтень2020р.!M24+листопад2020!M24+грудень2020!M24</f>
        <v>2</v>
      </c>
      <c r="N24" s="17">
        <f>'січень 2020 р.'!M29+'лютий 2020 р.'!N24+'Березень 2020 р.'!N24+'квітень 2020р.'!N24+травень2020!N24+'червень 2020р.'!N24+'липень 2020р.'!N24+'серпень 2020 р.'!N24+'вересень 2020р.'!N24+жовтень2020р.!N24+листопад2020!N24+грудень2020!N24</f>
        <v>1225.5</v>
      </c>
      <c r="O24" s="17">
        <f>'січень 2020 р.'!O24+'лютий 2020 р.'!O24+'Березень 2020 р.'!O24+'квітень 2020р.'!O23+травень2020!O24+'червень 2020р.'!O24+'липень 2020р.'!O24+'серпень 2020 р.'!O24+'вересень 2020р.'!O24+жовтень2020р.!O24+листопад2020!O24+грудень2020!O24</f>
        <v>0</v>
      </c>
      <c r="P24" s="17">
        <f>'січень 2020 р.'!P24+'лютий 2020 р.'!P24+'Березень 2020 р.'!P24+'квітень 2020р.'!P23+травень2020!P24+'червень 2020р.'!P24+'липень 2020р.'!P24+'серпень 2020 р.'!P24+'вересень 2020р.'!P24+жовтень2020р.!P24+листопад2020!P24+грудень2020!P24</f>
        <v>7910.4800000000005</v>
      </c>
      <c r="Q24" s="23">
        <f>'січень 2020 р.'!Q24+'лютий 2020 р.'!Q24+'Березень 2020 р.'!Q24+'квітень 2020р.'!Q23+травень2020!Q24+'червень 2020р.'!Q24+'липень 2020р.'!Q24+'серпень 2020 р.'!Q24+'вересень 2020р.'!Q24+жовтень2020р.!Q24+листопад2020!Q24+грудень2020!Q24</f>
        <v>27237.77</v>
      </c>
      <c r="R24" s="17">
        <f>'січень 2020 р.'!R28+'лютий 2020 р.'!R24+'Березень 2020 р.'!R24+'квітень 2020р.'!R24+травень2020!R24+'червень 2020р.'!R24+'липень 2020р.'!R24+'серпень 2020 р.'!R24+'вересень 2020р.'!R24+жовтень2020р.!R24+листопад2020!R24+грудень2020!R24</f>
        <v>0</v>
      </c>
      <c r="S24" s="17">
        <f>'січень 2020 р.'!R29+'лютий 2020 р.'!S24+'Березень 2020 р.'!S24+'квітень 2020р.'!S24+травень2020!S24+'червень 2020р.'!S24+'липень 2020р.'!S24+'серпень 2020 р.'!S24+'вересень 2020р.'!S24+жовтень2020р.!S24+листопад2020!S24+грудень2020!S24</f>
        <v>30135.09</v>
      </c>
      <c r="T24" s="17">
        <f>'січень 2020 р.'!S29+'лютий 2020 р.'!T24+'Березень 2020 р.'!T24+'квітень 2020р.'!T24+травень2020!T24+'червень 2020р.'!T24+'липень 2020р.'!T24+'серпень 2020 р.'!T24+'вересень 2020р.'!W24+жовтень2020р.!T24+листопад2020!T24+грудень2020!T24</f>
        <v>425287.58</v>
      </c>
      <c r="U24" s="17">
        <f>'січень 2020 р.'!W29+'лютий 2020 р.'!U24+'Березень 2020 р.'!U24+'квітень 2020р.'!U24+травень2020!U24+'червень 2020р.'!U24+'липень 2020р.'!U24+'серпень 2020 р.'!U24+'вересень 2020р.'!X24+жовтень2020р.!U24+листопад2020!U24+грудень2020!U24</f>
        <v>0</v>
      </c>
      <c r="V24" s="17">
        <f>'січень 2020 р.'!X29+'лютий 2020 р.'!V24+'Березень 2020 р.'!V24+'квітень 2020р.'!V24+травень2020!V24+'червень 2020р.'!V24+'липень 2020р.'!V24+'серпень 2020 р.'!V24+'вересень 2020р.'!Y24+жовтень2020р.!V24+листопад2020!V24+грудень2020!V24</f>
        <v>0</v>
      </c>
      <c r="W24" s="17">
        <f>'січень 2020 р.'!W24+'лютий 2020 р.'!W24+'Березень 2020 р.'!W24+'квітень 2020р.'!W23+травень2020!W24+'червень 2020р.'!W24+'липень 2020р.'!W24+'серпень 2020 р.'!W24+'вересень 2020р.'!W24+жовтень2020р.!W24+листопад2020!W24+грудень2020!W24</f>
        <v>0</v>
      </c>
      <c r="X24" s="3">
        <f>'січень 2020 р.'!Y28+'лютий 2020 р.'!X24+'Березень 2020 р.'!Z24+'квітень 2020р.'!X24+травень2020!X24+'червень 2020р.'!X24+'липень 2020р.'!X24+'серпень 2020 р.'!X24+'вересень 2020р.'!AB24+жовтень2020р.!X24+листопад2020!X24+грудень2020!X24</f>
        <v>0</v>
      </c>
      <c r="Y24" s="3">
        <f>'січень 2020 р.'!Z28+'лютий 2020 р.'!Y24+'Березень 2020 р.'!AA24+'квітень 2020р.'!Y24+травень2020!Y24+'червень 2020р.'!Y24+'липень 2020р.'!Y24+'серпень 2020 р.'!Y24+'вересень 2020р.'!AC24+жовтень2020р.!Y24+листопад2020!Y24+грудень2020!Y24</f>
        <v>0</v>
      </c>
    </row>
    <row r="25" spans="1:25" s="7" customFormat="1" x14ac:dyDescent="0.25">
      <c r="A25" s="3">
        <v>20</v>
      </c>
      <c r="B25" s="3" t="s">
        <v>10</v>
      </c>
      <c r="C25" s="3">
        <f>'січень 2020 р.'!C25+'лютий 2020 р.'!C25+'Березень 2020 р.'!C25+'квітень 2020р.'!C24+травень2020!C25+'червень 2020р.'!C25+'липень 2020р.'!C25+'серпень 2020 р.'!C25+'вересень 2020р.'!C25+жовтень2020р.!C25+листопад2020!C25+грудень2020!C25</f>
        <v>477332.63999999996</v>
      </c>
      <c r="D25" s="9">
        <f>'січень 2020 р.'!D25+'лютий 2020 р.'!D25+'Березень 2020 р.'!D25+'квітень 2020р.'!D24+травень2020!D25+'червень 2020р.'!D25+'липень 2020р.'!D25+'серпень 2020 р.'!D25+'вересень 2020р.'!D25+жовтень2020р.!D25+листопад2020!D25+грудень2020!D25</f>
        <v>106296.65599999999</v>
      </c>
      <c r="E25" s="3">
        <f>'січень 2020 р.'!E25+'лютий 2020 р.'!E25+'Березень 2020 р.'!E25+'квітень 2020р.'!E24+травень2020!E25+'червень 2020р.'!E25+'липень 2020р.'!E25+'серпень 2020 р.'!E25+'вересень 2020р.'!E25+жовтень2020р.!E25+листопад2020!E25+грудень2020!E25</f>
        <v>40352.530000000006</v>
      </c>
      <c r="F25" s="9">
        <f>'січень 2020 р.'!F25+'лютий 2020 р.'!F25+'Березень 2020 р.'!F25+'квітень 2020р.'!F25+травень2020!F25+'червень 2020р.'!F25+'липень 2020р.'!F25+'серпень 2020 р.'!F25+'вересень 2020р.'!F25+жовтень2020р.!F25+листопад2020!F25+грудень2020!F25</f>
        <v>10120.91</v>
      </c>
      <c r="G25" s="3">
        <f>'січень 2020 р.'!G25+'лютий 2020 р.'!G25+'Березень 2020 р.'!G25+'квітень 2020р.'!G25+травень2020!G25+'червень 2020р.'!G25+'липень 2020р.'!G25+'серпень 2020 р.'!G25+'вересень 2020р.'!G25+жовтень2020р.!G25+листопад2020!G25+грудень2020!G25</f>
        <v>808.4</v>
      </c>
      <c r="H25" s="3">
        <f>'січень 2020 р.'!H25+'лютий 2020 р.'!H25+'Березень 2020 р.'!H25+'квітень 2020р.'!H25+травень2020!H25+'червень 2020р.'!H25+'липень 2020р.'!H25+'серпень 2020 р.'!H25+'вересень 2020р.'!H25+жовтень2020р.!H25+листопад2020!H25+грудень2020!H25</f>
        <v>0</v>
      </c>
      <c r="I25" s="3">
        <f>'січень 2020 р.'!G30+'лютий 2020 р.'!I25+'Березень 2020 р.'!I25+'квітень 2020р.'!I25+травень2020!I25+'червень 2020р.'!I25+'липень 2020р.'!I25+'серпень 2020 р.'!I25+'вересень 2020р.'!I25+жовтень2020р.!I25+листопад2020!I25+грудень2020!I25</f>
        <v>0</v>
      </c>
      <c r="J25" s="3">
        <f>'січень 2020 р.'!I30+'лютий 2020 р.'!J25+'Березень 2020 р.'!J25+'квітень 2020р.'!J25+травень2020!J25+'червень 2020р.'!J25+'липень 2020р.'!J25+'серпень 2020 р.'!J25+'вересень 2020р.'!J25+жовтень2020р.!J25+листопад2020!J25+грудень2020!J25</f>
        <v>0</v>
      </c>
      <c r="K25" s="3">
        <f>'січень 2020 р.'!J30+'лютий 2020 р.'!K25+'Березень 2020 р.'!K25+'квітень 2020р.'!K25+травень2020!K25+'червень 2020р.'!K25+'липень 2020р.'!K25+'серпень 2020 р.'!K25+'вересень 2020р.'!K25+жовтень2020р.!K25+листопад2020!K25+грудень2020!K25</f>
        <v>0</v>
      </c>
      <c r="L25" s="3">
        <f>'січень 2020 р.'!K30+'лютий 2020 р.'!L25+'Березень 2020 р.'!L25+'квітень 2020р.'!L25+травень2020!L25+'червень 2020р.'!L25+'липень 2020р.'!L25+'серпень 2020 р.'!L25+'вересень 2020р.'!L25+жовтень2020р.!L25+листопад2020!L25+грудень2020!L25</f>
        <v>3205.25</v>
      </c>
      <c r="M25" s="3">
        <f>'січень 2020 р.'!L30+'лютий 2020 р.'!M25+'Березень 2020 р.'!M25+'квітень 2020р.'!M25+травень2020!M25+'червень 2020р.'!M25+'липень 2020р.'!M25+'серпень 2020 р.'!M25+'вересень 2020р.'!M25+жовтень2020р.!M25+листопад2020!M25+грудень2020!M25</f>
        <v>3</v>
      </c>
      <c r="N25" s="3">
        <f>'січень 2020 р.'!M30+'лютий 2020 р.'!N25+'Березень 2020 р.'!N25+'квітень 2020р.'!N25+травень2020!N25+'червень 2020р.'!N25+'липень 2020р.'!N25+'серпень 2020 р.'!N25+'вересень 2020р.'!N25+жовтень2020р.!N25+листопад2020!N25+грудень2020!N25</f>
        <v>1336.6</v>
      </c>
      <c r="O25" s="3">
        <f>'січень 2020 р.'!O25+'лютий 2020 р.'!O25+'Березень 2020 р.'!O25+'квітень 2020р.'!O24+травень2020!O25+'червень 2020р.'!O25+'липень 2020р.'!O25+'серпень 2020 р.'!O25+'вересень 2020р.'!O25+жовтень2020р.!O25+листопад2020!O25+грудень2020!O25</f>
        <v>0</v>
      </c>
      <c r="P25" s="3">
        <f>'січень 2020 р.'!P25+'лютий 2020 р.'!P25+'Березень 2020 р.'!P25+'квітень 2020р.'!P24+травень2020!P25+'червень 2020р.'!P25+'липень 2020р.'!P25+'серпень 2020 р.'!P25+'вересень 2020р.'!P25+жовтень2020р.!P25+листопад2020!P25+грудень2020!P25</f>
        <v>787.37999999999988</v>
      </c>
      <c r="Q25" s="9">
        <f>'січень 2020 р.'!Q25+'лютий 2020 р.'!Q25+'Березень 2020 р.'!Q25+'квітень 2020р.'!Q24+травень2020!Q25+'червень 2020р.'!Q25+'липень 2020р.'!Q25+'серпень 2020 р.'!Q25+'вересень 2020р.'!Q25+жовтень2020р.!Q25+листопад2020!Q25+грудень2020!Q25</f>
        <v>16792.37</v>
      </c>
      <c r="R25" s="3">
        <f>'січень 2020 р.'!R29+'лютий 2020 р.'!R25+'Березень 2020 р.'!R25+'квітень 2020р.'!R25+травень2020!R25+'червень 2020р.'!R25+'липень 2020р.'!R25+'серпень 2020 р.'!R25+'вересень 2020р.'!R25+жовтень2020р.!R25+листопад2020!R25+грудень2020!R25</f>
        <v>0</v>
      </c>
      <c r="S25" s="3">
        <f>'січень 2020 р.'!R30+'лютий 2020 р.'!S25+'Березень 2020 р.'!S25+'квітень 2020р.'!S25+травень2020!S25+'червень 2020р.'!S25+'липень 2020р.'!S25+'серпень 2020 р.'!S25+'вересень 2020р.'!S25+жовтень2020р.!S25+листопад2020!S25+грудень2020!S25</f>
        <v>13058.720000000001</v>
      </c>
      <c r="T25" s="3">
        <f>'січень 2020 р.'!S30+'лютий 2020 р.'!T25+'Березень 2020 р.'!T25+'квітень 2020р.'!T25+травень2020!T25+'червень 2020р.'!T25+'липень 2020р.'!T25+'серпень 2020 р.'!T25+'вересень 2020р.'!W25+жовтень2020р.!T25+листопад2020!T25+грудень2020!T25</f>
        <v>0</v>
      </c>
      <c r="U25" s="3">
        <f>'січень 2020 р.'!W30+'лютий 2020 р.'!U25+'Березень 2020 р.'!U25+'квітень 2020р.'!U25+травень2020!U25+'червень 2020р.'!U25+'липень 2020р.'!U25+'серпень 2020 р.'!U25+'вересень 2020р.'!X25+жовтень2020р.!U25+листопад2020!U25+грудень2020!U25</f>
        <v>0</v>
      </c>
      <c r="V25" s="3">
        <f>'січень 2020 р.'!X30+'лютий 2020 р.'!V25+'Березень 2020 р.'!V25+'квітень 2020р.'!V25+травень2020!V25+'червень 2020р.'!V25+'липень 2020р.'!V25+'серпень 2020 р.'!V25+'вересень 2020р.'!Y25+жовтень2020р.!V25+листопад2020!V25+грудень2020!V25</f>
        <v>0</v>
      </c>
      <c r="W25" s="3">
        <f>'січень 2020 р.'!W25+'лютий 2020 р.'!W25+'Березень 2020 р.'!W25+'квітень 2020р.'!W24+травень2020!W25+'червень 2020р.'!W25+'липень 2020р.'!W25+'серпень 2020 р.'!W25+'вересень 2020р.'!W25+жовтень2020р.!W25+листопад2020!W25+грудень2020!W25</f>
        <v>0</v>
      </c>
      <c r="X25" s="3">
        <f>'січень 2020 р.'!Y29+'лютий 2020 р.'!X25+'Березень 2020 р.'!Z25+'квітень 2020р.'!X25+травень2020!X25+'червень 2020р.'!X25+'липень 2020р.'!X25+'серпень 2020 р.'!X25+'вересень 2020р.'!AB25+жовтень2020р.!X25+листопад2020!X25+грудень2020!X25</f>
        <v>0</v>
      </c>
      <c r="Y25" s="3">
        <f>'січень 2020 р.'!Z29+'лютий 2020 р.'!Y25+'Березень 2020 р.'!AA25+'квітень 2020р.'!Y25+травень2020!Y25+'червень 2020р.'!Y25+'липень 2020р.'!Y25+'серпень 2020 р.'!Y25+'вересень 2020р.'!AC25+жовтень2020р.!Y25+листопад2020!Y25+грудень2020!Y25</f>
        <v>0</v>
      </c>
    </row>
    <row r="26" spans="1:25" s="7" customFormat="1" x14ac:dyDescent="0.25">
      <c r="A26" s="3">
        <v>21</v>
      </c>
      <c r="B26" s="17" t="s">
        <v>39</v>
      </c>
      <c r="C26" s="3">
        <f>'січень 2020 р.'!C26+'лютий 2020 р.'!C26+'Березень 2020 р.'!C26+'квітень 2020р.'!C25+травень2020!C26+'червень 2020р.'!C26+'липень 2020р.'!C26+'серпень 2020 р.'!C26+'вересень 2020р.'!C26+жовтень2020р.!C26+листопад2020!C26+грудень2020!C26</f>
        <v>437575.92000000004</v>
      </c>
      <c r="D26" s="9">
        <f>'січень 2020 р.'!D26+'лютий 2020 р.'!D26+'Березень 2020 р.'!D26+'квітень 2020р.'!D25+травень2020!D26+'червень 2020р.'!D26+'липень 2020р.'!D26+'серпень 2020 р.'!D26+'вересень 2020р.'!D26+жовтень2020р.!D26+листопад2020!D26+грудень2020!D26</f>
        <v>86106.06</v>
      </c>
      <c r="E26" s="3">
        <f>'січень 2020 р.'!E26+'лютий 2020 р.'!E26+'Березень 2020 р.'!E26+'квітень 2020р.'!E25+травень2020!E26+'червень 2020р.'!E26+'липень 2020р.'!E26+'серпень 2020 р.'!E26+'вересень 2020р.'!E26+жовтень2020р.!E26+листопад2020!E26+грудень2020!E26</f>
        <v>47956.260000000009</v>
      </c>
      <c r="F26" s="9">
        <f>'січень 2020 р.'!F26+'лютий 2020 р.'!F26+'Березень 2020 р.'!F26+'квітень 2020р.'!F26+травень2020!F26+'червень 2020р.'!F26+'липень 2020р.'!F26+'серпень 2020 р.'!F26+'вересень 2020р.'!F26+жовтень2020р.!F26+листопад2020!F26+грудень2020!F26</f>
        <v>14007.459999999997</v>
      </c>
      <c r="G26" s="3">
        <f>'січень 2020 р.'!G26+'лютий 2020 р.'!G26+'Березень 2020 р.'!G26+'квітень 2020р.'!G26+травень2020!G26+'червень 2020р.'!G26+'липень 2020р.'!G26+'серпень 2020 р.'!G26+'вересень 2020р.'!G26+жовтень2020р.!G26+листопад2020!G26+грудень2020!G26</f>
        <v>859.4</v>
      </c>
      <c r="H26" s="3">
        <f>'січень 2020 р.'!H26+'лютий 2020 р.'!H26+'Березень 2020 р.'!H26+'квітень 2020р.'!H26+травень2020!H26+'червень 2020р.'!H26+'липень 2020р.'!H26+'серпень 2020 р.'!H26+'вересень 2020р.'!H26+жовтень2020р.!H26+листопад2020!H26+грудень2020!H26</f>
        <v>0</v>
      </c>
      <c r="I26" s="3">
        <f>'січень 2020 р.'!G31+'лютий 2020 р.'!I26+'Березень 2020 р.'!I26+'квітень 2020р.'!I26+травень2020!I26+'червень 2020р.'!I26+'липень 2020р.'!I26+'серпень 2020 р.'!I26+'вересень 2020р.'!I26+жовтень2020р.!I26+листопад2020!I26+грудень2020!I26</f>
        <v>6632.09</v>
      </c>
      <c r="J26" s="3">
        <f>'січень 2020 р.'!I31+'лютий 2020 р.'!J26+'Березень 2020 р.'!J26+'квітень 2020р.'!J26+травень2020!J26+'червень 2020р.'!J26+'липень 2020р.'!J26+'серпень 2020 р.'!J26+'вересень 2020р.'!J26+жовтень2020р.!J26+листопад2020!J26+грудень2020!J26</f>
        <v>0</v>
      </c>
      <c r="K26" s="3">
        <f>'січень 2020 р.'!J31+'лютий 2020 р.'!K26+'Березень 2020 р.'!K26+'квітень 2020р.'!K26+травень2020!K26+'червень 2020р.'!K26+'липень 2020р.'!K26+'серпень 2020 р.'!K26+'вересень 2020р.'!K26+жовтень2020р.!K26+листопад2020!K26+грудень2020!K26</f>
        <v>0</v>
      </c>
      <c r="L26" s="3">
        <f>'січень 2020 р.'!K31+'лютий 2020 р.'!L26+'Березень 2020 р.'!L26+'квітень 2020р.'!L26+травень2020!L26+'червень 2020р.'!L26+'липень 2020р.'!L26+'серпень 2020 р.'!L26+'вересень 2020р.'!L26+жовтень2020р.!L26+листопад2020!L26+грудень2020!L26</f>
        <v>3059.25</v>
      </c>
      <c r="M26" s="3">
        <f>'січень 2020 р.'!L31+'лютий 2020 р.'!M26+'Березень 2020 р.'!M26+'квітень 2020р.'!M26+травень2020!M26+'червень 2020р.'!M26+'липень 2020р.'!M26+'серпень 2020 р.'!M26+'вересень 2020р.'!M26+жовтень2020р.!M26+листопад2020!M26+грудень2020!M26</f>
        <v>2</v>
      </c>
      <c r="N26" s="3">
        <f>'січень 2020 р.'!M31+'лютий 2020 р.'!N26+'Березень 2020 р.'!N26+'квітень 2020р.'!N26+травень2020!N26+'червень 2020р.'!N26+'липень 2020р.'!N26+'серпень 2020 р.'!N26+'вересень 2020р.'!N26+жовтень2020р.!N26+листопад2020!N26+грудень2020!N26</f>
        <v>1035.8</v>
      </c>
      <c r="O26" s="3">
        <f>'січень 2020 р.'!O26+'лютий 2020 р.'!O26+'Березень 2020 р.'!O26+'квітень 2020р.'!O25+травень2020!O26+'червень 2020р.'!O26+'липень 2020р.'!O26+'серпень 2020 р.'!O26+'вересень 2020р.'!O26+жовтень2020р.!O26+листопад2020!O26+грудень2020!O26</f>
        <v>0</v>
      </c>
      <c r="P26" s="3">
        <f>'січень 2020 р.'!P26+'лютий 2020 р.'!P26+'Березень 2020 р.'!P26+'квітень 2020р.'!P25+травень2020!P26+'червень 2020р.'!P26+'липень 2020р.'!P26+'серпень 2020 р.'!P26+'вересень 2020р.'!P26+жовтень2020р.!P26+листопад2020!P26+грудень2020!P26</f>
        <v>1564.56</v>
      </c>
      <c r="Q26" s="9">
        <f>'січень 2020 р.'!Q26+'лютий 2020 р.'!Q26+'Березень 2020 р.'!Q26+'квітень 2020р.'!Q25+травень2020!Q26+'червень 2020р.'!Q26+'липень 2020р.'!Q26+'серпень 2020 р.'!Q26+'вересень 2020р.'!Q26+жовтень2020р.!Q26+листопад2020!Q26+грудень2020!Q26</f>
        <v>43882.6</v>
      </c>
      <c r="R26" s="3">
        <f>'січень 2020 р.'!R30+'лютий 2020 р.'!R26+'Березень 2020 р.'!R26+'квітень 2020р.'!R26+травень2020!R26+'червень 2020р.'!R26+'липень 2020р.'!R26+'серпень 2020 р.'!R26+'вересень 2020р.'!R26+жовтень2020р.!R26+листопад2020!R26+грудень2020!R26</f>
        <v>0</v>
      </c>
      <c r="S26" s="3">
        <f>'січень 2020 р.'!R31+'лютий 2020 р.'!S26+'Березень 2020 р.'!S26+'квітень 2020р.'!S26+травень2020!S26+'червень 2020р.'!S26+'липень 2020р.'!S26+'серпень 2020 р.'!S26+'вересень 2020р.'!S26+жовтень2020р.!S26+листопад2020!S26+грудень2020!S26</f>
        <v>40787.5</v>
      </c>
      <c r="T26" s="3">
        <f>'січень 2020 р.'!S31+'лютий 2020 р.'!T26+'Березень 2020 р.'!T26+'квітень 2020р.'!T26+травень2020!T26+'червень 2020р.'!T26+'липень 2020р.'!T26+'серпень 2020 р.'!T26+'вересень 2020р.'!W26+жовтень2020р.!T26+листопад2020!T26+грудень2020!T26</f>
        <v>0</v>
      </c>
      <c r="U26" s="3">
        <f>'січень 2020 р.'!W31+'лютий 2020 р.'!U26+'Березень 2020 р.'!U26+'квітень 2020р.'!U26+травень2020!U26+'червень 2020р.'!U26+'липень 2020р.'!U26+'серпень 2020 р.'!U26+'вересень 2020р.'!X26+жовтень2020р.!U26+листопад2020!U26+грудень2020!U26</f>
        <v>0</v>
      </c>
      <c r="V26" s="3">
        <f>'січень 2020 р.'!X31+'лютий 2020 р.'!V26+'Березень 2020 р.'!V26+'квітень 2020р.'!V26+травень2020!V26+'червень 2020р.'!V26+'липень 2020р.'!V26+'серпень 2020 р.'!V26+'вересень 2020р.'!Y26+жовтень2020р.!V26+листопад2020!V26+грудень2020!V26</f>
        <v>0</v>
      </c>
      <c r="W26" s="3">
        <f>'січень 2020 р.'!W26+'лютий 2020 р.'!W26+'Березень 2020 р.'!W26+'квітень 2020р.'!W25+травень2020!W26+'червень 2020р.'!W26+'липень 2020р.'!W26+'серпень 2020 р.'!W26+'вересень 2020р.'!W26+жовтень2020р.!W26+листопад2020!W26+грудень2020!W26</f>
        <v>0</v>
      </c>
      <c r="X26" s="3">
        <f>'січень 2020 р.'!Y30+'лютий 2020 р.'!X26+'Березень 2020 р.'!Z26+'квітень 2020р.'!X26+травень2020!X26+'червень 2020р.'!X26+'липень 2020р.'!X26+'серпень 2020 р.'!X26+'вересень 2020р.'!AB26+жовтень2020р.!X26+листопад2020!X26+грудень2020!X26</f>
        <v>0</v>
      </c>
      <c r="Y26" s="3">
        <f>'січень 2020 р.'!Z30+'лютий 2020 р.'!Y26+'Березень 2020 р.'!AA26+'квітень 2020р.'!Y26+травень2020!Y26+'червень 2020р.'!Y26+'липень 2020р.'!Y26+'серпень 2020 р.'!Y26+'вересень 2020р.'!AC26+жовтень2020р.!Y26+листопад2020!Y26+грудень2020!Y26</f>
        <v>0</v>
      </c>
    </row>
    <row r="27" spans="1:25" s="7" customFormat="1" x14ac:dyDescent="0.25">
      <c r="A27" s="3">
        <v>22</v>
      </c>
      <c r="B27" s="17" t="s">
        <v>26</v>
      </c>
      <c r="C27" s="3">
        <f>'січень 2020 р.'!C27+'лютий 2020 р.'!C27+'Березень 2020 р.'!C27+'квітень 2020р.'!C26+травень2020!C27+'червень 2020р.'!C27+'липень 2020р.'!C27+'серпень 2020 р.'!C27+'вересень 2020р.'!C27+жовтень2020р.!C27+листопад2020!C27+грудень2020!C27</f>
        <v>428709.30000000005</v>
      </c>
      <c r="D27" s="9">
        <f>'січень 2020 р.'!D27+'лютий 2020 р.'!D27+'Березень 2020 р.'!D27+'квітень 2020р.'!D26+травень2020!D27+'червень 2020р.'!D27+'липень 2020р.'!D27+'серпень 2020 р.'!D27+'вересень 2020р.'!D27+жовтень2020р.!D27+листопад2020!D27+грудень2020!D27</f>
        <v>93449.327000000005</v>
      </c>
      <c r="E27" s="3">
        <f>'січень 2020 р.'!E27+'лютий 2020 р.'!E27+'Березень 2020 р.'!E27+'квітень 2020р.'!E26+травень2020!E27+'червень 2020р.'!E27+'липень 2020р.'!E27+'серпень 2020 р.'!E27+'вересень 2020р.'!E27+жовтень2020р.!E27+листопад2020!E27+грудень2020!E27</f>
        <v>353042.02</v>
      </c>
      <c r="F27" s="9">
        <f>'січень 2020 р.'!F27+'лютий 2020 р.'!F27+'Березень 2020 р.'!F27+'квітень 2020р.'!F27+травень2020!F27+'червень 2020р.'!F27+'липень 2020р.'!F27+'серпень 2020 р.'!F27+'вересень 2020р.'!F27+жовтень2020р.!F27+листопад2020!F27+грудень2020!F27</f>
        <v>96197.287800000006</v>
      </c>
      <c r="G27" s="3">
        <f>'січень 2020 р.'!G27+'лютий 2020 р.'!G27+'Березень 2020 р.'!G27+'квітень 2020р.'!G27+травень2020!G27+'червень 2020р.'!G27+'липень 2020р.'!G27+'серпень 2020 р.'!G27+'вересень 2020р.'!G27+жовтень2020р.!G27+листопад2020!G27+грудень2020!G27</f>
        <v>1315.8</v>
      </c>
      <c r="H27" s="3">
        <f>'січень 2020 р.'!H27+'лютий 2020 р.'!H27+'Березень 2020 р.'!H27+'квітень 2020р.'!H27+травень2020!H27+'червень 2020р.'!H27+'липень 2020р.'!H27+'серпень 2020 р.'!H27+'вересень 2020р.'!H27+жовтень2020р.!H27+листопад2020!H27+грудень2020!H27</f>
        <v>0</v>
      </c>
      <c r="I27" s="3">
        <f>'січень 2020 р.'!G27+'лютий 2020 р.'!I27+'Березень 2020 р.'!I27+'квітень 2020р.'!I27+травень2020!I27+'червень 2020р.'!I27+'липень 2020р.'!I27+'серпень 2020 р.'!I27+'вересень 2020р.'!I27+жовтень2020р.!I27+листопад2020!I27+грудень2020!I27</f>
        <v>398.73</v>
      </c>
      <c r="J27" s="3">
        <f>'січень 2020 р.'!I27+'лютий 2020 р.'!J27+'Березень 2020 р.'!J27+'квітень 2020р.'!J27+травень2020!J27+'червень 2020р.'!J27+'липень 2020р.'!J27+'серпень 2020 р.'!J27+'вересень 2020р.'!J27+жовтень2020р.!J27+листопад2020!J27+грудень2020!J27</f>
        <v>5587.33</v>
      </c>
      <c r="K27" s="3">
        <f>'січень 2020 р.'!J27+'лютий 2020 р.'!K27+'Березень 2020 р.'!K27+'квітень 2020р.'!K27+травень2020!K27+'червень 2020р.'!K27+'липень 2020р.'!K27+'серпень 2020 р.'!K27+'вересень 2020р.'!K27+жовтень2020р.!K27+листопад2020!K27+грудень2020!K27</f>
        <v>6202.98</v>
      </c>
      <c r="L27" s="3">
        <f>'січень 2020 р.'!K27+'лютий 2020 р.'!L27+'Березень 2020 р.'!L27+'квітень 2020р.'!L27+травень2020!L27+'червень 2020р.'!L27+'липень 2020р.'!L27+'серпень 2020 р.'!L27+'вересень 2020р.'!L27+жовтень2020р.!L27+листопад2020!L27+грудень2020!L27</f>
        <v>2985.25</v>
      </c>
      <c r="M27" s="3">
        <f>'січень 2020 р.'!L32+'лютий 2020 р.'!M27+'Березень 2020 р.'!M27+'квітень 2020р.'!M27+травень2020!M27+'червень 2020р.'!M27+'липень 2020р.'!M27+'серпень 2020 р.'!M27+'вересень 2020р.'!M27+жовтень2020р.!M27+листопад2020!M27+грудень2020!M27</f>
        <v>2</v>
      </c>
      <c r="N27" s="9">
        <f>'січень 2020 р.'!M27+'лютий 2020 р.'!N27+'Березень 2020 р.'!N27+'квітень 2020р.'!N27+травень2020!N27+'червень 2020р.'!N27+'липень 2020р.'!N27+'серпень 2020 р.'!N27+'вересень 2020р.'!N27+жовтень2020р.!N27+листопад2020!N27+грудень2020!N27</f>
        <v>559.79999999999995</v>
      </c>
      <c r="O27" s="3">
        <f>'січень 2020 р.'!O27+'лютий 2020 р.'!O27+'Березень 2020 р.'!O27+'квітень 2020р.'!O26+травень2020!O27+'червень 2020р.'!O27+'липень 2020р.'!O27+'серпень 2020 р.'!O27+'вересень 2020р.'!O27+жовтень2020р.!O27+листопад2020!O27+грудень2020!O27</f>
        <v>0</v>
      </c>
      <c r="P27" s="3">
        <f>'січень 2020 р.'!P27+'лютий 2020 р.'!P27+'Березень 2020 р.'!P27+'квітень 2020р.'!P27+травень2020!P27+'червень 2020р.'!P27+'липень 2020р.'!P27+'серпень 2020 р.'!P27+'вересень 2020р.'!P27+жовтень2020р.!P27+листопад2020!P27+грудень2020!P27</f>
        <v>9959.9699999999993</v>
      </c>
      <c r="Q27" s="9">
        <f>'січень 2020 р.'!Q27+'лютий 2020 р.'!Q27+'Березень 2020 р.'!Q27+'квітень 2020р.'!Q27+травень2020!Q27+'червень 2020р.'!Q27+'липень 2020р.'!Q27+'серпень 2020 р.'!Q27+'вересень 2020р.'!Q27+жовтень2020р.!Q27+листопад2020!Q27+грудень2020!Q27</f>
        <v>31598.039999999997</v>
      </c>
      <c r="R27" s="3">
        <f>'січень 2020 р.'!R27+'лютий 2020 р.'!R27+'Березень 2020 р.'!R27+'квітень 2020р.'!R27+травень2020!R27+'червень 2020р.'!R27+'липень 2020р.'!R27+'серпень 2020 р.'!R27+'вересень 2020р.'!R27+жовтень2020р.!R27+листопад2020!R27+грудень2020!R27</f>
        <v>673.34</v>
      </c>
      <c r="S27" s="3">
        <f>'січень 2020 р.'!R27+'лютий 2020 р.'!S27+'Березень 2020 р.'!S27+'квітень 2020р.'!S27+травень2020!S27+'червень 2020р.'!S27+'липень 2020р.'!S27+'серпень 2020 р.'!S27+'вересень 2020р.'!S27+жовтень2020р.!S27+листопад2020!S27+грудень2020!S27</f>
        <v>30954.42</v>
      </c>
      <c r="T27" s="3">
        <f>'січень 2020 р.'!S32+'лютий 2020 р.'!T27+'Березень 2020 р.'!T27+'квітень 2020р.'!T27+травень2020!T27+'червень 2020р.'!T27+'липень 2020р.'!T27+'серпень 2020 р.'!T27+'вересень 2020р.'!W27+жовтень2020р.!T27+листопад2020!T27+грудень2020!T27</f>
        <v>0</v>
      </c>
      <c r="U27" s="3">
        <f>'січень 2020 р.'!W32+'лютий 2020 р.'!U27+'Березень 2020 р.'!U27+'квітень 2020р.'!U27+травень2020!U27+'червень 2020р.'!U27+'липень 2020р.'!U27+'серпень 2020 р.'!U27+'вересень 2020р.'!X27+жовтень2020р.!U27+листопад2020!U27+грудень2020!U27</f>
        <v>0</v>
      </c>
      <c r="V27" s="3">
        <f>'січень 2020 р.'!X32+'лютий 2020 р.'!V27+'Березень 2020 р.'!V27+'квітень 2020р.'!V27+травень2020!V27+'червень 2020р.'!V27+'липень 2020р.'!V27+'серпень 2020 р.'!V27+'вересень 2020р.'!Y27+жовтень2020р.!V27+листопад2020!V27+грудень2020!V27</f>
        <v>0</v>
      </c>
      <c r="W27" s="3">
        <f>'січень 2020 р.'!W27+'лютий 2020 р.'!W27+'Березень 2020 р.'!W27+'квітень 2020р.'!W27+травень2020!W27+'червень 2020р.'!W27+'липень 2020р.'!W27+'серпень 2020 р.'!W27+'вересень 2020р.'!W27+жовтень2020р.!W27+листопад2020!W27+грудень2020!W27</f>
        <v>0</v>
      </c>
      <c r="X27" s="3">
        <f>'січень 2020 р.'!Y31+'лютий 2020 р.'!X27+'Березень 2020 р.'!Z27+'квітень 2020р.'!X27+травень2020!X27+'червень 2020р.'!X27+'липень 2020р.'!X27+'серпень 2020 р.'!X27+'вересень 2020р.'!AB27+жовтень2020р.!X27+листопад2020!X27+грудень2020!X27</f>
        <v>0</v>
      </c>
      <c r="Y27" s="3">
        <f>'січень 2020 р.'!Z31+'лютий 2020 р.'!Y27+'Березень 2020 р.'!AA27+'квітень 2020р.'!Y27+травень2020!Y27+'червень 2020р.'!Y27+'липень 2020р.'!Y27+'серпень 2020 р.'!Y27+'вересень 2020р.'!AC27+жовтень2020р.!Y27+листопад2020!Y27+грудень2020!Y27</f>
        <v>0</v>
      </c>
    </row>
    <row r="28" spans="1:25" s="7" customFormat="1" ht="15" customHeight="1" x14ac:dyDescent="0.25">
      <c r="A28" s="3">
        <v>23</v>
      </c>
      <c r="B28" s="17" t="s">
        <v>27</v>
      </c>
      <c r="C28" s="3">
        <f>'січень 2020 р.'!C28+'лютий 2020 р.'!C28+'Березень 2020 р.'!C28+'квітень 2020р.'!C27+травень2020!C28+'червень 2020р.'!C28+'липень 2020р.'!C28+'серпень 2020 р.'!C28+'вересень 2020р.'!C28+жовтень2020р.!C28+листопад2020!C28+грудень2020!C28</f>
        <v>258731.18999999997</v>
      </c>
      <c r="D28" s="9">
        <f>'січень 2020 р.'!D28+'лютий 2020 р.'!D28+'Березень 2020 р.'!D28+'квітень 2020р.'!D27+травень2020!D28+'червень 2020р.'!D28+'липень 2020р.'!D28+'серпень 2020 р.'!D28+'вересень 2020р.'!D28+жовтень2020р.!D28+листопад2020!D28+грудень2020!D28</f>
        <v>56920.875800000009</v>
      </c>
      <c r="E28" s="3">
        <f>'січень 2020 р.'!E28+'лютий 2020 р.'!E28+'Березень 2020 р.'!E28+'квітень 2020р.'!E27+травень2020!E28+'червень 2020р.'!E28+'липень 2020р.'!E28+'серпень 2020 р.'!E28+'вересень 2020р.'!E28+жовтень2020р.!E28+листопад2020!E28+грудень2020!E28</f>
        <v>87150.079999999987</v>
      </c>
      <c r="F28" s="9">
        <f>'січень 2020 р.'!F28+'лютий 2020 р.'!F28+'Березень 2020 р.'!F28+'квітень 2020р.'!F28+травень2020!F28+'червень 2020р.'!F28+'липень 2020р.'!F28+'серпень 2020 р.'!F28+'вересень 2020р.'!F28+жовтень2020р.!F28+листопад2020!F28+грудень2020!F28</f>
        <v>1214.0456940000001</v>
      </c>
      <c r="G28" s="3">
        <f>'січень 2020 р.'!G28+'лютий 2020 р.'!G28+'Березень 2020 р.'!G28+'квітень 2020р.'!G28+травень2020!G28+'червень 2020р.'!G28+'липень 2020р.'!G28+'серпень 2020 р.'!G28+'вересень 2020р.'!G28+жовтень2020р.!G28+листопад2020!G28+грудень2020!G28</f>
        <v>757.4</v>
      </c>
      <c r="H28" s="3">
        <f>'січень 2020 р.'!H28+'лютий 2020 р.'!H28+'Березень 2020 р.'!H28+'квітень 2020р.'!H28+травень2020!H28+'червень 2020р.'!H28+'липень 2020р.'!H28+'серпень 2020 р.'!H28+'вересень 2020р.'!H28+жовтень2020р.!H28+листопад2020!H28+грудень2020!H28</f>
        <v>0</v>
      </c>
      <c r="I28" s="3">
        <f>'січень 2020 р.'!G33+'лютий 2020 р.'!I28+'Березень 2020 р.'!I28+'квітень 2020р.'!I28+травень2020!I28+'червень 2020р.'!I28+'липень 2020р.'!I28+'серпень 2020 р.'!I28+'вересень 2020р.'!I28+жовтень2020р.!I28+листопад2020!I28+грудень2020!I28</f>
        <v>198</v>
      </c>
      <c r="J28" s="3">
        <f>'січень 2020 р.'!I33+'лютий 2020 р.'!J28+'Березень 2020 р.'!J28+'квітень 2020р.'!J28+травень2020!J28+'червень 2020р.'!J28+'липень 2020р.'!J28+'серпень 2020 р.'!J28+'вересень 2020р.'!J28+жовтень2020р.!J28+листопад2020!J28+грудень2020!J28</f>
        <v>0</v>
      </c>
      <c r="K28" s="3">
        <f>'січень 2020 р.'!J33+'лютий 2020 р.'!K28+'Березень 2020 р.'!K28+'квітень 2020р.'!K28+травень2020!K28+'червень 2020р.'!K28+'липень 2020р.'!K28+'серпень 2020 р.'!K28+'вересень 2020р.'!K28+жовтень2020р.!K28+листопад2020!K28+грудень2020!K28</f>
        <v>0</v>
      </c>
      <c r="L28" s="3">
        <f>'січень 2020 р.'!K33+'лютий 2020 р.'!L28+'Березень 2020 р.'!L28+'квітень 2020р.'!L28+травень2020!L28+'червень 2020р.'!L28+'липень 2020р.'!L28+'серпень 2020 р.'!L28+'вересень 2020р.'!L28+жовтень2020р.!L28+листопад2020!L28+грудень2020!L28</f>
        <v>2711.25</v>
      </c>
      <c r="M28" s="3">
        <f>'січень 2020 р.'!L33+'лютий 2020 р.'!M28+'Березень 2020 р.'!M28+'квітень 2020р.'!M28+травень2020!M28+'червень 2020р.'!M28+'липень 2020р.'!M28+'серпень 2020 р.'!M28+'вересень 2020р.'!M28+жовтень2020р.!M28+листопад2020!M28+грудень2020!M28</f>
        <v>2</v>
      </c>
      <c r="N28" s="3">
        <f>'січень 2020 р.'!M33+'лютий 2020 р.'!N28+'Березень 2020 р.'!N28+'квітень 2020р.'!N28+травень2020!N28+'червень 2020р.'!N28+'липень 2020р.'!N28+'серпень 2020 р.'!N28+'вересень 2020р.'!N28+жовтень2020р.!N28+листопад2020!N28+грудень2020!N28</f>
        <v>375.7</v>
      </c>
      <c r="O28" s="3">
        <f>'січень 2020 р.'!O28+'лютий 2020 р.'!O28+'Березень 2020 р.'!O28+'квітень 2020р.'!O27+травень2020!O28+'червень 2020р.'!O28+'липень 2020р.'!O28+'серпень 2020 р.'!O28+'вересень 2020р.'!O28+жовтень2020р.!O28+листопад2020!O28+грудень2020!O28</f>
        <v>0</v>
      </c>
      <c r="P28" s="3">
        <f>'січень 2020 р.'!P28+'лютий 2020 р.'!P28+'Березень 2020 р.'!P28+'квітень 2020р.'!P27+травень2020!P28+'червень 2020р.'!P28+'липень 2020р.'!P28+'серпень 2020 р.'!P28+'вересень 2020р.'!P28+жовтень2020р.!P28+листопад2020!P28+грудень2020!P28</f>
        <v>46455.96</v>
      </c>
      <c r="Q28" s="9">
        <f>'січень 2020 р.'!Q28+'лютий 2020 р.'!Q28+'Березень 2020 р.'!Q28+'квітень 2020р.'!Q27+травень2020!Q28+'червень 2020р.'!Q28+'липень 2020р.'!Q28+'серпень 2020 р.'!Q28+'вересень 2020р.'!Q28+жовтень2020р.!Q28+листопад2020!Q28+грудень2020!Q28</f>
        <v>8981.7899999999991</v>
      </c>
      <c r="R28" s="3">
        <f>'січень 2020 р.'!R32+'лютий 2020 р.'!R28+'Березень 2020 р.'!R28+'квітень 2020р.'!R28+травень2020!R28+'червень 2020р.'!R28+'липень 2020р.'!R28+'серпень 2020 р.'!R28+'вересень 2020р.'!R28+жовтень2020р.!R28+листопад2020!R28+грудень2020!R28</f>
        <v>0</v>
      </c>
      <c r="S28" s="3">
        <f>'січень 2020 р.'!R33+'лютий 2020 р.'!S28+'Березень 2020 р.'!S28+'квітень 2020р.'!S28+травень2020!S28+'червень 2020р.'!S28+'липень 2020р.'!S28+'серпень 2020 р.'!S28+'вересень 2020р.'!S28+жовтень2020р.!S28+листопад2020!S28+грудень2020!S28</f>
        <v>31995.489999999998</v>
      </c>
      <c r="T28" s="3">
        <f>'січень 2020 р.'!S33+'лютий 2020 р.'!T28+'Березень 2020 р.'!T28+'квітень 2020р.'!T28+травень2020!T28+'червень 2020р.'!T28+'липень 2020р.'!T28+'серпень 2020 р.'!T28+'вересень 2020р.'!W28+жовтень2020р.!T28+листопад2020!T28+грудень2020!T28</f>
        <v>0</v>
      </c>
      <c r="U28" s="3">
        <f>'січень 2020 р.'!W33+'лютий 2020 р.'!U28+'Березень 2020 р.'!U28+'квітень 2020р.'!U28+травень2020!U28+'червень 2020р.'!U28+'липень 2020р.'!U28+'серпень 2020 р.'!U28+'вересень 2020р.'!X28+жовтень2020р.!U28+листопад2020!U28+грудень2020!U28</f>
        <v>0</v>
      </c>
      <c r="V28" s="3">
        <f>'січень 2020 р.'!X33+'лютий 2020 р.'!V28+'Березень 2020 р.'!V28+'квітень 2020р.'!V28+травень2020!V28+'червень 2020р.'!V28+'липень 2020р.'!V28+'серпень 2020 р.'!V28+'вересень 2020р.'!Y28+жовтень2020р.!V28+листопад2020!V28+грудень2020!V28</f>
        <v>0</v>
      </c>
      <c r="W28" s="3">
        <f>'січень 2020 р.'!W28+'лютий 2020 р.'!W28+'Березень 2020 р.'!W28+'квітень 2020р.'!W27+травень2020!W28+'червень 2020р.'!W28+'липень 2020р.'!W28+'серпень 2020 р.'!W28+'вересень 2020р.'!W28+жовтень2020р.!W28+листопад2020!W28+грудень2020!W28</f>
        <v>0</v>
      </c>
      <c r="X28" s="3">
        <f>'січень 2020 р.'!Y32+'лютий 2020 р.'!X28+'Березень 2020 р.'!Z28+'квітень 2020р.'!X28+травень2020!X28+'червень 2020р.'!X28+'липень 2020р.'!X28+'серпень 2020 р.'!X28+'вересень 2020р.'!AB28+жовтень2020р.!X28+листопад2020!X28+грудень2020!X28</f>
        <v>0</v>
      </c>
      <c r="Y28" s="3">
        <f>'січень 2020 р.'!Z32+'лютий 2020 р.'!Y28+'Березень 2020 р.'!AA28+'квітень 2020р.'!Y28+травень2020!Y28+'червень 2020р.'!Y28+'липень 2020р.'!Y28+'серпень 2020 р.'!Y28+'вересень 2020р.'!AC28+жовтень2020р.!Y28+листопад2020!Y28+грудень2020!Y28</f>
        <v>0</v>
      </c>
    </row>
    <row r="29" spans="1:25" s="15" customFormat="1" x14ac:dyDescent="0.25">
      <c r="A29" s="18"/>
      <c r="B29" s="20"/>
      <c r="C29" s="56">
        <f t="shared" ref="C29:K29" si="0">SUM(C6:C28)</f>
        <v>41362401.059999995</v>
      </c>
      <c r="D29" s="56">
        <f t="shared" si="0"/>
        <v>8918834.0670000017</v>
      </c>
      <c r="E29" s="26">
        <f t="shared" si="0"/>
        <v>6798477.9700000007</v>
      </c>
      <c r="F29" s="26">
        <f t="shared" si="0"/>
        <v>1512922.8652939997</v>
      </c>
      <c r="G29" s="21">
        <f t="shared" si="0"/>
        <v>330724.49999999988</v>
      </c>
      <c r="H29" s="21">
        <f>SUM(H6:H28)</f>
        <v>0</v>
      </c>
      <c r="I29" s="21">
        <f t="shared" si="0"/>
        <v>194795.12000000002</v>
      </c>
      <c r="J29" s="21">
        <f t="shared" si="0"/>
        <v>478746.46000000014</v>
      </c>
      <c r="K29" s="21">
        <f t="shared" si="0"/>
        <v>307231.53999999998</v>
      </c>
      <c r="L29" s="21">
        <f t="shared" ref="L29:S29" si="1">SUM(L6:L28)</f>
        <v>838128.05</v>
      </c>
      <c r="M29" s="22">
        <f t="shared" si="1"/>
        <v>100</v>
      </c>
      <c r="N29" s="22">
        <f>SUM(N6:N28)</f>
        <v>49173.000000000007</v>
      </c>
      <c r="O29" s="18">
        <f t="shared" si="1"/>
        <v>51928.27</v>
      </c>
      <c r="P29" s="13">
        <f t="shared" si="1"/>
        <v>667310.03999999992</v>
      </c>
      <c r="Q29" s="14">
        <f t="shared" si="1"/>
        <v>981426.63000000024</v>
      </c>
      <c r="R29" s="14">
        <f t="shared" si="1"/>
        <v>8781.3200000000015</v>
      </c>
      <c r="S29" s="14">
        <f t="shared" si="1"/>
        <v>1284223.81</v>
      </c>
      <c r="T29" s="14"/>
      <c r="U29" s="14"/>
      <c r="V29" s="13"/>
      <c r="W29" s="13">
        <f>SUM(W6:W28)</f>
        <v>0</v>
      </c>
      <c r="X29" s="21">
        <f>SUM(X6:X28)</f>
        <v>601034.33000000007</v>
      </c>
      <c r="Y29" s="21">
        <f>SUM(Y6:Y28)</f>
        <v>234451.51</v>
      </c>
    </row>
    <row r="30" spans="1:25" s="7" customFormat="1" x14ac:dyDescent="0.25">
      <c r="A30" s="11"/>
      <c r="B30" s="19"/>
      <c r="C30" s="3"/>
      <c r="D30" s="3"/>
      <c r="E30" s="6"/>
      <c r="F30" s="3"/>
      <c r="G30" s="17"/>
      <c r="H30" s="17"/>
      <c r="I30" s="17"/>
      <c r="J30" s="17"/>
      <c r="K30" s="17"/>
      <c r="L30" s="17"/>
      <c r="M30" s="17">
        <v>0</v>
      </c>
      <c r="N30" s="23"/>
      <c r="O30" s="3"/>
      <c r="P30" s="3">
        <v>0</v>
      </c>
      <c r="Q30" s="11">
        <v>0</v>
      </c>
      <c r="R30" s="11">
        <v>0</v>
      </c>
      <c r="S30" s="11"/>
      <c r="T30" s="11"/>
      <c r="U30" s="11"/>
      <c r="V30" s="3"/>
      <c r="W30" s="3"/>
      <c r="X30" s="17"/>
      <c r="Y30" s="17"/>
    </row>
  </sheetData>
  <mergeCells count="4">
    <mergeCell ref="B4:B5"/>
    <mergeCell ref="I4:J4"/>
    <mergeCell ref="K4:L4"/>
    <mergeCell ref="M4:N4"/>
  </mergeCells>
  <pageMargins left="0.7" right="0.7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0"/>
  <sheetViews>
    <sheetView topLeftCell="A4" workbookViewId="0">
      <selection activeCell="B4" sqref="B1:N1048576"/>
    </sheetView>
  </sheetViews>
  <sheetFormatPr defaultRowHeight="15.75" x14ac:dyDescent="0.25"/>
  <cols>
    <col min="1" max="1" width="4" style="1" customWidth="1"/>
    <col min="2" max="2" width="30.85546875" style="1" customWidth="1"/>
    <col min="3" max="3" width="21.42578125" style="1" customWidth="1"/>
    <col min="4" max="4" width="20" style="1" customWidth="1"/>
    <col min="5" max="5" width="20" style="24" customWidth="1"/>
    <col min="6" max="6" width="20" style="1" customWidth="1"/>
    <col min="7" max="7" width="13.42578125" style="1" customWidth="1"/>
    <col min="8" max="8" width="12" style="1" customWidth="1"/>
    <col min="9" max="9" width="13.42578125" style="1" customWidth="1"/>
    <col min="10" max="10" width="11.140625" style="1" customWidth="1"/>
    <col min="11" max="11" width="13.140625" style="1" customWidth="1"/>
    <col min="12" max="12" width="11.140625" style="1" customWidth="1"/>
    <col min="13" max="13" width="9.140625" style="1" customWidth="1"/>
    <col min="14" max="14" width="14.7109375" style="1" customWidth="1"/>
    <col min="15" max="15" width="11.28515625" style="1" customWidth="1"/>
    <col min="16" max="16" width="11.5703125" style="1" customWidth="1"/>
    <col min="17" max="17" width="12" style="1" customWidth="1"/>
    <col min="18" max="18" width="11.140625" style="1" customWidth="1"/>
    <col min="19" max="22" width="12.5703125" style="1" customWidth="1"/>
    <col min="23" max="24" width="11.140625" style="1" customWidth="1"/>
    <col min="25" max="25" width="12.28515625" style="1" customWidth="1"/>
    <col min="26" max="264" width="9.140625" style="1"/>
    <col min="265" max="265" width="4" style="1" customWidth="1"/>
    <col min="266" max="266" width="13.28515625" style="1" customWidth="1"/>
    <col min="267" max="267" width="12" style="1" customWidth="1"/>
    <col min="268" max="273" width="11.140625" style="1" customWidth="1"/>
    <col min="274" max="274" width="9.140625" style="1"/>
    <col min="275" max="275" width="11.85546875" style="1" customWidth="1"/>
    <col min="276" max="276" width="9.140625" style="1"/>
    <col min="277" max="277" width="11.5703125" style="1" customWidth="1"/>
    <col min="278" max="278" width="12" style="1" customWidth="1"/>
    <col min="279" max="520" width="9.140625" style="1"/>
    <col min="521" max="521" width="4" style="1" customWidth="1"/>
    <col min="522" max="522" width="13.28515625" style="1" customWidth="1"/>
    <col min="523" max="523" width="12" style="1" customWidth="1"/>
    <col min="524" max="529" width="11.140625" style="1" customWidth="1"/>
    <col min="530" max="530" width="9.140625" style="1"/>
    <col min="531" max="531" width="11.85546875" style="1" customWidth="1"/>
    <col min="532" max="532" width="9.140625" style="1"/>
    <col min="533" max="533" width="11.5703125" style="1" customWidth="1"/>
    <col min="534" max="534" width="12" style="1" customWidth="1"/>
    <col min="535" max="776" width="9.140625" style="1"/>
    <col min="777" max="777" width="4" style="1" customWidth="1"/>
    <col min="778" max="778" width="13.28515625" style="1" customWidth="1"/>
    <col min="779" max="779" width="12" style="1" customWidth="1"/>
    <col min="780" max="785" width="11.140625" style="1" customWidth="1"/>
    <col min="786" max="786" width="9.140625" style="1"/>
    <col min="787" max="787" width="11.85546875" style="1" customWidth="1"/>
    <col min="788" max="788" width="9.140625" style="1"/>
    <col min="789" max="789" width="11.5703125" style="1" customWidth="1"/>
    <col min="790" max="790" width="12" style="1" customWidth="1"/>
    <col min="791" max="1032" width="9.140625" style="1"/>
    <col min="1033" max="1033" width="4" style="1" customWidth="1"/>
    <col min="1034" max="1034" width="13.28515625" style="1" customWidth="1"/>
    <col min="1035" max="1035" width="12" style="1" customWidth="1"/>
    <col min="1036" max="1041" width="11.140625" style="1" customWidth="1"/>
    <col min="1042" max="1042" width="9.140625" style="1"/>
    <col min="1043" max="1043" width="11.85546875" style="1" customWidth="1"/>
    <col min="1044" max="1044" width="9.140625" style="1"/>
    <col min="1045" max="1045" width="11.5703125" style="1" customWidth="1"/>
    <col min="1046" max="1046" width="12" style="1" customWidth="1"/>
    <col min="1047" max="1288" width="9.140625" style="1"/>
    <col min="1289" max="1289" width="4" style="1" customWidth="1"/>
    <col min="1290" max="1290" width="13.28515625" style="1" customWidth="1"/>
    <col min="1291" max="1291" width="12" style="1" customWidth="1"/>
    <col min="1292" max="1297" width="11.140625" style="1" customWidth="1"/>
    <col min="1298" max="1298" width="9.140625" style="1"/>
    <col min="1299" max="1299" width="11.85546875" style="1" customWidth="1"/>
    <col min="1300" max="1300" width="9.140625" style="1"/>
    <col min="1301" max="1301" width="11.5703125" style="1" customWidth="1"/>
    <col min="1302" max="1302" width="12" style="1" customWidth="1"/>
    <col min="1303" max="1544" width="9.140625" style="1"/>
    <col min="1545" max="1545" width="4" style="1" customWidth="1"/>
    <col min="1546" max="1546" width="13.28515625" style="1" customWidth="1"/>
    <col min="1547" max="1547" width="12" style="1" customWidth="1"/>
    <col min="1548" max="1553" width="11.140625" style="1" customWidth="1"/>
    <col min="1554" max="1554" width="9.140625" style="1"/>
    <col min="1555" max="1555" width="11.85546875" style="1" customWidth="1"/>
    <col min="1556" max="1556" width="9.140625" style="1"/>
    <col min="1557" max="1557" width="11.5703125" style="1" customWidth="1"/>
    <col min="1558" max="1558" width="12" style="1" customWidth="1"/>
    <col min="1559" max="1800" width="9.140625" style="1"/>
    <col min="1801" max="1801" width="4" style="1" customWidth="1"/>
    <col min="1802" max="1802" width="13.28515625" style="1" customWidth="1"/>
    <col min="1803" max="1803" width="12" style="1" customWidth="1"/>
    <col min="1804" max="1809" width="11.140625" style="1" customWidth="1"/>
    <col min="1810" max="1810" width="9.140625" style="1"/>
    <col min="1811" max="1811" width="11.85546875" style="1" customWidth="1"/>
    <col min="1812" max="1812" width="9.140625" style="1"/>
    <col min="1813" max="1813" width="11.5703125" style="1" customWidth="1"/>
    <col min="1814" max="1814" width="12" style="1" customWidth="1"/>
    <col min="1815" max="2056" width="9.140625" style="1"/>
    <col min="2057" max="2057" width="4" style="1" customWidth="1"/>
    <col min="2058" max="2058" width="13.28515625" style="1" customWidth="1"/>
    <col min="2059" max="2059" width="12" style="1" customWidth="1"/>
    <col min="2060" max="2065" width="11.140625" style="1" customWidth="1"/>
    <col min="2066" max="2066" width="9.140625" style="1"/>
    <col min="2067" max="2067" width="11.85546875" style="1" customWidth="1"/>
    <col min="2068" max="2068" width="9.140625" style="1"/>
    <col min="2069" max="2069" width="11.5703125" style="1" customWidth="1"/>
    <col min="2070" max="2070" width="12" style="1" customWidth="1"/>
    <col min="2071" max="2312" width="9.140625" style="1"/>
    <col min="2313" max="2313" width="4" style="1" customWidth="1"/>
    <col min="2314" max="2314" width="13.28515625" style="1" customWidth="1"/>
    <col min="2315" max="2315" width="12" style="1" customWidth="1"/>
    <col min="2316" max="2321" width="11.140625" style="1" customWidth="1"/>
    <col min="2322" max="2322" width="9.140625" style="1"/>
    <col min="2323" max="2323" width="11.85546875" style="1" customWidth="1"/>
    <col min="2324" max="2324" width="9.140625" style="1"/>
    <col min="2325" max="2325" width="11.5703125" style="1" customWidth="1"/>
    <col min="2326" max="2326" width="12" style="1" customWidth="1"/>
    <col min="2327" max="2568" width="9.140625" style="1"/>
    <col min="2569" max="2569" width="4" style="1" customWidth="1"/>
    <col min="2570" max="2570" width="13.28515625" style="1" customWidth="1"/>
    <col min="2571" max="2571" width="12" style="1" customWidth="1"/>
    <col min="2572" max="2577" width="11.140625" style="1" customWidth="1"/>
    <col min="2578" max="2578" width="9.140625" style="1"/>
    <col min="2579" max="2579" width="11.85546875" style="1" customWidth="1"/>
    <col min="2580" max="2580" width="9.140625" style="1"/>
    <col min="2581" max="2581" width="11.5703125" style="1" customWidth="1"/>
    <col min="2582" max="2582" width="12" style="1" customWidth="1"/>
    <col min="2583" max="2824" width="9.140625" style="1"/>
    <col min="2825" max="2825" width="4" style="1" customWidth="1"/>
    <col min="2826" max="2826" width="13.28515625" style="1" customWidth="1"/>
    <col min="2827" max="2827" width="12" style="1" customWidth="1"/>
    <col min="2828" max="2833" width="11.140625" style="1" customWidth="1"/>
    <col min="2834" max="2834" width="9.140625" style="1"/>
    <col min="2835" max="2835" width="11.85546875" style="1" customWidth="1"/>
    <col min="2836" max="2836" width="9.140625" style="1"/>
    <col min="2837" max="2837" width="11.5703125" style="1" customWidth="1"/>
    <col min="2838" max="2838" width="12" style="1" customWidth="1"/>
    <col min="2839" max="3080" width="9.140625" style="1"/>
    <col min="3081" max="3081" width="4" style="1" customWidth="1"/>
    <col min="3082" max="3082" width="13.28515625" style="1" customWidth="1"/>
    <col min="3083" max="3083" width="12" style="1" customWidth="1"/>
    <col min="3084" max="3089" width="11.140625" style="1" customWidth="1"/>
    <col min="3090" max="3090" width="9.140625" style="1"/>
    <col min="3091" max="3091" width="11.85546875" style="1" customWidth="1"/>
    <col min="3092" max="3092" width="9.140625" style="1"/>
    <col min="3093" max="3093" width="11.5703125" style="1" customWidth="1"/>
    <col min="3094" max="3094" width="12" style="1" customWidth="1"/>
    <col min="3095" max="3336" width="9.140625" style="1"/>
    <col min="3337" max="3337" width="4" style="1" customWidth="1"/>
    <col min="3338" max="3338" width="13.28515625" style="1" customWidth="1"/>
    <col min="3339" max="3339" width="12" style="1" customWidth="1"/>
    <col min="3340" max="3345" width="11.140625" style="1" customWidth="1"/>
    <col min="3346" max="3346" width="9.140625" style="1"/>
    <col min="3347" max="3347" width="11.85546875" style="1" customWidth="1"/>
    <col min="3348" max="3348" width="9.140625" style="1"/>
    <col min="3349" max="3349" width="11.5703125" style="1" customWidth="1"/>
    <col min="3350" max="3350" width="12" style="1" customWidth="1"/>
    <col min="3351" max="3592" width="9.140625" style="1"/>
    <col min="3593" max="3593" width="4" style="1" customWidth="1"/>
    <col min="3594" max="3594" width="13.28515625" style="1" customWidth="1"/>
    <col min="3595" max="3595" width="12" style="1" customWidth="1"/>
    <col min="3596" max="3601" width="11.140625" style="1" customWidth="1"/>
    <col min="3602" max="3602" width="9.140625" style="1"/>
    <col min="3603" max="3603" width="11.85546875" style="1" customWidth="1"/>
    <col min="3604" max="3604" width="9.140625" style="1"/>
    <col min="3605" max="3605" width="11.5703125" style="1" customWidth="1"/>
    <col min="3606" max="3606" width="12" style="1" customWidth="1"/>
    <col min="3607" max="3848" width="9.140625" style="1"/>
    <col min="3849" max="3849" width="4" style="1" customWidth="1"/>
    <col min="3850" max="3850" width="13.28515625" style="1" customWidth="1"/>
    <col min="3851" max="3851" width="12" style="1" customWidth="1"/>
    <col min="3852" max="3857" width="11.140625" style="1" customWidth="1"/>
    <col min="3858" max="3858" width="9.140625" style="1"/>
    <col min="3859" max="3859" width="11.85546875" style="1" customWidth="1"/>
    <col min="3860" max="3860" width="9.140625" style="1"/>
    <col min="3861" max="3861" width="11.5703125" style="1" customWidth="1"/>
    <col min="3862" max="3862" width="12" style="1" customWidth="1"/>
    <col min="3863" max="4104" width="9.140625" style="1"/>
    <col min="4105" max="4105" width="4" style="1" customWidth="1"/>
    <col min="4106" max="4106" width="13.28515625" style="1" customWidth="1"/>
    <col min="4107" max="4107" width="12" style="1" customWidth="1"/>
    <col min="4108" max="4113" width="11.140625" style="1" customWidth="1"/>
    <col min="4114" max="4114" width="9.140625" style="1"/>
    <col min="4115" max="4115" width="11.85546875" style="1" customWidth="1"/>
    <col min="4116" max="4116" width="9.140625" style="1"/>
    <col min="4117" max="4117" width="11.5703125" style="1" customWidth="1"/>
    <col min="4118" max="4118" width="12" style="1" customWidth="1"/>
    <col min="4119" max="4360" width="9.140625" style="1"/>
    <col min="4361" max="4361" width="4" style="1" customWidth="1"/>
    <col min="4362" max="4362" width="13.28515625" style="1" customWidth="1"/>
    <col min="4363" max="4363" width="12" style="1" customWidth="1"/>
    <col min="4364" max="4369" width="11.140625" style="1" customWidth="1"/>
    <col min="4370" max="4370" width="9.140625" style="1"/>
    <col min="4371" max="4371" width="11.85546875" style="1" customWidth="1"/>
    <col min="4372" max="4372" width="9.140625" style="1"/>
    <col min="4373" max="4373" width="11.5703125" style="1" customWidth="1"/>
    <col min="4374" max="4374" width="12" style="1" customWidth="1"/>
    <col min="4375" max="4616" width="9.140625" style="1"/>
    <col min="4617" max="4617" width="4" style="1" customWidth="1"/>
    <col min="4618" max="4618" width="13.28515625" style="1" customWidth="1"/>
    <col min="4619" max="4619" width="12" style="1" customWidth="1"/>
    <col min="4620" max="4625" width="11.140625" style="1" customWidth="1"/>
    <col min="4626" max="4626" width="9.140625" style="1"/>
    <col min="4627" max="4627" width="11.85546875" style="1" customWidth="1"/>
    <col min="4628" max="4628" width="9.140625" style="1"/>
    <col min="4629" max="4629" width="11.5703125" style="1" customWidth="1"/>
    <col min="4630" max="4630" width="12" style="1" customWidth="1"/>
    <col min="4631" max="4872" width="9.140625" style="1"/>
    <col min="4873" max="4873" width="4" style="1" customWidth="1"/>
    <col min="4874" max="4874" width="13.28515625" style="1" customWidth="1"/>
    <col min="4875" max="4875" width="12" style="1" customWidth="1"/>
    <col min="4876" max="4881" width="11.140625" style="1" customWidth="1"/>
    <col min="4882" max="4882" width="9.140625" style="1"/>
    <col min="4883" max="4883" width="11.85546875" style="1" customWidth="1"/>
    <col min="4884" max="4884" width="9.140625" style="1"/>
    <col min="4885" max="4885" width="11.5703125" style="1" customWidth="1"/>
    <col min="4886" max="4886" width="12" style="1" customWidth="1"/>
    <col min="4887" max="5128" width="9.140625" style="1"/>
    <col min="5129" max="5129" width="4" style="1" customWidth="1"/>
    <col min="5130" max="5130" width="13.28515625" style="1" customWidth="1"/>
    <col min="5131" max="5131" width="12" style="1" customWidth="1"/>
    <col min="5132" max="5137" width="11.140625" style="1" customWidth="1"/>
    <col min="5138" max="5138" width="9.140625" style="1"/>
    <col min="5139" max="5139" width="11.85546875" style="1" customWidth="1"/>
    <col min="5140" max="5140" width="9.140625" style="1"/>
    <col min="5141" max="5141" width="11.5703125" style="1" customWidth="1"/>
    <col min="5142" max="5142" width="12" style="1" customWidth="1"/>
    <col min="5143" max="5384" width="9.140625" style="1"/>
    <col min="5385" max="5385" width="4" style="1" customWidth="1"/>
    <col min="5386" max="5386" width="13.28515625" style="1" customWidth="1"/>
    <col min="5387" max="5387" width="12" style="1" customWidth="1"/>
    <col min="5388" max="5393" width="11.140625" style="1" customWidth="1"/>
    <col min="5394" max="5394" width="9.140625" style="1"/>
    <col min="5395" max="5395" width="11.85546875" style="1" customWidth="1"/>
    <col min="5396" max="5396" width="9.140625" style="1"/>
    <col min="5397" max="5397" width="11.5703125" style="1" customWidth="1"/>
    <col min="5398" max="5398" width="12" style="1" customWidth="1"/>
    <col min="5399" max="5640" width="9.140625" style="1"/>
    <col min="5641" max="5641" width="4" style="1" customWidth="1"/>
    <col min="5642" max="5642" width="13.28515625" style="1" customWidth="1"/>
    <col min="5643" max="5643" width="12" style="1" customWidth="1"/>
    <col min="5644" max="5649" width="11.140625" style="1" customWidth="1"/>
    <col min="5650" max="5650" width="9.140625" style="1"/>
    <col min="5651" max="5651" width="11.85546875" style="1" customWidth="1"/>
    <col min="5652" max="5652" width="9.140625" style="1"/>
    <col min="5653" max="5653" width="11.5703125" style="1" customWidth="1"/>
    <col min="5654" max="5654" width="12" style="1" customWidth="1"/>
    <col min="5655" max="5896" width="9.140625" style="1"/>
    <col min="5897" max="5897" width="4" style="1" customWidth="1"/>
    <col min="5898" max="5898" width="13.28515625" style="1" customWidth="1"/>
    <col min="5899" max="5899" width="12" style="1" customWidth="1"/>
    <col min="5900" max="5905" width="11.140625" style="1" customWidth="1"/>
    <col min="5906" max="5906" width="9.140625" style="1"/>
    <col min="5907" max="5907" width="11.85546875" style="1" customWidth="1"/>
    <col min="5908" max="5908" width="9.140625" style="1"/>
    <col min="5909" max="5909" width="11.5703125" style="1" customWidth="1"/>
    <col min="5910" max="5910" width="12" style="1" customWidth="1"/>
    <col min="5911" max="6152" width="9.140625" style="1"/>
    <col min="6153" max="6153" width="4" style="1" customWidth="1"/>
    <col min="6154" max="6154" width="13.28515625" style="1" customWidth="1"/>
    <col min="6155" max="6155" width="12" style="1" customWidth="1"/>
    <col min="6156" max="6161" width="11.140625" style="1" customWidth="1"/>
    <col min="6162" max="6162" width="9.140625" style="1"/>
    <col min="6163" max="6163" width="11.85546875" style="1" customWidth="1"/>
    <col min="6164" max="6164" width="9.140625" style="1"/>
    <col min="6165" max="6165" width="11.5703125" style="1" customWidth="1"/>
    <col min="6166" max="6166" width="12" style="1" customWidth="1"/>
    <col min="6167" max="6408" width="9.140625" style="1"/>
    <col min="6409" max="6409" width="4" style="1" customWidth="1"/>
    <col min="6410" max="6410" width="13.28515625" style="1" customWidth="1"/>
    <col min="6411" max="6411" width="12" style="1" customWidth="1"/>
    <col min="6412" max="6417" width="11.140625" style="1" customWidth="1"/>
    <col min="6418" max="6418" width="9.140625" style="1"/>
    <col min="6419" max="6419" width="11.85546875" style="1" customWidth="1"/>
    <col min="6420" max="6420" width="9.140625" style="1"/>
    <col min="6421" max="6421" width="11.5703125" style="1" customWidth="1"/>
    <col min="6422" max="6422" width="12" style="1" customWidth="1"/>
    <col min="6423" max="6664" width="9.140625" style="1"/>
    <col min="6665" max="6665" width="4" style="1" customWidth="1"/>
    <col min="6666" max="6666" width="13.28515625" style="1" customWidth="1"/>
    <col min="6667" max="6667" width="12" style="1" customWidth="1"/>
    <col min="6668" max="6673" width="11.140625" style="1" customWidth="1"/>
    <col min="6674" max="6674" width="9.140625" style="1"/>
    <col min="6675" max="6675" width="11.85546875" style="1" customWidth="1"/>
    <col min="6676" max="6676" width="9.140625" style="1"/>
    <col min="6677" max="6677" width="11.5703125" style="1" customWidth="1"/>
    <col min="6678" max="6678" width="12" style="1" customWidth="1"/>
    <col min="6679" max="6920" width="9.140625" style="1"/>
    <col min="6921" max="6921" width="4" style="1" customWidth="1"/>
    <col min="6922" max="6922" width="13.28515625" style="1" customWidth="1"/>
    <col min="6923" max="6923" width="12" style="1" customWidth="1"/>
    <col min="6924" max="6929" width="11.140625" style="1" customWidth="1"/>
    <col min="6930" max="6930" width="9.140625" style="1"/>
    <col min="6931" max="6931" width="11.85546875" style="1" customWidth="1"/>
    <col min="6932" max="6932" width="9.140625" style="1"/>
    <col min="6933" max="6933" width="11.5703125" style="1" customWidth="1"/>
    <col min="6934" max="6934" width="12" style="1" customWidth="1"/>
    <col min="6935" max="7176" width="9.140625" style="1"/>
    <col min="7177" max="7177" width="4" style="1" customWidth="1"/>
    <col min="7178" max="7178" width="13.28515625" style="1" customWidth="1"/>
    <col min="7179" max="7179" width="12" style="1" customWidth="1"/>
    <col min="7180" max="7185" width="11.140625" style="1" customWidth="1"/>
    <col min="7186" max="7186" width="9.140625" style="1"/>
    <col min="7187" max="7187" width="11.85546875" style="1" customWidth="1"/>
    <col min="7188" max="7188" width="9.140625" style="1"/>
    <col min="7189" max="7189" width="11.5703125" style="1" customWidth="1"/>
    <col min="7190" max="7190" width="12" style="1" customWidth="1"/>
    <col min="7191" max="7432" width="9.140625" style="1"/>
    <col min="7433" max="7433" width="4" style="1" customWidth="1"/>
    <col min="7434" max="7434" width="13.28515625" style="1" customWidth="1"/>
    <col min="7435" max="7435" width="12" style="1" customWidth="1"/>
    <col min="7436" max="7441" width="11.140625" style="1" customWidth="1"/>
    <col min="7442" max="7442" width="9.140625" style="1"/>
    <col min="7443" max="7443" width="11.85546875" style="1" customWidth="1"/>
    <col min="7444" max="7444" width="9.140625" style="1"/>
    <col min="7445" max="7445" width="11.5703125" style="1" customWidth="1"/>
    <col min="7446" max="7446" width="12" style="1" customWidth="1"/>
    <col min="7447" max="7688" width="9.140625" style="1"/>
    <col min="7689" max="7689" width="4" style="1" customWidth="1"/>
    <col min="7690" max="7690" width="13.28515625" style="1" customWidth="1"/>
    <col min="7691" max="7691" width="12" style="1" customWidth="1"/>
    <col min="7692" max="7697" width="11.140625" style="1" customWidth="1"/>
    <col min="7698" max="7698" width="9.140625" style="1"/>
    <col min="7699" max="7699" width="11.85546875" style="1" customWidth="1"/>
    <col min="7700" max="7700" width="9.140625" style="1"/>
    <col min="7701" max="7701" width="11.5703125" style="1" customWidth="1"/>
    <col min="7702" max="7702" width="12" style="1" customWidth="1"/>
    <col min="7703" max="7944" width="9.140625" style="1"/>
    <col min="7945" max="7945" width="4" style="1" customWidth="1"/>
    <col min="7946" max="7946" width="13.28515625" style="1" customWidth="1"/>
    <col min="7947" max="7947" width="12" style="1" customWidth="1"/>
    <col min="7948" max="7953" width="11.140625" style="1" customWidth="1"/>
    <col min="7954" max="7954" width="9.140625" style="1"/>
    <col min="7955" max="7955" width="11.85546875" style="1" customWidth="1"/>
    <col min="7956" max="7956" width="9.140625" style="1"/>
    <col min="7957" max="7957" width="11.5703125" style="1" customWidth="1"/>
    <col min="7958" max="7958" width="12" style="1" customWidth="1"/>
    <col min="7959" max="8200" width="9.140625" style="1"/>
    <col min="8201" max="8201" width="4" style="1" customWidth="1"/>
    <col min="8202" max="8202" width="13.28515625" style="1" customWidth="1"/>
    <col min="8203" max="8203" width="12" style="1" customWidth="1"/>
    <col min="8204" max="8209" width="11.140625" style="1" customWidth="1"/>
    <col min="8210" max="8210" width="9.140625" style="1"/>
    <col min="8211" max="8211" width="11.85546875" style="1" customWidth="1"/>
    <col min="8212" max="8212" width="9.140625" style="1"/>
    <col min="8213" max="8213" width="11.5703125" style="1" customWidth="1"/>
    <col min="8214" max="8214" width="12" style="1" customWidth="1"/>
    <col min="8215" max="8456" width="9.140625" style="1"/>
    <col min="8457" max="8457" width="4" style="1" customWidth="1"/>
    <col min="8458" max="8458" width="13.28515625" style="1" customWidth="1"/>
    <col min="8459" max="8459" width="12" style="1" customWidth="1"/>
    <col min="8460" max="8465" width="11.140625" style="1" customWidth="1"/>
    <col min="8466" max="8466" width="9.140625" style="1"/>
    <col min="8467" max="8467" width="11.85546875" style="1" customWidth="1"/>
    <col min="8468" max="8468" width="9.140625" style="1"/>
    <col min="8469" max="8469" width="11.5703125" style="1" customWidth="1"/>
    <col min="8470" max="8470" width="12" style="1" customWidth="1"/>
    <col min="8471" max="8712" width="9.140625" style="1"/>
    <col min="8713" max="8713" width="4" style="1" customWidth="1"/>
    <col min="8714" max="8714" width="13.28515625" style="1" customWidth="1"/>
    <col min="8715" max="8715" width="12" style="1" customWidth="1"/>
    <col min="8716" max="8721" width="11.140625" style="1" customWidth="1"/>
    <col min="8722" max="8722" width="9.140625" style="1"/>
    <col min="8723" max="8723" width="11.85546875" style="1" customWidth="1"/>
    <col min="8724" max="8724" width="9.140625" style="1"/>
    <col min="8725" max="8725" width="11.5703125" style="1" customWidth="1"/>
    <col min="8726" max="8726" width="12" style="1" customWidth="1"/>
    <col min="8727" max="8968" width="9.140625" style="1"/>
    <col min="8969" max="8969" width="4" style="1" customWidth="1"/>
    <col min="8970" max="8970" width="13.28515625" style="1" customWidth="1"/>
    <col min="8971" max="8971" width="12" style="1" customWidth="1"/>
    <col min="8972" max="8977" width="11.140625" style="1" customWidth="1"/>
    <col min="8978" max="8978" width="9.140625" style="1"/>
    <col min="8979" max="8979" width="11.85546875" style="1" customWidth="1"/>
    <col min="8980" max="8980" width="9.140625" style="1"/>
    <col min="8981" max="8981" width="11.5703125" style="1" customWidth="1"/>
    <col min="8982" max="8982" width="12" style="1" customWidth="1"/>
    <col min="8983" max="9224" width="9.140625" style="1"/>
    <col min="9225" max="9225" width="4" style="1" customWidth="1"/>
    <col min="9226" max="9226" width="13.28515625" style="1" customWidth="1"/>
    <col min="9227" max="9227" width="12" style="1" customWidth="1"/>
    <col min="9228" max="9233" width="11.140625" style="1" customWidth="1"/>
    <col min="9234" max="9234" width="9.140625" style="1"/>
    <col min="9235" max="9235" width="11.85546875" style="1" customWidth="1"/>
    <col min="9236" max="9236" width="9.140625" style="1"/>
    <col min="9237" max="9237" width="11.5703125" style="1" customWidth="1"/>
    <col min="9238" max="9238" width="12" style="1" customWidth="1"/>
    <col min="9239" max="9480" width="9.140625" style="1"/>
    <col min="9481" max="9481" width="4" style="1" customWidth="1"/>
    <col min="9482" max="9482" width="13.28515625" style="1" customWidth="1"/>
    <col min="9483" max="9483" width="12" style="1" customWidth="1"/>
    <col min="9484" max="9489" width="11.140625" style="1" customWidth="1"/>
    <col min="9490" max="9490" width="9.140625" style="1"/>
    <col min="9491" max="9491" width="11.85546875" style="1" customWidth="1"/>
    <col min="9492" max="9492" width="9.140625" style="1"/>
    <col min="9493" max="9493" width="11.5703125" style="1" customWidth="1"/>
    <col min="9494" max="9494" width="12" style="1" customWidth="1"/>
    <col min="9495" max="9736" width="9.140625" style="1"/>
    <col min="9737" max="9737" width="4" style="1" customWidth="1"/>
    <col min="9738" max="9738" width="13.28515625" style="1" customWidth="1"/>
    <col min="9739" max="9739" width="12" style="1" customWidth="1"/>
    <col min="9740" max="9745" width="11.140625" style="1" customWidth="1"/>
    <col min="9746" max="9746" width="9.140625" style="1"/>
    <col min="9747" max="9747" width="11.85546875" style="1" customWidth="1"/>
    <col min="9748" max="9748" width="9.140625" style="1"/>
    <col min="9749" max="9749" width="11.5703125" style="1" customWidth="1"/>
    <col min="9750" max="9750" width="12" style="1" customWidth="1"/>
    <col min="9751" max="9992" width="9.140625" style="1"/>
    <col min="9993" max="9993" width="4" style="1" customWidth="1"/>
    <col min="9994" max="9994" width="13.28515625" style="1" customWidth="1"/>
    <col min="9995" max="9995" width="12" style="1" customWidth="1"/>
    <col min="9996" max="10001" width="11.140625" style="1" customWidth="1"/>
    <col min="10002" max="10002" width="9.140625" style="1"/>
    <col min="10003" max="10003" width="11.85546875" style="1" customWidth="1"/>
    <col min="10004" max="10004" width="9.140625" style="1"/>
    <col min="10005" max="10005" width="11.5703125" style="1" customWidth="1"/>
    <col min="10006" max="10006" width="12" style="1" customWidth="1"/>
    <col min="10007" max="10248" width="9.140625" style="1"/>
    <col min="10249" max="10249" width="4" style="1" customWidth="1"/>
    <col min="10250" max="10250" width="13.28515625" style="1" customWidth="1"/>
    <col min="10251" max="10251" width="12" style="1" customWidth="1"/>
    <col min="10252" max="10257" width="11.140625" style="1" customWidth="1"/>
    <col min="10258" max="10258" width="9.140625" style="1"/>
    <col min="10259" max="10259" width="11.85546875" style="1" customWidth="1"/>
    <col min="10260" max="10260" width="9.140625" style="1"/>
    <col min="10261" max="10261" width="11.5703125" style="1" customWidth="1"/>
    <col min="10262" max="10262" width="12" style="1" customWidth="1"/>
    <col min="10263" max="10504" width="9.140625" style="1"/>
    <col min="10505" max="10505" width="4" style="1" customWidth="1"/>
    <col min="10506" max="10506" width="13.28515625" style="1" customWidth="1"/>
    <col min="10507" max="10507" width="12" style="1" customWidth="1"/>
    <col min="10508" max="10513" width="11.140625" style="1" customWidth="1"/>
    <col min="10514" max="10514" width="9.140625" style="1"/>
    <col min="10515" max="10515" width="11.85546875" style="1" customWidth="1"/>
    <col min="10516" max="10516" width="9.140625" style="1"/>
    <col min="10517" max="10517" width="11.5703125" style="1" customWidth="1"/>
    <col min="10518" max="10518" width="12" style="1" customWidth="1"/>
    <col min="10519" max="10760" width="9.140625" style="1"/>
    <col min="10761" max="10761" width="4" style="1" customWidth="1"/>
    <col min="10762" max="10762" width="13.28515625" style="1" customWidth="1"/>
    <col min="10763" max="10763" width="12" style="1" customWidth="1"/>
    <col min="10764" max="10769" width="11.140625" style="1" customWidth="1"/>
    <col min="10770" max="10770" width="9.140625" style="1"/>
    <col min="10771" max="10771" width="11.85546875" style="1" customWidth="1"/>
    <col min="10772" max="10772" width="9.140625" style="1"/>
    <col min="10773" max="10773" width="11.5703125" style="1" customWidth="1"/>
    <col min="10774" max="10774" width="12" style="1" customWidth="1"/>
    <col min="10775" max="11016" width="9.140625" style="1"/>
    <col min="11017" max="11017" width="4" style="1" customWidth="1"/>
    <col min="11018" max="11018" width="13.28515625" style="1" customWidth="1"/>
    <col min="11019" max="11019" width="12" style="1" customWidth="1"/>
    <col min="11020" max="11025" width="11.140625" style="1" customWidth="1"/>
    <col min="11026" max="11026" width="9.140625" style="1"/>
    <col min="11027" max="11027" width="11.85546875" style="1" customWidth="1"/>
    <col min="11028" max="11028" width="9.140625" style="1"/>
    <col min="11029" max="11029" width="11.5703125" style="1" customWidth="1"/>
    <col min="11030" max="11030" width="12" style="1" customWidth="1"/>
    <col min="11031" max="11272" width="9.140625" style="1"/>
    <col min="11273" max="11273" width="4" style="1" customWidth="1"/>
    <col min="11274" max="11274" width="13.28515625" style="1" customWidth="1"/>
    <col min="11275" max="11275" width="12" style="1" customWidth="1"/>
    <col min="11276" max="11281" width="11.140625" style="1" customWidth="1"/>
    <col min="11282" max="11282" width="9.140625" style="1"/>
    <col min="11283" max="11283" width="11.85546875" style="1" customWidth="1"/>
    <col min="11284" max="11284" width="9.140625" style="1"/>
    <col min="11285" max="11285" width="11.5703125" style="1" customWidth="1"/>
    <col min="11286" max="11286" width="12" style="1" customWidth="1"/>
    <col min="11287" max="11528" width="9.140625" style="1"/>
    <col min="11529" max="11529" width="4" style="1" customWidth="1"/>
    <col min="11530" max="11530" width="13.28515625" style="1" customWidth="1"/>
    <col min="11531" max="11531" width="12" style="1" customWidth="1"/>
    <col min="11532" max="11537" width="11.140625" style="1" customWidth="1"/>
    <col min="11538" max="11538" width="9.140625" style="1"/>
    <col min="11539" max="11539" width="11.85546875" style="1" customWidth="1"/>
    <col min="11540" max="11540" width="9.140625" style="1"/>
    <col min="11541" max="11541" width="11.5703125" style="1" customWidth="1"/>
    <col min="11542" max="11542" width="12" style="1" customWidth="1"/>
    <col min="11543" max="11784" width="9.140625" style="1"/>
    <col min="11785" max="11785" width="4" style="1" customWidth="1"/>
    <col min="11786" max="11786" width="13.28515625" style="1" customWidth="1"/>
    <col min="11787" max="11787" width="12" style="1" customWidth="1"/>
    <col min="11788" max="11793" width="11.140625" style="1" customWidth="1"/>
    <col min="11794" max="11794" width="9.140625" style="1"/>
    <col min="11795" max="11795" width="11.85546875" style="1" customWidth="1"/>
    <col min="11796" max="11796" width="9.140625" style="1"/>
    <col min="11797" max="11797" width="11.5703125" style="1" customWidth="1"/>
    <col min="11798" max="11798" width="12" style="1" customWidth="1"/>
    <col min="11799" max="12040" width="9.140625" style="1"/>
    <col min="12041" max="12041" width="4" style="1" customWidth="1"/>
    <col min="12042" max="12042" width="13.28515625" style="1" customWidth="1"/>
    <col min="12043" max="12043" width="12" style="1" customWidth="1"/>
    <col min="12044" max="12049" width="11.140625" style="1" customWidth="1"/>
    <col min="12050" max="12050" width="9.140625" style="1"/>
    <col min="12051" max="12051" width="11.85546875" style="1" customWidth="1"/>
    <col min="12052" max="12052" width="9.140625" style="1"/>
    <col min="12053" max="12053" width="11.5703125" style="1" customWidth="1"/>
    <col min="12054" max="12054" width="12" style="1" customWidth="1"/>
    <col min="12055" max="12296" width="9.140625" style="1"/>
    <col min="12297" max="12297" width="4" style="1" customWidth="1"/>
    <col min="12298" max="12298" width="13.28515625" style="1" customWidth="1"/>
    <col min="12299" max="12299" width="12" style="1" customWidth="1"/>
    <col min="12300" max="12305" width="11.140625" style="1" customWidth="1"/>
    <col min="12306" max="12306" width="9.140625" style="1"/>
    <col min="12307" max="12307" width="11.85546875" style="1" customWidth="1"/>
    <col min="12308" max="12308" width="9.140625" style="1"/>
    <col min="12309" max="12309" width="11.5703125" style="1" customWidth="1"/>
    <col min="12310" max="12310" width="12" style="1" customWidth="1"/>
    <col min="12311" max="12552" width="9.140625" style="1"/>
    <col min="12553" max="12553" width="4" style="1" customWidth="1"/>
    <col min="12554" max="12554" width="13.28515625" style="1" customWidth="1"/>
    <col min="12555" max="12555" width="12" style="1" customWidth="1"/>
    <col min="12556" max="12561" width="11.140625" style="1" customWidth="1"/>
    <col min="12562" max="12562" width="9.140625" style="1"/>
    <col min="12563" max="12563" width="11.85546875" style="1" customWidth="1"/>
    <col min="12564" max="12564" width="9.140625" style="1"/>
    <col min="12565" max="12565" width="11.5703125" style="1" customWidth="1"/>
    <col min="12566" max="12566" width="12" style="1" customWidth="1"/>
    <col min="12567" max="12808" width="9.140625" style="1"/>
    <col min="12809" max="12809" width="4" style="1" customWidth="1"/>
    <col min="12810" max="12810" width="13.28515625" style="1" customWidth="1"/>
    <col min="12811" max="12811" width="12" style="1" customWidth="1"/>
    <col min="12812" max="12817" width="11.140625" style="1" customWidth="1"/>
    <col min="12818" max="12818" width="9.140625" style="1"/>
    <col min="12819" max="12819" width="11.85546875" style="1" customWidth="1"/>
    <col min="12820" max="12820" width="9.140625" style="1"/>
    <col min="12821" max="12821" width="11.5703125" style="1" customWidth="1"/>
    <col min="12822" max="12822" width="12" style="1" customWidth="1"/>
    <col min="12823" max="13064" width="9.140625" style="1"/>
    <col min="13065" max="13065" width="4" style="1" customWidth="1"/>
    <col min="13066" max="13066" width="13.28515625" style="1" customWidth="1"/>
    <col min="13067" max="13067" width="12" style="1" customWidth="1"/>
    <col min="13068" max="13073" width="11.140625" style="1" customWidth="1"/>
    <col min="13074" max="13074" width="9.140625" style="1"/>
    <col min="13075" max="13075" width="11.85546875" style="1" customWidth="1"/>
    <col min="13076" max="13076" width="9.140625" style="1"/>
    <col min="13077" max="13077" width="11.5703125" style="1" customWidth="1"/>
    <col min="13078" max="13078" width="12" style="1" customWidth="1"/>
    <col min="13079" max="13320" width="9.140625" style="1"/>
    <col min="13321" max="13321" width="4" style="1" customWidth="1"/>
    <col min="13322" max="13322" width="13.28515625" style="1" customWidth="1"/>
    <col min="13323" max="13323" width="12" style="1" customWidth="1"/>
    <col min="13324" max="13329" width="11.140625" style="1" customWidth="1"/>
    <col min="13330" max="13330" width="9.140625" style="1"/>
    <col min="13331" max="13331" width="11.85546875" style="1" customWidth="1"/>
    <col min="13332" max="13332" width="9.140625" style="1"/>
    <col min="13333" max="13333" width="11.5703125" style="1" customWidth="1"/>
    <col min="13334" max="13334" width="12" style="1" customWidth="1"/>
    <col min="13335" max="13576" width="9.140625" style="1"/>
    <col min="13577" max="13577" width="4" style="1" customWidth="1"/>
    <col min="13578" max="13578" width="13.28515625" style="1" customWidth="1"/>
    <col min="13579" max="13579" width="12" style="1" customWidth="1"/>
    <col min="13580" max="13585" width="11.140625" style="1" customWidth="1"/>
    <col min="13586" max="13586" width="9.140625" style="1"/>
    <col min="13587" max="13587" width="11.85546875" style="1" customWidth="1"/>
    <col min="13588" max="13588" width="9.140625" style="1"/>
    <col min="13589" max="13589" width="11.5703125" style="1" customWidth="1"/>
    <col min="13590" max="13590" width="12" style="1" customWidth="1"/>
    <col min="13591" max="13832" width="9.140625" style="1"/>
    <col min="13833" max="13833" width="4" style="1" customWidth="1"/>
    <col min="13834" max="13834" width="13.28515625" style="1" customWidth="1"/>
    <col min="13835" max="13835" width="12" style="1" customWidth="1"/>
    <col min="13836" max="13841" width="11.140625" style="1" customWidth="1"/>
    <col min="13842" max="13842" width="9.140625" style="1"/>
    <col min="13843" max="13843" width="11.85546875" style="1" customWidth="1"/>
    <col min="13844" max="13844" width="9.140625" style="1"/>
    <col min="13845" max="13845" width="11.5703125" style="1" customWidth="1"/>
    <col min="13846" max="13846" width="12" style="1" customWidth="1"/>
    <col min="13847" max="14088" width="9.140625" style="1"/>
    <col min="14089" max="14089" width="4" style="1" customWidth="1"/>
    <col min="14090" max="14090" width="13.28515625" style="1" customWidth="1"/>
    <col min="14091" max="14091" width="12" style="1" customWidth="1"/>
    <col min="14092" max="14097" width="11.140625" style="1" customWidth="1"/>
    <col min="14098" max="14098" width="9.140625" style="1"/>
    <col min="14099" max="14099" width="11.85546875" style="1" customWidth="1"/>
    <col min="14100" max="14100" width="9.140625" style="1"/>
    <col min="14101" max="14101" width="11.5703125" style="1" customWidth="1"/>
    <col min="14102" max="14102" width="12" style="1" customWidth="1"/>
    <col min="14103" max="14344" width="9.140625" style="1"/>
    <col min="14345" max="14345" width="4" style="1" customWidth="1"/>
    <col min="14346" max="14346" width="13.28515625" style="1" customWidth="1"/>
    <col min="14347" max="14347" width="12" style="1" customWidth="1"/>
    <col min="14348" max="14353" width="11.140625" style="1" customWidth="1"/>
    <col min="14354" max="14354" width="9.140625" style="1"/>
    <col min="14355" max="14355" width="11.85546875" style="1" customWidth="1"/>
    <col min="14356" max="14356" width="9.140625" style="1"/>
    <col min="14357" max="14357" width="11.5703125" style="1" customWidth="1"/>
    <col min="14358" max="14358" width="12" style="1" customWidth="1"/>
    <col min="14359" max="14600" width="9.140625" style="1"/>
    <col min="14601" max="14601" width="4" style="1" customWidth="1"/>
    <col min="14602" max="14602" width="13.28515625" style="1" customWidth="1"/>
    <col min="14603" max="14603" width="12" style="1" customWidth="1"/>
    <col min="14604" max="14609" width="11.140625" style="1" customWidth="1"/>
    <col min="14610" max="14610" width="9.140625" style="1"/>
    <col min="14611" max="14611" width="11.85546875" style="1" customWidth="1"/>
    <col min="14612" max="14612" width="9.140625" style="1"/>
    <col min="14613" max="14613" width="11.5703125" style="1" customWidth="1"/>
    <col min="14614" max="14614" width="12" style="1" customWidth="1"/>
    <col min="14615" max="14856" width="9.140625" style="1"/>
    <col min="14857" max="14857" width="4" style="1" customWidth="1"/>
    <col min="14858" max="14858" width="13.28515625" style="1" customWidth="1"/>
    <col min="14859" max="14859" width="12" style="1" customWidth="1"/>
    <col min="14860" max="14865" width="11.140625" style="1" customWidth="1"/>
    <col min="14866" max="14866" width="9.140625" style="1"/>
    <col min="14867" max="14867" width="11.85546875" style="1" customWidth="1"/>
    <col min="14868" max="14868" width="9.140625" style="1"/>
    <col min="14869" max="14869" width="11.5703125" style="1" customWidth="1"/>
    <col min="14870" max="14870" width="12" style="1" customWidth="1"/>
    <col min="14871" max="15112" width="9.140625" style="1"/>
    <col min="15113" max="15113" width="4" style="1" customWidth="1"/>
    <col min="15114" max="15114" width="13.28515625" style="1" customWidth="1"/>
    <col min="15115" max="15115" width="12" style="1" customWidth="1"/>
    <col min="15116" max="15121" width="11.140625" style="1" customWidth="1"/>
    <col min="15122" max="15122" width="9.140625" style="1"/>
    <col min="15123" max="15123" width="11.85546875" style="1" customWidth="1"/>
    <col min="15124" max="15124" width="9.140625" style="1"/>
    <col min="15125" max="15125" width="11.5703125" style="1" customWidth="1"/>
    <col min="15126" max="15126" width="12" style="1" customWidth="1"/>
    <col min="15127" max="15368" width="9.140625" style="1"/>
    <col min="15369" max="15369" width="4" style="1" customWidth="1"/>
    <col min="15370" max="15370" width="13.28515625" style="1" customWidth="1"/>
    <col min="15371" max="15371" width="12" style="1" customWidth="1"/>
    <col min="15372" max="15377" width="11.140625" style="1" customWidth="1"/>
    <col min="15378" max="15378" width="9.140625" style="1"/>
    <col min="15379" max="15379" width="11.85546875" style="1" customWidth="1"/>
    <col min="15380" max="15380" width="9.140625" style="1"/>
    <col min="15381" max="15381" width="11.5703125" style="1" customWidth="1"/>
    <col min="15382" max="15382" width="12" style="1" customWidth="1"/>
    <col min="15383" max="15624" width="9.140625" style="1"/>
    <col min="15625" max="15625" width="4" style="1" customWidth="1"/>
    <col min="15626" max="15626" width="13.28515625" style="1" customWidth="1"/>
    <col min="15627" max="15627" width="12" style="1" customWidth="1"/>
    <col min="15628" max="15633" width="11.140625" style="1" customWidth="1"/>
    <col min="15634" max="15634" width="9.140625" style="1"/>
    <col min="15635" max="15635" width="11.85546875" style="1" customWidth="1"/>
    <col min="15636" max="15636" width="9.140625" style="1"/>
    <col min="15637" max="15637" width="11.5703125" style="1" customWidth="1"/>
    <col min="15638" max="15638" width="12" style="1" customWidth="1"/>
    <col min="15639" max="15880" width="9.140625" style="1"/>
    <col min="15881" max="15881" width="4" style="1" customWidth="1"/>
    <col min="15882" max="15882" width="13.28515625" style="1" customWidth="1"/>
    <col min="15883" max="15883" width="12" style="1" customWidth="1"/>
    <col min="15884" max="15889" width="11.140625" style="1" customWidth="1"/>
    <col min="15890" max="15890" width="9.140625" style="1"/>
    <col min="15891" max="15891" width="11.85546875" style="1" customWidth="1"/>
    <col min="15892" max="15892" width="9.140625" style="1"/>
    <col min="15893" max="15893" width="11.5703125" style="1" customWidth="1"/>
    <col min="15894" max="15894" width="12" style="1" customWidth="1"/>
    <col min="15895" max="16136" width="9.140625" style="1"/>
    <col min="16137" max="16137" width="4" style="1" customWidth="1"/>
    <col min="16138" max="16138" width="13.28515625" style="1" customWidth="1"/>
    <col min="16139" max="16139" width="12" style="1" customWidth="1"/>
    <col min="16140" max="16145" width="11.140625" style="1" customWidth="1"/>
    <col min="16146" max="16146" width="9.140625" style="1"/>
    <col min="16147" max="16147" width="11.85546875" style="1" customWidth="1"/>
    <col min="16148" max="16148" width="9.140625" style="1"/>
    <col min="16149" max="16149" width="11.5703125" style="1" customWidth="1"/>
    <col min="16150" max="16150" width="12" style="1" customWidth="1"/>
    <col min="16151" max="16384" width="9.140625" style="1"/>
  </cols>
  <sheetData>
    <row r="2" spans="1:25" x14ac:dyDescent="0.25">
      <c r="B2" s="2" t="s">
        <v>41</v>
      </c>
      <c r="O2" s="1" t="s">
        <v>44</v>
      </c>
    </row>
    <row r="3" spans="1:25" x14ac:dyDescent="0.25">
      <c r="B3" s="2"/>
    </row>
    <row r="4" spans="1:25" s="7" customFormat="1" ht="138.75" customHeight="1" x14ac:dyDescent="0.25">
      <c r="A4" s="3"/>
      <c r="B4" s="66"/>
      <c r="C4" s="27" t="s">
        <v>28</v>
      </c>
      <c r="D4" s="4" t="s">
        <v>34</v>
      </c>
      <c r="E4" s="27" t="s">
        <v>28</v>
      </c>
      <c r="F4" s="4" t="s">
        <v>34</v>
      </c>
      <c r="G4" s="5" t="s">
        <v>40</v>
      </c>
      <c r="H4" s="59" t="s">
        <v>58</v>
      </c>
      <c r="I4" s="62" t="s">
        <v>33</v>
      </c>
      <c r="J4" s="63"/>
      <c r="K4" s="64" t="s">
        <v>32</v>
      </c>
      <c r="L4" s="65"/>
      <c r="M4" s="64" t="s">
        <v>31</v>
      </c>
      <c r="N4" s="65"/>
      <c r="O4" s="6" t="s">
        <v>2</v>
      </c>
      <c r="P4" s="6" t="s">
        <v>3</v>
      </c>
      <c r="Q4" s="6" t="s">
        <v>4</v>
      </c>
      <c r="R4" s="6" t="s">
        <v>5</v>
      </c>
      <c r="S4" s="6" t="s">
        <v>36</v>
      </c>
      <c r="T4" s="6"/>
      <c r="U4" s="6"/>
      <c r="V4" s="6"/>
      <c r="W4" s="5" t="s">
        <v>35</v>
      </c>
      <c r="X4" s="6" t="s">
        <v>38</v>
      </c>
      <c r="Y4" s="6" t="s">
        <v>38</v>
      </c>
    </row>
    <row r="5" spans="1:25" s="7" customFormat="1" ht="44.25" customHeight="1" x14ac:dyDescent="0.25">
      <c r="A5" s="3"/>
      <c r="B5" s="67"/>
      <c r="C5" s="5" t="s">
        <v>29</v>
      </c>
      <c r="D5" s="5" t="s">
        <v>29</v>
      </c>
      <c r="E5" s="5" t="s">
        <v>30</v>
      </c>
      <c r="F5" s="5" t="s">
        <v>30</v>
      </c>
      <c r="G5" s="5" t="s">
        <v>30</v>
      </c>
      <c r="H5" s="5" t="s">
        <v>30</v>
      </c>
      <c r="I5" s="5" t="s">
        <v>30</v>
      </c>
      <c r="J5" s="6" t="s">
        <v>37</v>
      </c>
      <c r="K5" s="5" t="s">
        <v>29</v>
      </c>
      <c r="L5" s="5" t="s">
        <v>30</v>
      </c>
      <c r="M5" s="6" t="s">
        <v>0</v>
      </c>
      <c r="N5" s="8" t="s">
        <v>1</v>
      </c>
      <c r="O5" s="5" t="s">
        <v>30</v>
      </c>
      <c r="P5" s="5"/>
      <c r="Q5" s="5" t="s">
        <v>30</v>
      </c>
      <c r="R5" s="5" t="s">
        <v>30</v>
      </c>
      <c r="S5" s="5" t="s">
        <v>30</v>
      </c>
      <c r="T5" s="5"/>
      <c r="U5" s="5"/>
      <c r="V5" s="5"/>
      <c r="W5" s="5" t="s">
        <v>30</v>
      </c>
      <c r="X5" s="5" t="s">
        <v>30</v>
      </c>
      <c r="Y5" s="5" t="s">
        <v>29</v>
      </c>
    </row>
    <row r="6" spans="1:25" s="7" customFormat="1" x14ac:dyDescent="0.25">
      <c r="A6" s="3">
        <v>1</v>
      </c>
      <c r="B6" s="3" t="s">
        <v>6</v>
      </c>
      <c r="C6" s="3">
        <v>717544.5</v>
      </c>
      <c r="D6" s="44">
        <v>155612.06</v>
      </c>
      <c r="E6" s="3">
        <v>118019.26</v>
      </c>
      <c r="F6" s="44">
        <v>23279.72</v>
      </c>
      <c r="G6" s="3"/>
      <c r="H6" s="3"/>
      <c r="I6" s="3">
        <v>6184.22</v>
      </c>
      <c r="J6" s="3">
        <v>8580.35</v>
      </c>
      <c r="K6" s="3"/>
      <c r="L6" s="3"/>
      <c r="M6" s="3"/>
      <c r="N6" s="9"/>
      <c r="O6" s="3"/>
      <c r="P6" s="3">
        <v>13946.63</v>
      </c>
      <c r="Q6" s="10">
        <v>17076.98</v>
      </c>
      <c r="R6" s="11"/>
      <c r="S6" s="11">
        <f>SUM(O6:R6)</f>
        <v>31023.61</v>
      </c>
      <c r="T6" s="11"/>
      <c r="U6" s="11"/>
      <c r="V6" s="11"/>
      <c r="W6" s="11"/>
      <c r="X6" s="11"/>
      <c r="Y6" s="3"/>
    </row>
    <row r="7" spans="1:25" s="7" customFormat="1" x14ac:dyDescent="0.25">
      <c r="A7" s="3">
        <v>2</v>
      </c>
      <c r="B7" s="3" t="s">
        <v>7</v>
      </c>
      <c r="C7" s="3">
        <v>434307.16</v>
      </c>
      <c r="D7" s="44">
        <v>92447.65</v>
      </c>
      <c r="E7" s="3">
        <v>97892.41</v>
      </c>
      <c r="F7" s="44">
        <v>21536.33</v>
      </c>
      <c r="G7" s="3"/>
      <c r="H7" s="3"/>
      <c r="I7" s="3">
        <v>5284.55</v>
      </c>
      <c r="J7" s="3">
        <v>11118.99</v>
      </c>
      <c r="K7" s="3"/>
      <c r="L7" s="3"/>
      <c r="M7" s="12"/>
      <c r="N7" s="9"/>
      <c r="O7" s="3"/>
      <c r="P7" s="3">
        <v>13172.02</v>
      </c>
      <c r="Q7" s="11">
        <v>17625.72</v>
      </c>
      <c r="R7" s="11"/>
      <c r="S7" s="11">
        <f t="shared" ref="S7:S13" si="0">SUM(O7:R7)</f>
        <v>30797.74</v>
      </c>
      <c r="T7" s="11"/>
      <c r="U7" s="11"/>
      <c r="V7" s="11"/>
      <c r="W7" s="11"/>
      <c r="X7" s="11"/>
      <c r="Y7" s="3"/>
    </row>
    <row r="8" spans="1:25" s="7" customFormat="1" x14ac:dyDescent="0.25">
      <c r="A8" s="3">
        <v>3</v>
      </c>
      <c r="B8" s="3" t="s">
        <v>8</v>
      </c>
      <c r="C8" s="3">
        <v>831450.82</v>
      </c>
      <c r="D8" s="44">
        <v>181039.19</v>
      </c>
      <c r="E8" s="3">
        <v>122867.16</v>
      </c>
      <c r="F8" s="44">
        <v>27126.639999999999</v>
      </c>
      <c r="G8" s="3">
        <v>4272</v>
      </c>
      <c r="H8" s="3"/>
      <c r="I8" s="3">
        <v>21938.37</v>
      </c>
      <c r="J8" s="3">
        <v>25467.72</v>
      </c>
      <c r="K8" s="3"/>
      <c r="L8" s="3"/>
      <c r="M8" s="3"/>
      <c r="N8" s="9"/>
      <c r="O8" s="3"/>
      <c r="P8" s="3">
        <v>16660.68</v>
      </c>
      <c r="Q8" s="11">
        <v>18294.990000000002</v>
      </c>
      <c r="R8" s="11"/>
      <c r="S8" s="11">
        <f t="shared" si="0"/>
        <v>34955.67</v>
      </c>
      <c r="T8" s="11"/>
      <c r="U8" s="11"/>
      <c r="V8" s="11"/>
      <c r="W8" s="11"/>
      <c r="X8" s="11"/>
      <c r="Y8" s="3"/>
    </row>
    <row r="9" spans="1:25" s="42" customFormat="1" x14ac:dyDescent="0.25">
      <c r="A9" s="39">
        <v>4</v>
      </c>
      <c r="B9" s="39" t="s">
        <v>13</v>
      </c>
      <c r="C9" s="39"/>
      <c r="D9" s="44">
        <f t="shared" ref="D9:D28" si="1">SUM(C9*0.22)</f>
        <v>0</v>
      </c>
      <c r="E9" s="39"/>
      <c r="F9" s="44">
        <f t="shared" ref="F9:F13" si="2">SUM(E9*0.2)</f>
        <v>0</v>
      </c>
      <c r="G9" s="39"/>
      <c r="H9" s="3"/>
      <c r="I9" s="39"/>
      <c r="J9" s="39"/>
      <c r="K9" s="39"/>
      <c r="L9" s="39"/>
      <c r="M9" s="39"/>
      <c r="N9" s="40"/>
      <c r="O9" s="39"/>
      <c r="P9" s="39"/>
      <c r="Q9" s="41"/>
      <c r="R9" s="41"/>
      <c r="S9" s="41">
        <f t="shared" si="0"/>
        <v>0</v>
      </c>
      <c r="T9" s="41"/>
      <c r="U9" s="41"/>
      <c r="V9" s="41"/>
      <c r="W9" s="41"/>
      <c r="X9" s="41"/>
      <c r="Y9" s="39"/>
    </row>
    <row r="10" spans="1:25" s="7" customFormat="1" x14ac:dyDescent="0.25">
      <c r="A10" s="3">
        <v>5</v>
      </c>
      <c r="B10" s="3" t="s">
        <v>12</v>
      </c>
      <c r="C10" s="3">
        <v>454449.15</v>
      </c>
      <c r="D10" s="44">
        <v>99847.34</v>
      </c>
      <c r="E10" s="3">
        <v>81841.22</v>
      </c>
      <c r="F10" s="44">
        <v>18809.18</v>
      </c>
      <c r="G10" s="3"/>
      <c r="H10" s="3"/>
      <c r="I10" s="3">
        <v>7988.59</v>
      </c>
      <c r="J10" s="3">
        <v>24948.83</v>
      </c>
      <c r="K10" s="3"/>
      <c r="L10" s="3"/>
      <c r="M10" s="3"/>
      <c r="N10" s="9"/>
      <c r="O10" s="3"/>
      <c r="P10" s="3">
        <v>11129.87</v>
      </c>
      <c r="Q10" s="11">
        <v>16635.189999999999</v>
      </c>
      <c r="R10" s="11"/>
      <c r="S10" s="11">
        <f t="shared" si="0"/>
        <v>27765.059999999998</v>
      </c>
      <c r="T10" s="11"/>
      <c r="U10" s="11"/>
      <c r="V10" s="11"/>
      <c r="W10" s="11"/>
      <c r="X10" s="11"/>
      <c r="Y10" s="3"/>
    </row>
    <row r="11" spans="1:25" s="7" customFormat="1" x14ac:dyDescent="0.25">
      <c r="A11" s="3">
        <v>6</v>
      </c>
      <c r="B11" s="3" t="s">
        <v>14</v>
      </c>
      <c r="C11" s="3">
        <v>618286.62</v>
      </c>
      <c r="D11" s="44">
        <v>134335.9</v>
      </c>
      <c r="E11" s="3">
        <v>138730.85</v>
      </c>
      <c r="F11" s="44">
        <v>29847.77</v>
      </c>
      <c r="G11" s="3">
        <v>4272</v>
      </c>
      <c r="H11" s="3"/>
      <c r="I11" s="3">
        <v>20084.13</v>
      </c>
      <c r="J11" s="3">
        <v>31891.98</v>
      </c>
      <c r="K11" s="3"/>
      <c r="L11" s="3"/>
      <c r="M11" s="3">
        <v>1</v>
      </c>
      <c r="N11" s="9">
        <v>430.2</v>
      </c>
      <c r="O11" s="3"/>
      <c r="P11" s="3">
        <v>32755.15</v>
      </c>
      <c r="Q11" s="11">
        <v>18177.59</v>
      </c>
      <c r="R11" s="11"/>
      <c r="S11" s="11">
        <f t="shared" si="0"/>
        <v>50932.740000000005</v>
      </c>
      <c r="T11" s="11"/>
      <c r="U11" s="11"/>
      <c r="V11" s="11"/>
      <c r="W11" s="11"/>
      <c r="X11" s="11"/>
      <c r="Y11" s="3"/>
    </row>
    <row r="12" spans="1:25" s="7" customFormat="1" x14ac:dyDescent="0.25">
      <c r="A12" s="3">
        <v>7</v>
      </c>
      <c r="B12" s="3" t="s">
        <v>15</v>
      </c>
      <c r="C12" s="3">
        <v>285712.65000000002</v>
      </c>
      <c r="D12" s="44">
        <v>63429.49</v>
      </c>
      <c r="E12" s="3">
        <v>108886.05</v>
      </c>
      <c r="F12" s="44">
        <v>24593.11</v>
      </c>
      <c r="G12" s="3">
        <v>8544</v>
      </c>
      <c r="H12" s="3"/>
      <c r="I12" s="3">
        <v>4323.9799999999996</v>
      </c>
      <c r="J12" s="3">
        <v>14321.87</v>
      </c>
      <c r="K12" s="3"/>
      <c r="L12" s="3"/>
      <c r="M12" s="3"/>
      <c r="N12" s="9"/>
      <c r="O12" s="3"/>
      <c r="P12" s="3">
        <v>9616.67</v>
      </c>
      <c r="Q12" s="11">
        <v>17749.28</v>
      </c>
      <c r="R12" s="11"/>
      <c r="S12" s="11">
        <f t="shared" si="0"/>
        <v>27365.949999999997</v>
      </c>
      <c r="T12" s="11"/>
      <c r="U12" s="11"/>
      <c r="V12" s="11"/>
      <c r="W12" s="11"/>
      <c r="X12" s="11"/>
      <c r="Y12" s="3"/>
    </row>
    <row r="13" spans="1:25" s="38" customFormat="1" x14ac:dyDescent="0.25">
      <c r="A13" s="35">
        <v>8</v>
      </c>
      <c r="B13" s="35" t="s">
        <v>16</v>
      </c>
      <c r="C13" s="35"/>
      <c r="D13" s="44">
        <f t="shared" si="1"/>
        <v>0</v>
      </c>
      <c r="E13" s="35"/>
      <c r="F13" s="44">
        <f t="shared" si="2"/>
        <v>0</v>
      </c>
      <c r="G13" s="35"/>
      <c r="H13" s="3"/>
      <c r="I13" s="35"/>
      <c r="J13" s="35"/>
      <c r="K13" s="35"/>
      <c r="L13" s="35"/>
      <c r="M13" s="35"/>
      <c r="N13" s="36"/>
      <c r="O13" s="35"/>
      <c r="P13" s="35"/>
      <c r="Q13" s="37"/>
      <c r="R13" s="37"/>
      <c r="S13" s="37">
        <f t="shared" si="0"/>
        <v>0</v>
      </c>
      <c r="T13" s="37"/>
      <c r="U13" s="37"/>
      <c r="V13" s="37"/>
      <c r="W13" s="37"/>
      <c r="X13" s="37"/>
      <c r="Y13" s="35"/>
    </row>
    <row r="14" spans="1:25" s="7" customFormat="1" x14ac:dyDescent="0.25">
      <c r="A14" s="3">
        <v>9</v>
      </c>
      <c r="B14" s="3" t="s">
        <v>11</v>
      </c>
      <c r="C14" s="3">
        <v>221924.19</v>
      </c>
      <c r="D14" s="44">
        <v>43368.68</v>
      </c>
      <c r="E14" s="3">
        <v>51220.3</v>
      </c>
      <c r="F14" s="44">
        <v>11766.16</v>
      </c>
      <c r="G14" s="3"/>
      <c r="H14" s="3"/>
      <c r="I14" s="3">
        <v>2527.4699999999998</v>
      </c>
      <c r="J14" s="3">
        <v>0</v>
      </c>
      <c r="K14" s="3"/>
      <c r="L14" s="3"/>
      <c r="M14" s="3"/>
      <c r="N14" s="9"/>
      <c r="O14" s="3"/>
      <c r="P14" s="3">
        <v>5221.99</v>
      </c>
      <c r="Q14" s="11">
        <v>10282.459999999999</v>
      </c>
      <c r="R14" s="11"/>
      <c r="S14" s="11">
        <f t="shared" ref="S14:S23" si="3">SUM(O14:R14)</f>
        <v>15504.449999999999</v>
      </c>
      <c r="T14" s="11"/>
      <c r="U14" s="11"/>
      <c r="V14" s="11"/>
      <c r="W14" s="11"/>
      <c r="X14" s="11"/>
      <c r="Y14" s="3"/>
    </row>
    <row r="15" spans="1:25" s="7" customFormat="1" x14ac:dyDescent="0.25">
      <c r="A15" s="3">
        <v>10</v>
      </c>
      <c r="B15" s="3" t="s">
        <v>17</v>
      </c>
      <c r="C15" s="3">
        <v>305133.95</v>
      </c>
      <c r="D15" s="44">
        <v>69271.679999999993</v>
      </c>
      <c r="E15" s="3">
        <v>79724.69</v>
      </c>
      <c r="F15" s="44">
        <v>17875.439999999999</v>
      </c>
      <c r="G15" s="3"/>
      <c r="H15" s="3"/>
      <c r="I15" s="3">
        <v>12857.01</v>
      </c>
      <c r="J15" s="3">
        <v>7270.05</v>
      </c>
      <c r="K15" s="3"/>
      <c r="L15" s="3"/>
      <c r="M15" s="3"/>
      <c r="N15" s="9"/>
      <c r="O15" s="3"/>
      <c r="P15" s="16">
        <v>5641.26</v>
      </c>
      <c r="Q15" s="11">
        <v>16083.19</v>
      </c>
      <c r="R15" s="11"/>
      <c r="S15" s="11">
        <f t="shared" si="3"/>
        <v>21724.45</v>
      </c>
      <c r="T15" s="11"/>
      <c r="U15" s="11"/>
      <c r="V15" s="11"/>
      <c r="W15" s="11"/>
      <c r="X15" s="11"/>
      <c r="Y15" s="3"/>
    </row>
    <row r="16" spans="1:25" s="7" customFormat="1" x14ac:dyDescent="0.25">
      <c r="A16" s="3">
        <v>11</v>
      </c>
      <c r="B16" s="17" t="s">
        <v>25</v>
      </c>
      <c r="C16" s="3">
        <v>285083.65000000002</v>
      </c>
      <c r="D16" s="44">
        <v>61178.97</v>
      </c>
      <c r="E16" s="3">
        <v>72935.960000000006</v>
      </c>
      <c r="F16" s="44">
        <v>17567.5</v>
      </c>
      <c r="G16" s="3"/>
      <c r="H16" s="3"/>
      <c r="I16" s="3">
        <v>5488.09</v>
      </c>
      <c r="J16" s="3">
        <v>4260.17</v>
      </c>
      <c r="K16" s="3"/>
      <c r="L16" s="3"/>
      <c r="M16" s="3"/>
      <c r="N16" s="9"/>
      <c r="O16" s="3"/>
      <c r="P16" s="3">
        <v>14847.61</v>
      </c>
      <c r="Q16" s="11"/>
      <c r="R16" s="11"/>
      <c r="S16" s="11">
        <f t="shared" si="3"/>
        <v>14847.61</v>
      </c>
      <c r="T16" s="11"/>
      <c r="U16" s="11"/>
      <c r="V16" s="11"/>
      <c r="W16" s="11"/>
      <c r="X16" s="11"/>
      <c r="Y16" s="3"/>
    </row>
    <row r="17" spans="1:25" s="7" customFormat="1" x14ac:dyDescent="0.25">
      <c r="A17" s="3">
        <v>12</v>
      </c>
      <c r="B17" s="3" t="s">
        <v>18</v>
      </c>
      <c r="C17" s="3">
        <v>116082.28</v>
      </c>
      <c r="D17" s="44">
        <v>23428.93</v>
      </c>
      <c r="E17" s="3">
        <v>3887</v>
      </c>
      <c r="F17" s="44">
        <v>839.18</v>
      </c>
      <c r="G17" s="3"/>
      <c r="H17" s="3"/>
      <c r="I17" s="3"/>
      <c r="J17" s="3"/>
      <c r="K17" s="3"/>
      <c r="L17" s="3"/>
      <c r="M17" s="3"/>
      <c r="N17" s="9"/>
      <c r="O17" s="11"/>
      <c r="P17" s="3"/>
      <c r="Q17" s="11"/>
      <c r="R17" s="11"/>
      <c r="S17" s="11">
        <f t="shared" si="3"/>
        <v>0</v>
      </c>
      <c r="T17" s="11"/>
      <c r="U17" s="11"/>
      <c r="V17" s="11"/>
      <c r="W17" s="11"/>
      <c r="X17" s="11"/>
      <c r="Y17" s="3"/>
    </row>
    <row r="18" spans="1:25" s="7" customFormat="1" x14ac:dyDescent="0.25">
      <c r="A18" s="3">
        <v>13</v>
      </c>
      <c r="B18" s="3" t="s">
        <v>19</v>
      </c>
      <c r="C18" s="3">
        <v>258715.37</v>
      </c>
      <c r="D18" s="44">
        <f t="shared" si="1"/>
        <v>56917.381399999998</v>
      </c>
      <c r="E18" s="3">
        <v>59663.68</v>
      </c>
      <c r="F18" s="44">
        <v>11762.15</v>
      </c>
      <c r="G18" s="3"/>
      <c r="H18" s="3"/>
      <c r="I18" s="3">
        <v>5411.42</v>
      </c>
      <c r="J18" s="3">
        <v>18414.14</v>
      </c>
      <c r="K18" s="3"/>
      <c r="L18" s="3"/>
      <c r="M18" s="3"/>
      <c r="N18" s="9"/>
      <c r="O18" s="11"/>
      <c r="P18" s="3">
        <v>3441.62</v>
      </c>
      <c r="Q18" s="11">
        <v>5088.72</v>
      </c>
      <c r="R18" s="11"/>
      <c r="S18" s="11">
        <f t="shared" si="3"/>
        <v>8530.34</v>
      </c>
      <c r="T18" s="11"/>
      <c r="U18" s="11"/>
      <c r="V18" s="11"/>
      <c r="W18" s="11"/>
      <c r="X18" s="11"/>
      <c r="Y18" s="3"/>
    </row>
    <row r="19" spans="1:25" s="7" customFormat="1" x14ac:dyDescent="0.25">
      <c r="A19" s="3">
        <v>14</v>
      </c>
      <c r="B19" s="3" t="s">
        <v>20</v>
      </c>
      <c r="C19" s="3">
        <v>185533.63</v>
      </c>
      <c r="D19" s="44">
        <v>41205.1</v>
      </c>
      <c r="E19" s="3">
        <v>40285.93</v>
      </c>
      <c r="F19" s="44">
        <v>9357.2199999999993</v>
      </c>
      <c r="G19" s="3"/>
      <c r="H19" s="3"/>
      <c r="I19" s="3">
        <v>2588.37</v>
      </c>
      <c r="J19" s="3">
        <v>4762.57</v>
      </c>
      <c r="K19" s="3"/>
      <c r="L19" s="3"/>
      <c r="M19" s="3">
        <v>1</v>
      </c>
      <c r="N19" s="9">
        <v>378.5</v>
      </c>
      <c r="O19" s="11"/>
      <c r="P19" s="3">
        <v>8548.7999999999993</v>
      </c>
      <c r="Q19" s="11">
        <v>11927.2</v>
      </c>
      <c r="R19" s="11"/>
      <c r="S19" s="11">
        <f t="shared" si="3"/>
        <v>20476</v>
      </c>
      <c r="T19" s="11"/>
      <c r="U19" s="11"/>
      <c r="V19" s="11"/>
      <c r="W19" s="11"/>
      <c r="X19" s="11"/>
      <c r="Y19" s="3"/>
    </row>
    <row r="20" spans="1:25" s="7" customFormat="1" x14ac:dyDescent="0.25">
      <c r="A20" s="3">
        <v>15</v>
      </c>
      <c r="B20" s="17" t="s">
        <v>21</v>
      </c>
      <c r="C20" s="3">
        <v>174036.84</v>
      </c>
      <c r="D20" s="44">
        <f t="shared" si="1"/>
        <v>38288.104800000001</v>
      </c>
      <c r="E20" s="3">
        <v>38647.550000000003</v>
      </c>
      <c r="F20" s="44">
        <v>8975.6200000000008</v>
      </c>
      <c r="G20" s="3"/>
      <c r="H20" s="3"/>
      <c r="I20" s="3">
        <v>2698.28</v>
      </c>
      <c r="J20" s="3">
        <v>4686.78</v>
      </c>
      <c r="K20" s="3"/>
      <c r="L20" s="3"/>
      <c r="M20" s="3"/>
      <c r="N20" s="9"/>
      <c r="O20" s="11"/>
      <c r="P20" s="3">
        <v>6905.84</v>
      </c>
      <c r="Q20" s="11">
        <v>7446.75</v>
      </c>
      <c r="R20" s="11"/>
      <c r="S20" s="11">
        <f t="shared" si="3"/>
        <v>14352.59</v>
      </c>
      <c r="T20" s="11"/>
      <c r="U20" s="11"/>
      <c r="V20" s="11"/>
      <c r="W20" s="11"/>
      <c r="X20" s="11"/>
      <c r="Y20" s="3"/>
    </row>
    <row r="21" spans="1:25" s="7" customFormat="1" x14ac:dyDescent="0.25">
      <c r="A21" s="3">
        <v>16</v>
      </c>
      <c r="B21" s="17" t="s">
        <v>22</v>
      </c>
      <c r="C21" s="3">
        <v>219636.35</v>
      </c>
      <c r="D21" s="44">
        <v>47571.58</v>
      </c>
      <c r="E21" s="3">
        <v>53681</v>
      </c>
      <c r="F21" s="44">
        <v>10411.51</v>
      </c>
      <c r="G21" s="3"/>
      <c r="H21" s="3"/>
      <c r="I21" s="3">
        <v>3687.64</v>
      </c>
      <c r="J21" s="3">
        <v>6441.35</v>
      </c>
      <c r="K21" s="3"/>
      <c r="L21" s="3"/>
      <c r="M21" s="3"/>
      <c r="N21" s="9"/>
      <c r="O21" s="11"/>
      <c r="P21" s="3">
        <v>4466.8500000000004</v>
      </c>
      <c r="Q21" s="11">
        <v>5884.51</v>
      </c>
      <c r="R21" s="11"/>
      <c r="S21" s="11">
        <f t="shared" si="3"/>
        <v>10351.36</v>
      </c>
      <c r="T21" s="11"/>
      <c r="U21" s="11"/>
      <c r="V21" s="11"/>
      <c r="W21" s="11"/>
      <c r="X21" s="11"/>
      <c r="Y21" s="3"/>
    </row>
    <row r="22" spans="1:25" s="7" customFormat="1" x14ac:dyDescent="0.25">
      <c r="A22" s="3">
        <v>17</v>
      </c>
      <c r="B22" s="3" t="s">
        <v>23</v>
      </c>
      <c r="C22" s="3">
        <v>213748.58</v>
      </c>
      <c r="D22" s="44">
        <v>45887.02</v>
      </c>
      <c r="E22" s="3">
        <v>49633.35</v>
      </c>
      <c r="F22" s="44">
        <v>11865.64</v>
      </c>
      <c r="G22" s="3">
        <v>4272</v>
      </c>
      <c r="H22" s="3"/>
      <c r="I22" s="3">
        <v>3116.69</v>
      </c>
      <c r="J22" s="3">
        <v>3509.78</v>
      </c>
      <c r="K22" s="3"/>
      <c r="L22" s="3"/>
      <c r="M22" s="3">
        <v>1</v>
      </c>
      <c r="N22" s="9">
        <v>378.5</v>
      </c>
      <c r="O22" s="11"/>
      <c r="P22" s="3">
        <v>1734.97</v>
      </c>
      <c r="Q22" s="11">
        <v>4653.3900000000003</v>
      </c>
      <c r="R22" s="11"/>
      <c r="S22" s="11">
        <f t="shared" si="3"/>
        <v>6388.3600000000006</v>
      </c>
      <c r="T22" s="11"/>
      <c r="U22" s="11"/>
      <c r="V22" s="11"/>
      <c r="W22" s="11"/>
      <c r="X22" s="11"/>
      <c r="Y22" s="3"/>
    </row>
    <row r="23" spans="1:25" s="7" customFormat="1" x14ac:dyDescent="0.25">
      <c r="A23" s="3">
        <v>18</v>
      </c>
      <c r="B23" s="17" t="s">
        <v>24</v>
      </c>
      <c r="C23" s="3">
        <v>175658.18</v>
      </c>
      <c r="D23" s="44">
        <f>SUM(C23*0.22)</f>
        <v>38644.799599999998</v>
      </c>
      <c r="E23" s="3">
        <v>35426.400000000001</v>
      </c>
      <c r="F23" s="44">
        <v>8313.32</v>
      </c>
      <c r="G23" s="3"/>
      <c r="H23" s="3"/>
      <c r="I23" s="3">
        <v>1916.23</v>
      </c>
      <c r="J23" s="3">
        <v>5966.22</v>
      </c>
      <c r="K23" s="3"/>
      <c r="L23" s="3"/>
      <c r="M23" s="3"/>
      <c r="N23" s="9"/>
      <c r="O23" s="11"/>
      <c r="P23" s="3">
        <v>64857.98</v>
      </c>
      <c r="Q23" s="11"/>
      <c r="R23" s="11"/>
      <c r="S23" s="11">
        <f t="shared" si="3"/>
        <v>64857.98</v>
      </c>
      <c r="T23" s="11"/>
      <c r="U23" s="11"/>
      <c r="V23" s="11"/>
      <c r="W23" s="11"/>
      <c r="X23" s="11"/>
      <c r="Y23" s="3"/>
    </row>
    <row r="24" spans="1:25" s="52" customFormat="1" x14ac:dyDescent="0.25">
      <c r="A24" s="47">
        <v>19</v>
      </c>
      <c r="B24" s="47" t="s">
        <v>9</v>
      </c>
      <c r="C24" s="47">
        <v>111753.98</v>
      </c>
      <c r="D24" s="44">
        <f t="shared" si="1"/>
        <v>24585.875599999999</v>
      </c>
      <c r="E24" s="47">
        <v>15555.4</v>
      </c>
      <c r="F24" s="44">
        <f t="shared" ref="F24" si="4">SUM(E24*0.22)</f>
        <v>3422.1880000000001</v>
      </c>
      <c r="G24" s="47"/>
      <c r="H24" s="3"/>
      <c r="I24" s="47">
        <v>1254</v>
      </c>
      <c r="J24" s="47"/>
      <c r="K24" s="47"/>
      <c r="L24" s="47"/>
      <c r="M24" s="47"/>
      <c r="N24" s="49"/>
      <c r="O24" s="50"/>
      <c r="P24" s="47">
        <v>1448.66</v>
      </c>
      <c r="Q24" s="51">
        <v>4258.57</v>
      </c>
      <c r="R24" s="50"/>
      <c r="S24" s="50">
        <f t="shared" ref="S24:S28" si="5">SUM(O24:R24)</f>
        <v>5707.23</v>
      </c>
      <c r="T24" s="50"/>
      <c r="U24" s="50"/>
      <c r="V24" s="50"/>
      <c r="W24" s="50"/>
      <c r="X24" s="50"/>
      <c r="Y24" s="47"/>
    </row>
    <row r="25" spans="1:25" s="7" customFormat="1" x14ac:dyDescent="0.25">
      <c r="A25" s="3">
        <v>20</v>
      </c>
      <c r="B25" s="3" t="s">
        <v>10</v>
      </c>
      <c r="C25" s="3">
        <v>57039.06</v>
      </c>
      <c r="D25" s="44">
        <v>12869.46</v>
      </c>
      <c r="E25" s="6">
        <v>7620.65</v>
      </c>
      <c r="F25" s="44">
        <v>2170.87</v>
      </c>
      <c r="G25" s="3"/>
      <c r="H25" s="3"/>
      <c r="I25" s="3"/>
      <c r="J25" s="3"/>
      <c r="K25" s="3"/>
      <c r="L25" s="3"/>
      <c r="M25" s="3"/>
      <c r="N25" s="9"/>
      <c r="O25" s="11"/>
      <c r="P25" s="3">
        <v>262.45999999999998</v>
      </c>
      <c r="Q25" s="11">
        <v>4138.1400000000003</v>
      </c>
      <c r="R25" s="11"/>
      <c r="S25" s="11">
        <f t="shared" si="5"/>
        <v>4400.6000000000004</v>
      </c>
      <c r="T25" s="11"/>
      <c r="U25" s="11"/>
      <c r="V25" s="11"/>
      <c r="W25" s="11"/>
      <c r="X25" s="11"/>
      <c r="Y25" s="3"/>
    </row>
    <row r="26" spans="1:25" s="7" customFormat="1" x14ac:dyDescent="0.25">
      <c r="A26" s="3">
        <v>21</v>
      </c>
      <c r="B26" s="17" t="s">
        <v>39</v>
      </c>
      <c r="C26" s="3">
        <v>58336.31</v>
      </c>
      <c r="D26" s="44">
        <v>11371.43</v>
      </c>
      <c r="E26" s="6">
        <v>12765.25</v>
      </c>
      <c r="F26" s="44">
        <v>3302.68</v>
      </c>
      <c r="G26" s="3"/>
      <c r="H26" s="3"/>
      <c r="I26" s="3"/>
      <c r="J26" s="3"/>
      <c r="K26" s="3"/>
      <c r="L26" s="3"/>
      <c r="M26" s="3"/>
      <c r="N26" s="9"/>
      <c r="O26" s="11"/>
      <c r="P26" s="3">
        <v>521.52</v>
      </c>
      <c r="Q26" s="11">
        <v>8022.07</v>
      </c>
      <c r="R26" s="11"/>
      <c r="S26" s="11">
        <f t="shared" si="5"/>
        <v>8543.59</v>
      </c>
      <c r="T26" s="11"/>
      <c r="U26" s="11"/>
      <c r="V26" s="11"/>
      <c r="W26" s="11"/>
      <c r="X26" s="11"/>
      <c r="Y26" s="3"/>
    </row>
    <row r="27" spans="1:25" s="7" customFormat="1" x14ac:dyDescent="0.25">
      <c r="A27" s="3">
        <v>22</v>
      </c>
      <c r="B27" s="17" t="s">
        <v>26</v>
      </c>
      <c r="C27" s="3">
        <v>61310.64</v>
      </c>
      <c r="D27" s="44">
        <v>13779.99</v>
      </c>
      <c r="E27" s="6">
        <v>81716.31</v>
      </c>
      <c r="F27" s="44">
        <v>18832.439999999999</v>
      </c>
      <c r="G27" s="3"/>
      <c r="H27" s="3"/>
      <c r="I27" s="3">
        <v>418.91</v>
      </c>
      <c r="J27" s="3">
        <v>6202.98</v>
      </c>
      <c r="K27" s="3"/>
      <c r="L27" s="3"/>
      <c r="M27" s="3"/>
      <c r="N27" s="9"/>
      <c r="O27" s="11"/>
      <c r="P27" s="3">
        <v>3319.99</v>
      </c>
      <c r="Q27" s="11">
        <v>7956.94</v>
      </c>
      <c r="R27" s="11"/>
      <c r="S27" s="11">
        <f t="shared" si="5"/>
        <v>11276.93</v>
      </c>
      <c r="T27" s="11"/>
      <c r="U27" s="11"/>
      <c r="V27" s="11"/>
      <c r="W27" s="11"/>
      <c r="X27" s="11"/>
      <c r="Y27" s="3"/>
    </row>
    <row r="28" spans="1:25" s="7" customFormat="1" ht="15" customHeight="1" x14ac:dyDescent="0.25">
      <c r="A28" s="3">
        <v>23</v>
      </c>
      <c r="B28" s="17" t="s">
        <v>27</v>
      </c>
      <c r="C28" s="3">
        <v>30456.05</v>
      </c>
      <c r="D28" s="44">
        <f t="shared" si="1"/>
        <v>6700.3310000000001</v>
      </c>
      <c r="E28" s="6">
        <v>2476.0500000000002</v>
      </c>
      <c r="F28" s="44">
        <f>SUM(E28*0.0841)</f>
        <v>208.235805</v>
      </c>
      <c r="G28" s="3"/>
      <c r="H28" s="3"/>
      <c r="I28" s="3">
        <v>179</v>
      </c>
      <c r="J28" s="3"/>
      <c r="K28" s="3"/>
      <c r="L28" s="3"/>
      <c r="M28" s="3"/>
      <c r="N28" s="9"/>
      <c r="O28" s="11"/>
      <c r="P28" s="3">
        <v>15485.32</v>
      </c>
      <c r="Q28" s="11"/>
      <c r="R28" s="11"/>
      <c r="S28" s="11">
        <f t="shared" si="5"/>
        <v>15485.32</v>
      </c>
      <c r="T28" s="11"/>
      <c r="U28" s="11"/>
      <c r="V28" s="11"/>
      <c r="W28" s="11"/>
      <c r="X28" s="11"/>
      <c r="Y28" s="3"/>
    </row>
    <row r="29" spans="1:25" s="15" customFormat="1" x14ac:dyDescent="0.25">
      <c r="A29" s="18"/>
      <c r="B29" s="20"/>
      <c r="C29" s="21">
        <f t="shared" ref="C29:J29" si="6">SUM(C6:C28)</f>
        <v>5816199.9599999981</v>
      </c>
      <c r="D29" s="61">
        <f>SUM(D6:D28)</f>
        <v>1261780.9623999998</v>
      </c>
      <c r="E29" s="26">
        <f t="shared" si="6"/>
        <v>1273476.47</v>
      </c>
      <c r="F29" s="21">
        <f t="shared" si="6"/>
        <v>281862.90380500001</v>
      </c>
      <c r="G29" s="21">
        <f t="shared" si="6"/>
        <v>21360</v>
      </c>
      <c r="H29" s="21">
        <f>SUM(H6:H28)</f>
        <v>0</v>
      </c>
      <c r="I29" s="21">
        <f t="shared" si="6"/>
        <v>107946.94999999998</v>
      </c>
      <c r="J29" s="21">
        <f t="shared" si="6"/>
        <v>177843.78</v>
      </c>
      <c r="K29" s="21"/>
      <c r="L29" s="21">
        <f t="shared" ref="L29:Y29" si="7">SUM(L6:L28)</f>
        <v>0</v>
      </c>
      <c r="M29" s="22">
        <f t="shared" si="7"/>
        <v>3</v>
      </c>
      <c r="N29" s="22">
        <f>SUM(N6:N28)</f>
        <v>1187.2</v>
      </c>
      <c r="O29" s="18">
        <f t="shared" si="7"/>
        <v>0</v>
      </c>
      <c r="P29" s="13">
        <f t="shared" si="7"/>
        <v>233985.88999999998</v>
      </c>
      <c r="Q29" s="14">
        <f t="shared" si="7"/>
        <v>191301.69000000006</v>
      </c>
      <c r="R29" s="14">
        <f t="shared" si="7"/>
        <v>0</v>
      </c>
      <c r="S29" s="14">
        <f t="shared" si="7"/>
        <v>425287.58</v>
      </c>
      <c r="T29" s="14"/>
      <c r="U29" s="14"/>
      <c r="V29" s="14"/>
      <c r="W29" s="14">
        <f t="shared" si="7"/>
        <v>0</v>
      </c>
      <c r="X29" s="14">
        <f t="shared" si="7"/>
        <v>0</v>
      </c>
      <c r="Y29" s="13">
        <f t="shared" si="7"/>
        <v>0</v>
      </c>
    </row>
    <row r="30" spans="1:25" s="7" customFormat="1" x14ac:dyDescent="0.25">
      <c r="A30" s="11"/>
      <c r="B30" s="19"/>
      <c r="C30" s="3"/>
      <c r="D30" s="3"/>
      <c r="E30" s="6"/>
      <c r="F30" s="3"/>
      <c r="G30" s="17"/>
      <c r="H30" s="17"/>
      <c r="I30" s="17"/>
      <c r="J30" s="17"/>
      <c r="K30" s="17"/>
      <c r="L30" s="17"/>
      <c r="M30" s="17">
        <v>0</v>
      </c>
      <c r="N30" s="23"/>
      <c r="O30" s="3"/>
      <c r="P30" s="3">
        <v>0</v>
      </c>
      <c r="Q30" s="11">
        <v>0</v>
      </c>
      <c r="R30" s="11">
        <v>0</v>
      </c>
      <c r="S30" s="11"/>
      <c r="T30" s="11"/>
      <c r="U30" s="11"/>
      <c r="V30" s="11"/>
      <c r="W30" s="11"/>
      <c r="X30" s="11"/>
      <c r="Y30" s="3"/>
    </row>
  </sheetData>
  <mergeCells count="4">
    <mergeCell ref="B4:B5"/>
    <mergeCell ref="I4:J4"/>
    <mergeCell ref="K4:L4"/>
    <mergeCell ref="M4:N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0"/>
  <sheetViews>
    <sheetView topLeftCell="B4" workbookViewId="0">
      <selection activeCell="B4" sqref="B1:H1048576"/>
    </sheetView>
  </sheetViews>
  <sheetFormatPr defaultRowHeight="15.75" x14ac:dyDescent="0.25"/>
  <cols>
    <col min="1" max="1" width="4" style="1" customWidth="1"/>
    <col min="2" max="2" width="30.85546875" style="1" customWidth="1"/>
    <col min="3" max="3" width="21.42578125" style="1" customWidth="1"/>
    <col min="4" max="4" width="20" style="1" customWidth="1"/>
    <col min="5" max="5" width="20" style="24" customWidth="1"/>
    <col min="6" max="6" width="20" style="1" customWidth="1"/>
    <col min="7" max="7" width="13.42578125" style="1" customWidth="1"/>
    <col min="8" max="8" width="12" style="1" customWidth="1"/>
    <col min="9" max="9" width="13.42578125" style="1" customWidth="1"/>
    <col min="10" max="10" width="11.140625" style="1" customWidth="1"/>
    <col min="11" max="11" width="13.140625" style="1" customWidth="1"/>
    <col min="12" max="12" width="11.140625" style="1" customWidth="1"/>
    <col min="13" max="13" width="9.140625" style="1" customWidth="1"/>
    <col min="14" max="14" width="14.7109375" style="1" customWidth="1"/>
    <col min="15" max="15" width="11.28515625" style="1" customWidth="1"/>
    <col min="16" max="16" width="11.5703125" style="1" customWidth="1"/>
    <col min="17" max="17" width="12" style="1" customWidth="1"/>
    <col min="18" max="18" width="11.140625" style="1" customWidth="1"/>
    <col min="19" max="19" width="12.28515625" style="1" customWidth="1"/>
    <col min="20" max="21" width="11.140625" style="1" hidden="1" customWidth="1"/>
    <col min="22" max="22" width="10.28515625" style="1" hidden="1" customWidth="1"/>
    <col min="23" max="24" width="10.28515625" style="1" customWidth="1"/>
    <col min="25" max="25" width="12.28515625" style="1" customWidth="1"/>
    <col min="26" max="264" width="9.140625" style="1"/>
    <col min="265" max="265" width="4" style="1" customWidth="1"/>
    <col min="266" max="266" width="13.28515625" style="1" customWidth="1"/>
    <col min="267" max="267" width="12" style="1" customWidth="1"/>
    <col min="268" max="273" width="11.140625" style="1" customWidth="1"/>
    <col min="274" max="274" width="9.140625" style="1"/>
    <col min="275" max="275" width="11.85546875" style="1" customWidth="1"/>
    <col min="276" max="276" width="9.140625" style="1"/>
    <col min="277" max="277" width="11.5703125" style="1" customWidth="1"/>
    <col min="278" max="278" width="12" style="1" customWidth="1"/>
    <col min="279" max="520" width="9.140625" style="1"/>
    <col min="521" max="521" width="4" style="1" customWidth="1"/>
    <col min="522" max="522" width="13.28515625" style="1" customWidth="1"/>
    <col min="523" max="523" width="12" style="1" customWidth="1"/>
    <col min="524" max="529" width="11.140625" style="1" customWidth="1"/>
    <col min="530" max="530" width="9.140625" style="1"/>
    <col min="531" max="531" width="11.85546875" style="1" customWidth="1"/>
    <col min="532" max="532" width="9.140625" style="1"/>
    <col min="533" max="533" width="11.5703125" style="1" customWidth="1"/>
    <col min="534" max="534" width="12" style="1" customWidth="1"/>
    <col min="535" max="776" width="9.140625" style="1"/>
    <col min="777" max="777" width="4" style="1" customWidth="1"/>
    <col min="778" max="778" width="13.28515625" style="1" customWidth="1"/>
    <col min="779" max="779" width="12" style="1" customWidth="1"/>
    <col min="780" max="785" width="11.140625" style="1" customWidth="1"/>
    <col min="786" max="786" width="9.140625" style="1"/>
    <col min="787" max="787" width="11.85546875" style="1" customWidth="1"/>
    <col min="788" max="788" width="9.140625" style="1"/>
    <col min="789" max="789" width="11.5703125" style="1" customWidth="1"/>
    <col min="790" max="790" width="12" style="1" customWidth="1"/>
    <col min="791" max="1032" width="9.140625" style="1"/>
    <col min="1033" max="1033" width="4" style="1" customWidth="1"/>
    <col min="1034" max="1034" width="13.28515625" style="1" customWidth="1"/>
    <col min="1035" max="1035" width="12" style="1" customWidth="1"/>
    <col min="1036" max="1041" width="11.140625" style="1" customWidth="1"/>
    <col min="1042" max="1042" width="9.140625" style="1"/>
    <col min="1043" max="1043" width="11.85546875" style="1" customWidth="1"/>
    <col min="1044" max="1044" width="9.140625" style="1"/>
    <col min="1045" max="1045" width="11.5703125" style="1" customWidth="1"/>
    <col min="1046" max="1046" width="12" style="1" customWidth="1"/>
    <col min="1047" max="1288" width="9.140625" style="1"/>
    <col min="1289" max="1289" width="4" style="1" customWidth="1"/>
    <col min="1290" max="1290" width="13.28515625" style="1" customWidth="1"/>
    <col min="1291" max="1291" width="12" style="1" customWidth="1"/>
    <col min="1292" max="1297" width="11.140625" style="1" customWidth="1"/>
    <col min="1298" max="1298" width="9.140625" style="1"/>
    <col min="1299" max="1299" width="11.85546875" style="1" customWidth="1"/>
    <col min="1300" max="1300" width="9.140625" style="1"/>
    <col min="1301" max="1301" width="11.5703125" style="1" customWidth="1"/>
    <col min="1302" max="1302" width="12" style="1" customWidth="1"/>
    <col min="1303" max="1544" width="9.140625" style="1"/>
    <col min="1545" max="1545" width="4" style="1" customWidth="1"/>
    <col min="1546" max="1546" width="13.28515625" style="1" customWidth="1"/>
    <col min="1547" max="1547" width="12" style="1" customWidth="1"/>
    <col min="1548" max="1553" width="11.140625" style="1" customWidth="1"/>
    <col min="1554" max="1554" width="9.140625" style="1"/>
    <col min="1555" max="1555" width="11.85546875" style="1" customWidth="1"/>
    <col min="1556" max="1556" width="9.140625" style="1"/>
    <col min="1557" max="1557" width="11.5703125" style="1" customWidth="1"/>
    <col min="1558" max="1558" width="12" style="1" customWidth="1"/>
    <col min="1559" max="1800" width="9.140625" style="1"/>
    <col min="1801" max="1801" width="4" style="1" customWidth="1"/>
    <col min="1802" max="1802" width="13.28515625" style="1" customWidth="1"/>
    <col min="1803" max="1803" width="12" style="1" customWidth="1"/>
    <col min="1804" max="1809" width="11.140625" style="1" customWidth="1"/>
    <col min="1810" max="1810" width="9.140625" style="1"/>
    <col min="1811" max="1811" width="11.85546875" style="1" customWidth="1"/>
    <col min="1812" max="1812" width="9.140625" style="1"/>
    <col min="1813" max="1813" width="11.5703125" style="1" customWidth="1"/>
    <col min="1814" max="1814" width="12" style="1" customWidth="1"/>
    <col min="1815" max="2056" width="9.140625" style="1"/>
    <col min="2057" max="2057" width="4" style="1" customWidth="1"/>
    <col min="2058" max="2058" width="13.28515625" style="1" customWidth="1"/>
    <col min="2059" max="2059" width="12" style="1" customWidth="1"/>
    <col min="2060" max="2065" width="11.140625" style="1" customWidth="1"/>
    <col min="2066" max="2066" width="9.140625" style="1"/>
    <col min="2067" max="2067" width="11.85546875" style="1" customWidth="1"/>
    <col min="2068" max="2068" width="9.140625" style="1"/>
    <col min="2069" max="2069" width="11.5703125" style="1" customWidth="1"/>
    <col min="2070" max="2070" width="12" style="1" customWidth="1"/>
    <col min="2071" max="2312" width="9.140625" style="1"/>
    <col min="2313" max="2313" width="4" style="1" customWidth="1"/>
    <col min="2314" max="2314" width="13.28515625" style="1" customWidth="1"/>
    <col min="2315" max="2315" width="12" style="1" customWidth="1"/>
    <col min="2316" max="2321" width="11.140625" style="1" customWidth="1"/>
    <col min="2322" max="2322" width="9.140625" style="1"/>
    <col min="2323" max="2323" width="11.85546875" style="1" customWidth="1"/>
    <col min="2324" max="2324" width="9.140625" style="1"/>
    <col min="2325" max="2325" width="11.5703125" style="1" customWidth="1"/>
    <col min="2326" max="2326" width="12" style="1" customWidth="1"/>
    <col min="2327" max="2568" width="9.140625" style="1"/>
    <col min="2569" max="2569" width="4" style="1" customWidth="1"/>
    <col min="2570" max="2570" width="13.28515625" style="1" customWidth="1"/>
    <col min="2571" max="2571" width="12" style="1" customWidth="1"/>
    <col min="2572" max="2577" width="11.140625" style="1" customWidth="1"/>
    <col min="2578" max="2578" width="9.140625" style="1"/>
    <col min="2579" max="2579" width="11.85546875" style="1" customWidth="1"/>
    <col min="2580" max="2580" width="9.140625" style="1"/>
    <col min="2581" max="2581" width="11.5703125" style="1" customWidth="1"/>
    <col min="2582" max="2582" width="12" style="1" customWidth="1"/>
    <col min="2583" max="2824" width="9.140625" style="1"/>
    <col min="2825" max="2825" width="4" style="1" customWidth="1"/>
    <col min="2826" max="2826" width="13.28515625" style="1" customWidth="1"/>
    <col min="2827" max="2827" width="12" style="1" customWidth="1"/>
    <col min="2828" max="2833" width="11.140625" style="1" customWidth="1"/>
    <col min="2834" max="2834" width="9.140625" style="1"/>
    <col min="2835" max="2835" width="11.85546875" style="1" customWidth="1"/>
    <col min="2836" max="2836" width="9.140625" style="1"/>
    <col min="2837" max="2837" width="11.5703125" style="1" customWidth="1"/>
    <col min="2838" max="2838" width="12" style="1" customWidth="1"/>
    <col min="2839" max="3080" width="9.140625" style="1"/>
    <col min="3081" max="3081" width="4" style="1" customWidth="1"/>
    <col min="3082" max="3082" width="13.28515625" style="1" customWidth="1"/>
    <col min="3083" max="3083" width="12" style="1" customWidth="1"/>
    <col min="3084" max="3089" width="11.140625" style="1" customWidth="1"/>
    <col min="3090" max="3090" width="9.140625" style="1"/>
    <col min="3091" max="3091" width="11.85546875" style="1" customWidth="1"/>
    <col min="3092" max="3092" width="9.140625" style="1"/>
    <col min="3093" max="3093" width="11.5703125" style="1" customWidth="1"/>
    <col min="3094" max="3094" width="12" style="1" customWidth="1"/>
    <col min="3095" max="3336" width="9.140625" style="1"/>
    <col min="3337" max="3337" width="4" style="1" customWidth="1"/>
    <col min="3338" max="3338" width="13.28515625" style="1" customWidth="1"/>
    <col min="3339" max="3339" width="12" style="1" customWidth="1"/>
    <col min="3340" max="3345" width="11.140625" style="1" customWidth="1"/>
    <col min="3346" max="3346" width="9.140625" style="1"/>
    <col min="3347" max="3347" width="11.85546875" style="1" customWidth="1"/>
    <col min="3348" max="3348" width="9.140625" style="1"/>
    <col min="3349" max="3349" width="11.5703125" style="1" customWidth="1"/>
    <col min="3350" max="3350" width="12" style="1" customWidth="1"/>
    <col min="3351" max="3592" width="9.140625" style="1"/>
    <col min="3593" max="3593" width="4" style="1" customWidth="1"/>
    <col min="3594" max="3594" width="13.28515625" style="1" customWidth="1"/>
    <col min="3595" max="3595" width="12" style="1" customWidth="1"/>
    <col min="3596" max="3601" width="11.140625" style="1" customWidth="1"/>
    <col min="3602" max="3602" width="9.140625" style="1"/>
    <col min="3603" max="3603" width="11.85546875" style="1" customWidth="1"/>
    <col min="3604" max="3604" width="9.140625" style="1"/>
    <col min="3605" max="3605" width="11.5703125" style="1" customWidth="1"/>
    <col min="3606" max="3606" width="12" style="1" customWidth="1"/>
    <col min="3607" max="3848" width="9.140625" style="1"/>
    <col min="3849" max="3849" width="4" style="1" customWidth="1"/>
    <col min="3850" max="3850" width="13.28515625" style="1" customWidth="1"/>
    <col min="3851" max="3851" width="12" style="1" customWidth="1"/>
    <col min="3852" max="3857" width="11.140625" style="1" customWidth="1"/>
    <col min="3858" max="3858" width="9.140625" style="1"/>
    <col min="3859" max="3859" width="11.85546875" style="1" customWidth="1"/>
    <col min="3860" max="3860" width="9.140625" style="1"/>
    <col min="3861" max="3861" width="11.5703125" style="1" customWidth="1"/>
    <col min="3862" max="3862" width="12" style="1" customWidth="1"/>
    <col min="3863" max="4104" width="9.140625" style="1"/>
    <col min="4105" max="4105" width="4" style="1" customWidth="1"/>
    <col min="4106" max="4106" width="13.28515625" style="1" customWidth="1"/>
    <col min="4107" max="4107" width="12" style="1" customWidth="1"/>
    <col min="4108" max="4113" width="11.140625" style="1" customWidth="1"/>
    <col min="4114" max="4114" width="9.140625" style="1"/>
    <col min="4115" max="4115" width="11.85546875" style="1" customWidth="1"/>
    <col min="4116" max="4116" width="9.140625" style="1"/>
    <col min="4117" max="4117" width="11.5703125" style="1" customWidth="1"/>
    <col min="4118" max="4118" width="12" style="1" customWidth="1"/>
    <col min="4119" max="4360" width="9.140625" style="1"/>
    <col min="4361" max="4361" width="4" style="1" customWidth="1"/>
    <col min="4362" max="4362" width="13.28515625" style="1" customWidth="1"/>
    <col min="4363" max="4363" width="12" style="1" customWidth="1"/>
    <col min="4364" max="4369" width="11.140625" style="1" customWidth="1"/>
    <col min="4370" max="4370" width="9.140625" style="1"/>
    <col min="4371" max="4371" width="11.85546875" style="1" customWidth="1"/>
    <col min="4372" max="4372" width="9.140625" style="1"/>
    <col min="4373" max="4373" width="11.5703125" style="1" customWidth="1"/>
    <col min="4374" max="4374" width="12" style="1" customWidth="1"/>
    <col min="4375" max="4616" width="9.140625" style="1"/>
    <col min="4617" max="4617" width="4" style="1" customWidth="1"/>
    <col min="4618" max="4618" width="13.28515625" style="1" customWidth="1"/>
    <col min="4619" max="4619" width="12" style="1" customWidth="1"/>
    <col min="4620" max="4625" width="11.140625" style="1" customWidth="1"/>
    <col min="4626" max="4626" width="9.140625" style="1"/>
    <col min="4627" max="4627" width="11.85546875" style="1" customWidth="1"/>
    <col min="4628" max="4628" width="9.140625" style="1"/>
    <col min="4629" max="4629" width="11.5703125" style="1" customWidth="1"/>
    <col min="4630" max="4630" width="12" style="1" customWidth="1"/>
    <col min="4631" max="4872" width="9.140625" style="1"/>
    <col min="4873" max="4873" width="4" style="1" customWidth="1"/>
    <col min="4874" max="4874" width="13.28515625" style="1" customWidth="1"/>
    <col min="4875" max="4875" width="12" style="1" customWidth="1"/>
    <col min="4876" max="4881" width="11.140625" style="1" customWidth="1"/>
    <col min="4882" max="4882" width="9.140625" style="1"/>
    <col min="4883" max="4883" width="11.85546875" style="1" customWidth="1"/>
    <col min="4884" max="4884" width="9.140625" style="1"/>
    <col min="4885" max="4885" width="11.5703125" style="1" customWidth="1"/>
    <col min="4886" max="4886" width="12" style="1" customWidth="1"/>
    <col min="4887" max="5128" width="9.140625" style="1"/>
    <col min="5129" max="5129" width="4" style="1" customWidth="1"/>
    <col min="5130" max="5130" width="13.28515625" style="1" customWidth="1"/>
    <col min="5131" max="5131" width="12" style="1" customWidth="1"/>
    <col min="5132" max="5137" width="11.140625" style="1" customWidth="1"/>
    <col min="5138" max="5138" width="9.140625" style="1"/>
    <col min="5139" max="5139" width="11.85546875" style="1" customWidth="1"/>
    <col min="5140" max="5140" width="9.140625" style="1"/>
    <col min="5141" max="5141" width="11.5703125" style="1" customWidth="1"/>
    <col min="5142" max="5142" width="12" style="1" customWidth="1"/>
    <col min="5143" max="5384" width="9.140625" style="1"/>
    <col min="5385" max="5385" width="4" style="1" customWidth="1"/>
    <col min="5386" max="5386" width="13.28515625" style="1" customWidth="1"/>
    <col min="5387" max="5387" width="12" style="1" customWidth="1"/>
    <col min="5388" max="5393" width="11.140625" style="1" customWidth="1"/>
    <col min="5394" max="5394" width="9.140625" style="1"/>
    <col min="5395" max="5395" width="11.85546875" style="1" customWidth="1"/>
    <col min="5396" max="5396" width="9.140625" style="1"/>
    <col min="5397" max="5397" width="11.5703125" style="1" customWidth="1"/>
    <col min="5398" max="5398" width="12" style="1" customWidth="1"/>
    <col min="5399" max="5640" width="9.140625" style="1"/>
    <col min="5641" max="5641" width="4" style="1" customWidth="1"/>
    <col min="5642" max="5642" width="13.28515625" style="1" customWidth="1"/>
    <col min="5643" max="5643" width="12" style="1" customWidth="1"/>
    <col min="5644" max="5649" width="11.140625" style="1" customWidth="1"/>
    <col min="5650" max="5650" width="9.140625" style="1"/>
    <col min="5651" max="5651" width="11.85546875" style="1" customWidth="1"/>
    <col min="5652" max="5652" width="9.140625" style="1"/>
    <col min="5653" max="5653" width="11.5703125" style="1" customWidth="1"/>
    <col min="5654" max="5654" width="12" style="1" customWidth="1"/>
    <col min="5655" max="5896" width="9.140625" style="1"/>
    <col min="5897" max="5897" width="4" style="1" customWidth="1"/>
    <col min="5898" max="5898" width="13.28515625" style="1" customWidth="1"/>
    <col min="5899" max="5899" width="12" style="1" customWidth="1"/>
    <col min="5900" max="5905" width="11.140625" style="1" customWidth="1"/>
    <col min="5906" max="5906" width="9.140625" style="1"/>
    <col min="5907" max="5907" width="11.85546875" style="1" customWidth="1"/>
    <col min="5908" max="5908" width="9.140625" style="1"/>
    <col min="5909" max="5909" width="11.5703125" style="1" customWidth="1"/>
    <col min="5910" max="5910" width="12" style="1" customWidth="1"/>
    <col min="5911" max="6152" width="9.140625" style="1"/>
    <col min="6153" max="6153" width="4" style="1" customWidth="1"/>
    <col min="6154" max="6154" width="13.28515625" style="1" customWidth="1"/>
    <col min="6155" max="6155" width="12" style="1" customWidth="1"/>
    <col min="6156" max="6161" width="11.140625" style="1" customWidth="1"/>
    <col min="6162" max="6162" width="9.140625" style="1"/>
    <col min="6163" max="6163" width="11.85546875" style="1" customWidth="1"/>
    <col min="6164" max="6164" width="9.140625" style="1"/>
    <col min="6165" max="6165" width="11.5703125" style="1" customWidth="1"/>
    <col min="6166" max="6166" width="12" style="1" customWidth="1"/>
    <col min="6167" max="6408" width="9.140625" style="1"/>
    <col min="6409" max="6409" width="4" style="1" customWidth="1"/>
    <col min="6410" max="6410" width="13.28515625" style="1" customWidth="1"/>
    <col min="6411" max="6411" width="12" style="1" customWidth="1"/>
    <col min="6412" max="6417" width="11.140625" style="1" customWidth="1"/>
    <col min="6418" max="6418" width="9.140625" style="1"/>
    <col min="6419" max="6419" width="11.85546875" style="1" customWidth="1"/>
    <col min="6420" max="6420" width="9.140625" style="1"/>
    <col min="6421" max="6421" width="11.5703125" style="1" customWidth="1"/>
    <col min="6422" max="6422" width="12" style="1" customWidth="1"/>
    <col min="6423" max="6664" width="9.140625" style="1"/>
    <col min="6665" max="6665" width="4" style="1" customWidth="1"/>
    <col min="6666" max="6666" width="13.28515625" style="1" customWidth="1"/>
    <col min="6667" max="6667" width="12" style="1" customWidth="1"/>
    <col min="6668" max="6673" width="11.140625" style="1" customWidth="1"/>
    <col min="6674" max="6674" width="9.140625" style="1"/>
    <col min="6675" max="6675" width="11.85546875" style="1" customWidth="1"/>
    <col min="6676" max="6676" width="9.140625" style="1"/>
    <col min="6677" max="6677" width="11.5703125" style="1" customWidth="1"/>
    <col min="6678" max="6678" width="12" style="1" customWidth="1"/>
    <col min="6679" max="6920" width="9.140625" style="1"/>
    <col min="6921" max="6921" width="4" style="1" customWidth="1"/>
    <col min="6922" max="6922" width="13.28515625" style="1" customWidth="1"/>
    <col min="6923" max="6923" width="12" style="1" customWidth="1"/>
    <col min="6924" max="6929" width="11.140625" style="1" customWidth="1"/>
    <col min="6930" max="6930" width="9.140625" style="1"/>
    <col min="6931" max="6931" width="11.85546875" style="1" customWidth="1"/>
    <col min="6932" max="6932" width="9.140625" style="1"/>
    <col min="6933" max="6933" width="11.5703125" style="1" customWidth="1"/>
    <col min="6934" max="6934" width="12" style="1" customWidth="1"/>
    <col min="6935" max="7176" width="9.140625" style="1"/>
    <col min="7177" max="7177" width="4" style="1" customWidth="1"/>
    <col min="7178" max="7178" width="13.28515625" style="1" customWidth="1"/>
    <col min="7179" max="7179" width="12" style="1" customWidth="1"/>
    <col min="7180" max="7185" width="11.140625" style="1" customWidth="1"/>
    <col min="7186" max="7186" width="9.140625" style="1"/>
    <col min="7187" max="7187" width="11.85546875" style="1" customWidth="1"/>
    <col min="7188" max="7188" width="9.140625" style="1"/>
    <col min="7189" max="7189" width="11.5703125" style="1" customWidth="1"/>
    <col min="7190" max="7190" width="12" style="1" customWidth="1"/>
    <col min="7191" max="7432" width="9.140625" style="1"/>
    <col min="7433" max="7433" width="4" style="1" customWidth="1"/>
    <col min="7434" max="7434" width="13.28515625" style="1" customWidth="1"/>
    <col min="7435" max="7435" width="12" style="1" customWidth="1"/>
    <col min="7436" max="7441" width="11.140625" style="1" customWidth="1"/>
    <col min="7442" max="7442" width="9.140625" style="1"/>
    <col min="7443" max="7443" width="11.85546875" style="1" customWidth="1"/>
    <col min="7444" max="7444" width="9.140625" style="1"/>
    <col min="7445" max="7445" width="11.5703125" style="1" customWidth="1"/>
    <col min="7446" max="7446" width="12" style="1" customWidth="1"/>
    <col min="7447" max="7688" width="9.140625" style="1"/>
    <col min="7689" max="7689" width="4" style="1" customWidth="1"/>
    <col min="7690" max="7690" width="13.28515625" style="1" customWidth="1"/>
    <col min="7691" max="7691" width="12" style="1" customWidth="1"/>
    <col min="7692" max="7697" width="11.140625" style="1" customWidth="1"/>
    <col min="7698" max="7698" width="9.140625" style="1"/>
    <col min="7699" max="7699" width="11.85546875" style="1" customWidth="1"/>
    <col min="7700" max="7700" width="9.140625" style="1"/>
    <col min="7701" max="7701" width="11.5703125" style="1" customWidth="1"/>
    <col min="7702" max="7702" width="12" style="1" customWidth="1"/>
    <col min="7703" max="7944" width="9.140625" style="1"/>
    <col min="7945" max="7945" width="4" style="1" customWidth="1"/>
    <col min="7946" max="7946" width="13.28515625" style="1" customWidth="1"/>
    <col min="7947" max="7947" width="12" style="1" customWidth="1"/>
    <col min="7948" max="7953" width="11.140625" style="1" customWidth="1"/>
    <col min="7954" max="7954" width="9.140625" style="1"/>
    <col min="7955" max="7955" width="11.85546875" style="1" customWidth="1"/>
    <col min="7956" max="7956" width="9.140625" style="1"/>
    <col min="7957" max="7957" width="11.5703125" style="1" customWidth="1"/>
    <col min="7958" max="7958" width="12" style="1" customWidth="1"/>
    <col min="7959" max="8200" width="9.140625" style="1"/>
    <col min="8201" max="8201" width="4" style="1" customWidth="1"/>
    <col min="8202" max="8202" width="13.28515625" style="1" customWidth="1"/>
    <col min="8203" max="8203" width="12" style="1" customWidth="1"/>
    <col min="8204" max="8209" width="11.140625" style="1" customWidth="1"/>
    <col min="8210" max="8210" width="9.140625" style="1"/>
    <col min="8211" max="8211" width="11.85546875" style="1" customWidth="1"/>
    <col min="8212" max="8212" width="9.140625" style="1"/>
    <col min="8213" max="8213" width="11.5703125" style="1" customWidth="1"/>
    <col min="8214" max="8214" width="12" style="1" customWidth="1"/>
    <col min="8215" max="8456" width="9.140625" style="1"/>
    <col min="8457" max="8457" width="4" style="1" customWidth="1"/>
    <col min="8458" max="8458" width="13.28515625" style="1" customWidth="1"/>
    <col min="8459" max="8459" width="12" style="1" customWidth="1"/>
    <col min="8460" max="8465" width="11.140625" style="1" customWidth="1"/>
    <col min="8466" max="8466" width="9.140625" style="1"/>
    <col min="8467" max="8467" width="11.85546875" style="1" customWidth="1"/>
    <col min="8468" max="8468" width="9.140625" style="1"/>
    <col min="8469" max="8469" width="11.5703125" style="1" customWidth="1"/>
    <col min="8470" max="8470" width="12" style="1" customWidth="1"/>
    <col min="8471" max="8712" width="9.140625" style="1"/>
    <col min="8713" max="8713" width="4" style="1" customWidth="1"/>
    <col min="8714" max="8714" width="13.28515625" style="1" customWidth="1"/>
    <col min="8715" max="8715" width="12" style="1" customWidth="1"/>
    <col min="8716" max="8721" width="11.140625" style="1" customWidth="1"/>
    <col min="8722" max="8722" width="9.140625" style="1"/>
    <col min="8723" max="8723" width="11.85546875" style="1" customWidth="1"/>
    <col min="8724" max="8724" width="9.140625" style="1"/>
    <col min="8725" max="8725" width="11.5703125" style="1" customWidth="1"/>
    <col min="8726" max="8726" width="12" style="1" customWidth="1"/>
    <col min="8727" max="8968" width="9.140625" style="1"/>
    <col min="8969" max="8969" width="4" style="1" customWidth="1"/>
    <col min="8970" max="8970" width="13.28515625" style="1" customWidth="1"/>
    <col min="8971" max="8971" width="12" style="1" customWidth="1"/>
    <col min="8972" max="8977" width="11.140625" style="1" customWidth="1"/>
    <col min="8978" max="8978" width="9.140625" style="1"/>
    <col min="8979" max="8979" width="11.85546875" style="1" customWidth="1"/>
    <col min="8980" max="8980" width="9.140625" style="1"/>
    <col min="8981" max="8981" width="11.5703125" style="1" customWidth="1"/>
    <col min="8982" max="8982" width="12" style="1" customWidth="1"/>
    <col min="8983" max="9224" width="9.140625" style="1"/>
    <col min="9225" max="9225" width="4" style="1" customWidth="1"/>
    <col min="9226" max="9226" width="13.28515625" style="1" customWidth="1"/>
    <col min="9227" max="9227" width="12" style="1" customWidth="1"/>
    <col min="9228" max="9233" width="11.140625" style="1" customWidth="1"/>
    <col min="9234" max="9234" width="9.140625" style="1"/>
    <col min="9235" max="9235" width="11.85546875" style="1" customWidth="1"/>
    <col min="9236" max="9236" width="9.140625" style="1"/>
    <col min="9237" max="9237" width="11.5703125" style="1" customWidth="1"/>
    <col min="9238" max="9238" width="12" style="1" customWidth="1"/>
    <col min="9239" max="9480" width="9.140625" style="1"/>
    <col min="9481" max="9481" width="4" style="1" customWidth="1"/>
    <col min="9482" max="9482" width="13.28515625" style="1" customWidth="1"/>
    <col min="9483" max="9483" width="12" style="1" customWidth="1"/>
    <col min="9484" max="9489" width="11.140625" style="1" customWidth="1"/>
    <col min="9490" max="9490" width="9.140625" style="1"/>
    <col min="9491" max="9491" width="11.85546875" style="1" customWidth="1"/>
    <col min="9492" max="9492" width="9.140625" style="1"/>
    <col min="9493" max="9493" width="11.5703125" style="1" customWidth="1"/>
    <col min="9494" max="9494" width="12" style="1" customWidth="1"/>
    <col min="9495" max="9736" width="9.140625" style="1"/>
    <col min="9737" max="9737" width="4" style="1" customWidth="1"/>
    <col min="9738" max="9738" width="13.28515625" style="1" customWidth="1"/>
    <col min="9739" max="9739" width="12" style="1" customWidth="1"/>
    <col min="9740" max="9745" width="11.140625" style="1" customWidth="1"/>
    <col min="9746" max="9746" width="9.140625" style="1"/>
    <col min="9747" max="9747" width="11.85546875" style="1" customWidth="1"/>
    <col min="9748" max="9748" width="9.140625" style="1"/>
    <col min="9749" max="9749" width="11.5703125" style="1" customWidth="1"/>
    <col min="9750" max="9750" width="12" style="1" customWidth="1"/>
    <col min="9751" max="9992" width="9.140625" style="1"/>
    <col min="9993" max="9993" width="4" style="1" customWidth="1"/>
    <col min="9994" max="9994" width="13.28515625" style="1" customWidth="1"/>
    <col min="9995" max="9995" width="12" style="1" customWidth="1"/>
    <col min="9996" max="10001" width="11.140625" style="1" customWidth="1"/>
    <col min="10002" max="10002" width="9.140625" style="1"/>
    <col min="10003" max="10003" width="11.85546875" style="1" customWidth="1"/>
    <col min="10004" max="10004" width="9.140625" style="1"/>
    <col min="10005" max="10005" width="11.5703125" style="1" customWidth="1"/>
    <col min="10006" max="10006" width="12" style="1" customWidth="1"/>
    <col min="10007" max="10248" width="9.140625" style="1"/>
    <col min="10249" max="10249" width="4" style="1" customWidth="1"/>
    <col min="10250" max="10250" width="13.28515625" style="1" customWidth="1"/>
    <col min="10251" max="10251" width="12" style="1" customWidth="1"/>
    <col min="10252" max="10257" width="11.140625" style="1" customWidth="1"/>
    <col min="10258" max="10258" width="9.140625" style="1"/>
    <col min="10259" max="10259" width="11.85546875" style="1" customWidth="1"/>
    <col min="10260" max="10260" width="9.140625" style="1"/>
    <col min="10261" max="10261" width="11.5703125" style="1" customWidth="1"/>
    <col min="10262" max="10262" width="12" style="1" customWidth="1"/>
    <col min="10263" max="10504" width="9.140625" style="1"/>
    <col min="10505" max="10505" width="4" style="1" customWidth="1"/>
    <col min="10506" max="10506" width="13.28515625" style="1" customWidth="1"/>
    <col min="10507" max="10507" width="12" style="1" customWidth="1"/>
    <col min="10508" max="10513" width="11.140625" style="1" customWidth="1"/>
    <col min="10514" max="10514" width="9.140625" style="1"/>
    <col min="10515" max="10515" width="11.85546875" style="1" customWidth="1"/>
    <col min="10516" max="10516" width="9.140625" style="1"/>
    <col min="10517" max="10517" width="11.5703125" style="1" customWidth="1"/>
    <col min="10518" max="10518" width="12" style="1" customWidth="1"/>
    <col min="10519" max="10760" width="9.140625" style="1"/>
    <col min="10761" max="10761" width="4" style="1" customWidth="1"/>
    <col min="10762" max="10762" width="13.28515625" style="1" customWidth="1"/>
    <col min="10763" max="10763" width="12" style="1" customWidth="1"/>
    <col min="10764" max="10769" width="11.140625" style="1" customWidth="1"/>
    <col min="10770" max="10770" width="9.140625" style="1"/>
    <col min="10771" max="10771" width="11.85546875" style="1" customWidth="1"/>
    <col min="10772" max="10772" width="9.140625" style="1"/>
    <col min="10773" max="10773" width="11.5703125" style="1" customWidth="1"/>
    <col min="10774" max="10774" width="12" style="1" customWidth="1"/>
    <col min="10775" max="11016" width="9.140625" style="1"/>
    <col min="11017" max="11017" width="4" style="1" customWidth="1"/>
    <col min="11018" max="11018" width="13.28515625" style="1" customWidth="1"/>
    <col min="11019" max="11019" width="12" style="1" customWidth="1"/>
    <col min="11020" max="11025" width="11.140625" style="1" customWidth="1"/>
    <col min="11026" max="11026" width="9.140625" style="1"/>
    <col min="11027" max="11027" width="11.85546875" style="1" customWidth="1"/>
    <col min="11028" max="11028" width="9.140625" style="1"/>
    <col min="11029" max="11029" width="11.5703125" style="1" customWidth="1"/>
    <col min="11030" max="11030" width="12" style="1" customWidth="1"/>
    <col min="11031" max="11272" width="9.140625" style="1"/>
    <col min="11273" max="11273" width="4" style="1" customWidth="1"/>
    <col min="11274" max="11274" width="13.28515625" style="1" customWidth="1"/>
    <col min="11275" max="11275" width="12" style="1" customWidth="1"/>
    <col min="11276" max="11281" width="11.140625" style="1" customWidth="1"/>
    <col min="11282" max="11282" width="9.140625" style="1"/>
    <col min="11283" max="11283" width="11.85546875" style="1" customWidth="1"/>
    <col min="11284" max="11284" width="9.140625" style="1"/>
    <col min="11285" max="11285" width="11.5703125" style="1" customWidth="1"/>
    <col min="11286" max="11286" width="12" style="1" customWidth="1"/>
    <col min="11287" max="11528" width="9.140625" style="1"/>
    <col min="11529" max="11529" width="4" style="1" customWidth="1"/>
    <col min="11530" max="11530" width="13.28515625" style="1" customWidth="1"/>
    <col min="11531" max="11531" width="12" style="1" customWidth="1"/>
    <col min="11532" max="11537" width="11.140625" style="1" customWidth="1"/>
    <col min="11538" max="11538" width="9.140625" style="1"/>
    <col min="11539" max="11539" width="11.85546875" style="1" customWidth="1"/>
    <col min="11540" max="11540" width="9.140625" style="1"/>
    <col min="11541" max="11541" width="11.5703125" style="1" customWidth="1"/>
    <col min="11542" max="11542" width="12" style="1" customWidth="1"/>
    <col min="11543" max="11784" width="9.140625" style="1"/>
    <col min="11785" max="11785" width="4" style="1" customWidth="1"/>
    <col min="11786" max="11786" width="13.28515625" style="1" customWidth="1"/>
    <col min="11787" max="11787" width="12" style="1" customWidth="1"/>
    <col min="11788" max="11793" width="11.140625" style="1" customWidth="1"/>
    <col min="11794" max="11794" width="9.140625" style="1"/>
    <col min="11795" max="11795" width="11.85546875" style="1" customWidth="1"/>
    <col min="11796" max="11796" width="9.140625" style="1"/>
    <col min="11797" max="11797" width="11.5703125" style="1" customWidth="1"/>
    <col min="11798" max="11798" width="12" style="1" customWidth="1"/>
    <col min="11799" max="12040" width="9.140625" style="1"/>
    <col min="12041" max="12041" width="4" style="1" customWidth="1"/>
    <col min="12042" max="12042" width="13.28515625" style="1" customWidth="1"/>
    <col min="12043" max="12043" width="12" style="1" customWidth="1"/>
    <col min="12044" max="12049" width="11.140625" style="1" customWidth="1"/>
    <col min="12050" max="12050" width="9.140625" style="1"/>
    <col min="12051" max="12051" width="11.85546875" style="1" customWidth="1"/>
    <col min="12052" max="12052" width="9.140625" style="1"/>
    <col min="12053" max="12053" width="11.5703125" style="1" customWidth="1"/>
    <col min="12054" max="12054" width="12" style="1" customWidth="1"/>
    <col min="12055" max="12296" width="9.140625" style="1"/>
    <col min="12297" max="12297" width="4" style="1" customWidth="1"/>
    <col min="12298" max="12298" width="13.28515625" style="1" customWidth="1"/>
    <col min="12299" max="12299" width="12" style="1" customWidth="1"/>
    <col min="12300" max="12305" width="11.140625" style="1" customWidth="1"/>
    <col min="12306" max="12306" width="9.140625" style="1"/>
    <col min="12307" max="12307" width="11.85546875" style="1" customWidth="1"/>
    <col min="12308" max="12308" width="9.140625" style="1"/>
    <col min="12309" max="12309" width="11.5703125" style="1" customWidth="1"/>
    <col min="12310" max="12310" width="12" style="1" customWidth="1"/>
    <col min="12311" max="12552" width="9.140625" style="1"/>
    <col min="12553" max="12553" width="4" style="1" customWidth="1"/>
    <col min="12554" max="12554" width="13.28515625" style="1" customWidth="1"/>
    <col min="12555" max="12555" width="12" style="1" customWidth="1"/>
    <col min="12556" max="12561" width="11.140625" style="1" customWidth="1"/>
    <col min="12562" max="12562" width="9.140625" style="1"/>
    <col min="12563" max="12563" width="11.85546875" style="1" customWidth="1"/>
    <col min="12564" max="12564" width="9.140625" style="1"/>
    <col min="12565" max="12565" width="11.5703125" style="1" customWidth="1"/>
    <col min="12566" max="12566" width="12" style="1" customWidth="1"/>
    <col min="12567" max="12808" width="9.140625" style="1"/>
    <col min="12809" max="12809" width="4" style="1" customWidth="1"/>
    <col min="12810" max="12810" width="13.28515625" style="1" customWidth="1"/>
    <col min="12811" max="12811" width="12" style="1" customWidth="1"/>
    <col min="12812" max="12817" width="11.140625" style="1" customWidth="1"/>
    <col min="12818" max="12818" width="9.140625" style="1"/>
    <col min="12819" max="12819" width="11.85546875" style="1" customWidth="1"/>
    <col min="12820" max="12820" width="9.140625" style="1"/>
    <col min="12821" max="12821" width="11.5703125" style="1" customWidth="1"/>
    <col min="12822" max="12822" width="12" style="1" customWidth="1"/>
    <col min="12823" max="13064" width="9.140625" style="1"/>
    <col min="13065" max="13065" width="4" style="1" customWidth="1"/>
    <col min="13066" max="13066" width="13.28515625" style="1" customWidth="1"/>
    <col min="13067" max="13067" width="12" style="1" customWidth="1"/>
    <col min="13068" max="13073" width="11.140625" style="1" customWidth="1"/>
    <col min="13074" max="13074" width="9.140625" style="1"/>
    <col min="13075" max="13075" width="11.85546875" style="1" customWidth="1"/>
    <col min="13076" max="13076" width="9.140625" style="1"/>
    <col min="13077" max="13077" width="11.5703125" style="1" customWidth="1"/>
    <col min="13078" max="13078" width="12" style="1" customWidth="1"/>
    <col min="13079" max="13320" width="9.140625" style="1"/>
    <col min="13321" max="13321" width="4" style="1" customWidth="1"/>
    <col min="13322" max="13322" width="13.28515625" style="1" customWidth="1"/>
    <col min="13323" max="13323" width="12" style="1" customWidth="1"/>
    <col min="13324" max="13329" width="11.140625" style="1" customWidth="1"/>
    <col min="13330" max="13330" width="9.140625" style="1"/>
    <col min="13331" max="13331" width="11.85546875" style="1" customWidth="1"/>
    <col min="13332" max="13332" width="9.140625" style="1"/>
    <col min="13333" max="13333" width="11.5703125" style="1" customWidth="1"/>
    <col min="13334" max="13334" width="12" style="1" customWidth="1"/>
    <col min="13335" max="13576" width="9.140625" style="1"/>
    <col min="13577" max="13577" width="4" style="1" customWidth="1"/>
    <col min="13578" max="13578" width="13.28515625" style="1" customWidth="1"/>
    <col min="13579" max="13579" width="12" style="1" customWidth="1"/>
    <col min="13580" max="13585" width="11.140625" style="1" customWidth="1"/>
    <col min="13586" max="13586" width="9.140625" style="1"/>
    <col min="13587" max="13587" width="11.85546875" style="1" customWidth="1"/>
    <col min="13588" max="13588" width="9.140625" style="1"/>
    <col min="13589" max="13589" width="11.5703125" style="1" customWidth="1"/>
    <col min="13590" max="13590" width="12" style="1" customWidth="1"/>
    <col min="13591" max="13832" width="9.140625" style="1"/>
    <col min="13833" max="13833" width="4" style="1" customWidth="1"/>
    <col min="13834" max="13834" width="13.28515625" style="1" customWidth="1"/>
    <col min="13835" max="13835" width="12" style="1" customWidth="1"/>
    <col min="13836" max="13841" width="11.140625" style="1" customWidth="1"/>
    <col min="13842" max="13842" width="9.140625" style="1"/>
    <col min="13843" max="13843" width="11.85546875" style="1" customWidth="1"/>
    <col min="13844" max="13844" width="9.140625" style="1"/>
    <col min="13845" max="13845" width="11.5703125" style="1" customWidth="1"/>
    <col min="13846" max="13846" width="12" style="1" customWidth="1"/>
    <col min="13847" max="14088" width="9.140625" style="1"/>
    <col min="14089" max="14089" width="4" style="1" customWidth="1"/>
    <col min="14090" max="14090" width="13.28515625" style="1" customWidth="1"/>
    <col min="14091" max="14091" width="12" style="1" customWidth="1"/>
    <col min="14092" max="14097" width="11.140625" style="1" customWidth="1"/>
    <col min="14098" max="14098" width="9.140625" style="1"/>
    <col min="14099" max="14099" width="11.85546875" style="1" customWidth="1"/>
    <col min="14100" max="14100" width="9.140625" style="1"/>
    <col min="14101" max="14101" width="11.5703125" style="1" customWidth="1"/>
    <col min="14102" max="14102" width="12" style="1" customWidth="1"/>
    <col min="14103" max="14344" width="9.140625" style="1"/>
    <col min="14345" max="14345" width="4" style="1" customWidth="1"/>
    <col min="14346" max="14346" width="13.28515625" style="1" customWidth="1"/>
    <col min="14347" max="14347" width="12" style="1" customWidth="1"/>
    <col min="14348" max="14353" width="11.140625" style="1" customWidth="1"/>
    <col min="14354" max="14354" width="9.140625" style="1"/>
    <col min="14355" max="14355" width="11.85546875" style="1" customWidth="1"/>
    <col min="14356" max="14356" width="9.140625" style="1"/>
    <col min="14357" max="14357" width="11.5703125" style="1" customWidth="1"/>
    <col min="14358" max="14358" width="12" style="1" customWidth="1"/>
    <col min="14359" max="14600" width="9.140625" style="1"/>
    <col min="14601" max="14601" width="4" style="1" customWidth="1"/>
    <col min="14602" max="14602" width="13.28515625" style="1" customWidth="1"/>
    <col min="14603" max="14603" width="12" style="1" customWidth="1"/>
    <col min="14604" max="14609" width="11.140625" style="1" customWidth="1"/>
    <col min="14610" max="14610" width="9.140625" style="1"/>
    <col min="14611" max="14611" width="11.85546875" style="1" customWidth="1"/>
    <col min="14612" max="14612" width="9.140625" style="1"/>
    <col min="14613" max="14613" width="11.5703125" style="1" customWidth="1"/>
    <col min="14614" max="14614" width="12" style="1" customWidth="1"/>
    <col min="14615" max="14856" width="9.140625" style="1"/>
    <col min="14857" max="14857" width="4" style="1" customWidth="1"/>
    <col min="14858" max="14858" width="13.28515625" style="1" customWidth="1"/>
    <col min="14859" max="14859" width="12" style="1" customWidth="1"/>
    <col min="14860" max="14865" width="11.140625" style="1" customWidth="1"/>
    <col min="14866" max="14866" width="9.140625" style="1"/>
    <col min="14867" max="14867" width="11.85546875" style="1" customWidth="1"/>
    <col min="14868" max="14868" width="9.140625" style="1"/>
    <col min="14869" max="14869" width="11.5703125" style="1" customWidth="1"/>
    <col min="14870" max="14870" width="12" style="1" customWidth="1"/>
    <col min="14871" max="15112" width="9.140625" style="1"/>
    <col min="15113" max="15113" width="4" style="1" customWidth="1"/>
    <col min="15114" max="15114" width="13.28515625" style="1" customWidth="1"/>
    <col min="15115" max="15115" width="12" style="1" customWidth="1"/>
    <col min="15116" max="15121" width="11.140625" style="1" customWidth="1"/>
    <col min="15122" max="15122" width="9.140625" style="1"/>
    <col min="15123" max="15123" width="11.85546875" style="1" customWidth="1"/>
    <col min="15124" max="15124" width="9.140625" style="1"/>
    <col min="15125" max="15125" width="11.5703125" style="1" customWidth="1"/>
    <col min="15126" max="15126" width="12" style="1" customWidth="1"/>
    <col min="15127" max="15368" width="9.140625" style="1"/>
    <col min="15369" max="15369" width="4" style="1" customWidth="1"/>
    <col min="15370" max="15370" width="13.28515625" style="1" customWidth="1"/>
    <col min="15371" max="15371" width="12" style="1" customWidth="1"/>
    <col min="15372" max="15377" width="11.140625" style="1" customWidth="1"/>
    <col min="15378" max="15378" width="9.140625" style="1"/>
    <col min="15379" max="15379" width="11.85546875" style="1" customWidth="1"/>
    <col min="15380" max="15380" width="9.140625" style="1"/>
    <col min="15381" max="15381" width="11.5703125" style="1" customWidth="1"/>
    <col min="15382" max="15382" width="12" style="1" customWidth="1"/>
    <col min="15383" max="15624" width="9.140625" style="1"/>
    <col min="15625" max="15625" width="4" style="1" customWidth="1"/>
    <col min="15626" max="15626" width="13.28515625" style="1" customWidth="1"/>
    <col min="15627" max="15627" width="12" style="1" customWidth="1"/>
    <col min="15628" max="15633" width="11.140625" style="1" customWidth="1"/>
    <col min="15634" max="15634" width="9.140625" style="1"/>
    <col min="15635" max="15635" width="11.85546875" style="1" customWidth="1"/>
    <col min="15636" max="15636" width="9.140625" style="1"/>
    <col min="15637" max="15637" width="11.5703125" style="1" customWidth="1"/>
    <col min="15638" max="15638" width="12" style="1" customWidth="1"/>
    <col min="15639" max="15880" width="9.140625" style="1"/>
    <col min="15881" max="15881" width="4" style="1" customWidth="1"/>
    <col min="15882" max="15882" width="13.28515625" style="1" customWidth="1"/>
    <col min="15883" max="15883" width="12" style="1" customWidth="1"/>
    <col min="15884" max="15889" width="11.140625" style="1" customWidth="1"/>
    <col min="15890" max="15890" width="9.140625" style="1"/>
    <col min="15891" max="15891" width="11.85546875" style="1" customWidth="1"/>
    <col min="15892" max="15892" width="9.140625" style="1"/>
    <col min="15893" max="15893" width="11.5703125" style="1" customWidth="1"/>
    <col min="15894" max="15894" width="12" style="1" customWidth="1"/>
    <col min="15895" max="16136" width="9.140625" style="1"/>
    <col min="16137" max="16137" width="4" style="1" customWidth="1"/>
    <col min="16138" max="16138" width="13.28515625" style="1" customWidth="1"/>
    <col min="16139" max="16139" width="12" style="1" customWidth="1"/>
    <col min="16140" max="16145" width="11.140625" style="1" customWidth="1"/>
    <col min="16146" max="16146" width="9.140625" style="1"/>
    <col min="16147" max="16147" width="11.85546875" style="1" customWidth="1"/>
    <col min="16148" max="16148" width="9.140625" style="1"/>
    <col min="16149" max="16149" width="11.5703125" style="1" customWidth="1"/>
    <col min="16150" max="16150" width="12" style="1" customWidth="1"/>
    <col min="16151" max="16384" width="9.140625" style="1"/>
  </cols>
  <sheetData>
    <row r="2" spans="1:25" x14ac:dyDescent="0.25">
      <c r="B2" s="2" t="s">
        <v>41</v>
      </c>
      <c r="G2" s="1" t="s">
        <v>43</v>
      </c>
      <c r="I2" s="28">
        <v>2019</v>
      </c>
    </row>
    <row r="3" spans="1:25" hidden="1" x14ac:dyDescent="0.25">
      <c r="B3" s="2"/>
    </row>
    <row r="4" spans="1:25" s="7" customFormat="1" ht="138.75" customHeight="1" x14ac:dyDescent="0.25">
      <c r="A4" s="3"/>
      <c r="B4" s="66"/>
      <c r="C4" s="31" t="s">
        <v>28</v>
      </c>
      <c r="D4" s="4" t="s">
        <v>34</v>
      </c>
      <c r="E4" s="31" t="s">
        <v>28</v>
      </c>
      <c r="F4" s="4" t="s">
        <v>34</v>
      </c>
      <c r="G4" s="5" t="s">
        <v>40</v>
      </c>
      <c r="H4" s="59" t="s">
        <v>58</v>
      </c>
      <c r="I4" s="62" t="s">
        <v>33</v>
      </c>
      <c r="J4" s="63"/>
      <c r="K4" s="64" t="s">
        <v>32</v>
      </c>
      <c r="L4" s="65"/>
      <c r="M4" s="64" t="s">
        <v>31</v>
      </c>
      <c r="N4" s="65"/>
      <c r="O4" s="6" t="s">
        <v>2</v>
      </c>
      <c r="P4" s="6" t="s">
        <v>3</v>
      </c>
      <c r="Q4" s="6" t="s">
        <v>4</v>
      </c>
      <c r="R4" s="6" t="s">
        <v>5</v>
      </c>
      <c r="S4" s="6" t="s">
        <v>36</v>
      </c>
      <c r="T4" s="5" t="s">
        <v>35</v>
      </c>
      <c r="U4" s="6" t="s">
        <v>38</v>
      </c>
      <c r="V4" s="5" t="s">
        <v>35</v>
      </c>
      <c r="W4" s="5"/>
      <c r="X4" s="5"/>
      <c r="Y4" s="6" t="s">
        <v>38</v>
      </c>
    </row>
    <row r="5" spans="1:25" s="7" customFormat="1" ht="44.25" customHeight="1" x14ac:dyDescent="0.25">
      <c r="A5" s="3"/>
      <c r="B5" s="67"/>
      <c r="C5" s="5" t="s">
        <v>29</v>
      </c>
      <c r="D5" s="5" t="s">
        <v>29</v>
      </c>
      <c r="E5" s="5" t="s">
        <v>30</v>
      </c>
      <c r="F5" s="5" t="s">
        <v>30</v>
      </c>
      <c r="G5" s="5" t="s">
        <v>30</v>
      </c>
      <c r="H5" s="5" t="s">
        <v>30</v>
      </c>
      <c r="I5" s="5" t="s">
        <v>30</v>
      </c>
      <c r="J5" s="6" t="s">
        <v>37</v>
      </c>
      <c r="K5" s="5" t="s">
        <v>29</v>
      </c>
      <c r="L5" s="5" t="s">
        <v>30</v>
      </c>
      <c r="M5" s="6" t="s">
        <v>0</v>
      </c>
      <c r="N5" s="8" t="s">
        <v>1</v>
      </c>
      <c r="O5" s="5" t="s">
        <v>30</v>
      </c>
      <c r="P5" s="5" t="s">
        <v>30</v>
      </c>
      <c r="Q5" s="5" t="s">
        <v>30</v>
      </c>
      <c r="R5" s="5" t="s">
        <v>30</v>
      </c>
      <c r="S5" s="5" t="s">
        <v>30</v>
      </c>
      <c r="T5" s="5" t="s">
        <v>30</v>
      </c>
      <c r="U5" s="5" t="s">
        <v>30</v>
      </c>
      <c r="V5" s="5" t="s">
        <v>29</v>
      </c>
      <c r="W5" s="5"/>
      <c r="X5" s="5"/>
      <c r="Y5" s="5" t="s">
        <v>29</v>
      </c>
    </row>
    <row r="6" spans="1:25" s="7" customFormat="1" x14ac:dyDescent="0.25">
      <c r="A6" s="3">
        <v>1</v>
      </c>
      <c r="B6" s="3" t="s">
        <v>6</v>
      </c>
      <c r="C6" s="3">
        <v>711505.65</v>
      </c>
      <c r="D6" s="3">
        <v>152693.95000000001</v>
      </c>
      <c r="E6" s="3">
        <v>118951.26</v>
      </c>
      <c r="F6" s="3">
        <v>24004.29</v>
      </c>
      <c r="G6" s="3">
        <v>1965.8</v>
      </c>
      <c r="H6" s="3"/>
      <c r="I6" s="3">
        <v>7812.45</v>
      </c>
      <c r="J6" s="3">
        <v>10951.06</v>
      </c>
      <c r="K6" s="3"/>
      <c r="L6" s="3">
        <v>183471.4</v>
      </c>
      <c r="M6" s="3">
        <v>2</v>
      </c>
      <c r="N6" s="9">
        <v>1437.55</v>
      </c>
      <c r="O6" s="3"/>
      <c r="P6" s="3">
        <v>13946.63</v>
      </c>
      <c r="Q6" s="10">
        <v>59423.5</v>
      </c>
      <c r="R6" s="11">
        <v>1263.6500000000001</v>
      </c>
      <c r="S6" s="11">
        <f>SUM(O6:R6)</f>
        <v>74633.78</v>
      </c>
      <c r="T6" s="11"/>
      <c r="U6" s="11"/>
      <c r="V6" s="3"/>
      <c r="W6" s="3"/>
      <c r="X6" s="3"/>
      <c r="Y6" s="3"/>
    </row>
    <row r="7" spans="1:25" s="7" customFormat="1" x14ac:dyDescent="0.25">
      <c r="A7" s="3">
        <v>2</v>
      </c>
      <c r="B7" s="3" t="s">
        <v>7</v>
      </c>
      <c r="C7" s="3">
        <v>431409.87</v>
      </c>
      <c r="D7" s="3">
        <v>91660.33</v>
      </c>
      <c r="E7" s="3">
        <v>97892.41</v>
      </c>
      <c r="F7" s="3">
        <v>21536.33</v>
      </c>
      <c r="G7" s="3">
        <v>4873.3999999999996</v>
      </c>
      <c r="H7" s="3"/>
      <c r="I7" s="3">
        <v>6124.81</v>
      </c>
      <c r="J7" s="3">
        <v>9137.5499999999993</v>
      </c>
      <c r="K7" s="3"/>
      <c r="L7" s="3">
        <v>750</v>
      </c>
      <c r="M7" s="12">
        <v>1</v>
      </c>
      <c r="N7" s="9">
        <v>847</v>
      </c>
      <c r="O7" s="3"/>
      <c r="P7" s="3">
        <v>13172.02</v>
      </c>
      <c r="Q7" s="11">
        <v>41497.69</v>
      </c>
      <c r="R7" s="11">
        <v>789.78</v>
      </c>
      <c r="S7" s="11">
        <f t="shared" ref="S7:S13" si="0">SUM(O7:R7)</f>
        <v>55459.490000000005</v>
      </c>
      <c r="T7" s="11"/>
      <c r="U7" s="11"/>
      <c r="V7" s="3"/>
      <c r="W7" s="3"/>
      <c r="X7" s="3"/>
      <c r="Y7" s="3"/>
    </row>
    <row r="8" spans="1:25" s="7" customFormat="1" x14ac:dyDescent="0.25">
      <c r="A8" s="3">
        <v>3</v>
      </c>
      <c r="B8" s="3" t="s">
        <v>8</v>
      </c>
      <c r="C8" s="3">
        <v>812224.42</v>
      </c>
      <c r="D8" s="3">
        <v>175907.13</v>
      </c>
      <c r="E8" s="3">
        <v>122867.16</v>
      </c>
      <c r="F8" s="3">
        <v>26966.46</v>
      </c>
      <c r="G8" s="3">
        <v>28375</v>
      </c>
      <c r="H8" s="3"/>
      <c r="I8" s="3">
        <v>14956.43</v>
      </c>
      <c r="J8" s="3">
        <v>17820.55</v>
      </c>
      <c r="K8" s="3"/>
      <c r="L8" s="3">
        <v>213200.3</v>
      </c>
      <c r="M8" s="3">
        <v>2</v>
      </c>
      <c r="N8" s="9">
        <v>1538</v>
      </c>
      <c r="O8" s="3">
        <v>9843.08</v>
      </c>
      <c r="P8" s="3">
        <v>16660.68</v>
      </c>
      <c r="Q8" s="11">
        <v>50937.26</v>
      </c>
      <c r="R8" s="11">
        <v>1108.0999999999999</v>
      </c>
      <c r="S8" s="11">
        <f t="shared" si="0"/>
        <v>78549.12000000001</v>
      </c>
      <c r="T8" s="11"/>
      <c r="U8" s="11"/>
      <c r="V8" s="3"/>
      <c r="W8" s="3"/>
      <c r="X8" s="3"/>
      <c r="Y8" s="3"/>
    </row>
    <row r="9" spans="1:25" s="42" customFormat="1" x14ac:dyDescent="0.25">
      <c r="A9" s="39">
        <v>4</v>
      </c>
      <c r="B9" s="39" t="s">
        <v>13</v>
      </c>
      <c r="C9" s="39"/>
      <c r="D9" s="39"/>
      <c r="E9" s="39"/>
      <c r="F9" s="39"/>
      <c r="G9" s="39"/>
      <c r="H9" s="3"/>
      <c r="I9" s="39"/>
      <c r="J9" s="39"/>
      <c r="K9" s="39"/>
      <c r="L9" s="39"/>
      <c r="M9" s="39"/>
      <c r="N9" s="40"/>
      <c r="O9" s="39"/>
      <c r="P9" s="39"/>
      <c r="Q9" s="41"/>
      <c r="R9" s="41"/>
      <c r="S9" s="41">
        <f t="shared" si="0"/>
        <v>0</v>
      </c>
      <c r="T9" s="41"/>
      <c r="U9" s="41"/>
      <c r="V9" s="39"/>
      <c r="W9" s="39"/>
      <c r="X9" s="39"/>
      <c r="Y9" s="39"/>
    </row>
    <row r="10" spans="1:25" s="7" customFormat="1" x14ac:dyDescent="0.25">
      <c r="A10" s="3">
        <v>5</v>
      </c>
      <c r="B10" s="3" t="s">
        <v>12</v>
      </c>
      <c r="C10" s="3">
        <v>471501.55</v>
      </c>
      <c r="D10" s="3">
        <v>103739.02</v>
      </c>
      <c r="E10" s="3">
        <v>84328.48</v>
      </c>
      <c r="F10" s="3">
        <v>19084.009999999998</v>
      </c>
      <c r="G10" s="3">
        <v>1930.8</v>
      </c>
      <c r="H10" s="3"/>
      <c r="I10" s="3">
        <v>3114.56</v>
      </c>
      <c r="J10" s="3">
        <v>11268.32</v>
      </c>
      <c r="K10" s="3"/>
      <c r="L10" s="3">
        <v>3415</v>
      </c>
      <c r="M10" s="3">
        <v>1</v>
      </c>
      <c r="N10" s="9">
        <v>547</v>
      </c>
      <c r="O10" s="3"/>
      <c r="P10" s="3">
        <v>11129.87</v>
      </c>
      <c r="Q10" s="11">
        <v>50354.16</v>
      </c>
      <c r="R10" s="11"/>
      <c r="S10" s="11">
        <f t="shared" si="0"/>
        <v>61484.030000000006</v>
      </c>
      <c r="T10" s="11"/>
      <c r="U10" s="11"/>
      <c r="V10" s="3"/>
      <c r="W10" s="3"/>
      <c r="X10" s="3"/>
      <c r="Y10" s="3"/>
    </row>
    <row r="11" spans="1:25" s="7" customFormat="1" x14ac:dyDescent="0.25">
      <c r="A11" s="3">
        <v>6</v>
      </c>
      <c r="B11" s="3" t="s">
        <v>14</v>
      </c>
      <c r="C11" s="3">
        <v>605806.19999999995</v>
      </c>
      <c r="D11" s="3">
        <v>131331.79</v>
      </c>
      <c r="E11" s="3">
        <v>131801.1</v>
      </c>
      <c r="F11" s="3">
        <v>28323.22</v>
      </c>
      <c r="G11" s="3">
        <v>11324.8</v>
      </c>
      <c r="H11" s="3"/>
      <c r="I11" s="3">
        <v>14142.55</v>
      </c>
      <c r="J11" s="3">
        <v>20590.919999999998</v>
      </c>
      <c r="K11" s="3"/>
      <c r="L11" s="3">
        <v>2100</v>
      </c>
      <c r="M11" s="3">
        <v>2</v>
      </c>
      <c r="N11" s="9">
        <v>1348</v>
      </c>
      <c r="O11" s="3"/>
      <c r="P11" s="3">
        <v>32755.15</v>
      </c>
      <c r="Q11" s="11">
        <v>19349.77</v>
      </c>
      <c r="R11" s="11"/>
      <c r="S11" s="11">
        <f t="shared" si="0"/>
        <v>52104.92</v>
      </c>
      <c r="T11" s="11"/>
      <c r="U11" s="11"/>
      <c r="V11" s="3"/>
      <c r="W11" s="3"/>
      <c r="X11" s="3"/>
      <c r="Y11" s="3"/>
    </row>
    <row r="12" spans="1:25" s="7" customFormat="1" x14ac:dyDescent="0.25">
      <c r="A12" s="3">
        <v>7</v>
      </c>
      <c r="B12" s="3" t="s">
        <v>15</v>
      </c>
      <c r="C12" s="3">
        <v>280859.01</v>
      </c>
      <c r="D12" s="3">
        <v>61971.34</v>
      </c>
      <c r="E12" s="3">
        <v>111820.47</v>
      </c>
      <c r="F12" s="3">
        <v>25610.53</v>
      </c>
      <c r="G12" s="3">
        <v>22554.799999999999</v>
      </c>
      <c r="H12" s="3"/>
      <c r="I12" s="3">
        <v>1916.72</v>
      </c>
      <c r="J12" s="3">
        <v>12374.77</v>
      </c>
      <c r="K12" s="3"/>
      <c r="L12" s="3">
        <v>2100.75</v>
      </c>
      <c r="M12" s="3">
        <v>2</v>
      </c>
      <c r="N12" s="9">
        <v>1212.45</v>
      </c>
      <c r="O12" s="3"/>
      <c r="P12" s="3">
        <v>9616.67</v>
      </c>
      <c r="Q12" s="11">
        <v>10740.4</v>
      </c>
      <c r="R12" s="11"/>
      <c r="S12" s="11">
        <f t="shared" si="0"/>
        <v>20357.07</v>
      </c>
      <c r="T12" s="11"/>
      <c r="U12" s="11"/>
      <c r="V12" s="3"/>
      <c r="W12" s="3"/>
      <c r="X12" s="3"/>
      <c r="Y12" s="3"/>
    </row>
    <row r="13" spans="1:25" s="42" customFormat="1" x14ac:dyDescent="0.25">
      <c r="A13" s="39">
        <v>8</v>
      </c>
      <c r="B13" s="39" t="s">
        <v>16</v>
      </c>
      <c r="C13" s="39"/>
      <c r="D13" s="39"/>
      <c r="E13" s="39"/>
      <c r="F13" s="39"/>
      <c r="G13" s="39"/>
      <c r="H13" s="3"/>
      <c r="I13" s="39"/>
      <c r="J13" s="39"/>
      <c r="K13" s="39"/>
      <c r="L13" s="39"/>
      <c r="M13" s="39"/>
      <c r="N13" s="40"/>
      <c r="O13" s="39"/>
      <c r="P13" s="35"/>
      <c r="Q13" s="41"/>
      <c r="R13" s="41"/>
      <c r="S13" s="41">
        <f t="shared" si="0"/>
        <v>0</v>
      </c>
      <c r="T13" s="41"/>
      <c r="U13" s="41"/>
      <c r="V13" s="39"/>
      <c r="W13" s="39"/>
      <c r="X13" s="39"/>
      <c r="Y13" s="39"/>
    </row>
    <row r="14" spans="1:25" s="7" customFormat="1" x14ac:dyDescent="0.25">
      <c r="A14" s="3">
        <v>9</v>
      </c>
      <c r="B14" s="3" t="s">
        <v>11</v>
      </c>
      <c r="C14" s="3">
        <v>222273.12</v>
      </c>
      <c r="D14" s="3">
        <v>43260.02</v>
      </c>
      <c r="E14" s="3">
        <v>51220.3</v>
      </c>
      <c r="F14" s="3">
        <v>11766.16</v>
      </c>
      <c r="G14" s="3">
        <v>851.6</v>
      </c>
      <c r="H14" s="3"/>
      <c r="I14" s="3">
        <v>2080.4699999999998</v>
      </c>
      <c r="J14" s="3"/>
      <c r="K14" s="3"/>
      <c r="L14" s="3">
        <v>600</v>
      </c>
      <c r="M14" s="3">
        <v>1</v>
      </c>
      <c r="N14" s="9">
        <v>596</v>
      </c>
      <c r="O14" s="3"/>
      <c r="P14" s="3">
        <v>5221.99</v>
      </c>
      <c r="Q14" s="11">
        <v>10296.219999999999</v>
      </c>
      <c r="R14" s="11">
        <v>631.82000000000005</v>
      </c>
      <c r="S14" s="11">
        <f t="shared" ref="S14:S23" si="1">SUM(O14:R14)</f>
        <v>16150.029999999999</v>
      </c>
      <c r="T14" s="11"/>
      <c r="U14" s="11"/>
      <c r="V14" s="3"/>
      <c r="W14" s="3"/>
      <c r="X14" s="3"/>
      <c r="Y14" s="3"/>
    </row>
    <row r="15" spans="1:25" s="7" customFormat="1" x14ac:dyDescent="0.25">
      <c r="A15" s="3">
        <v>10</v>
      </c>
      <c r="B15" s="3" t="s">
        <v>17</v>
      </c>
      <c r="C15" s="3">
        <v>323102.59999999998</v>
      </c>
      <c r="D15" s="3">
        <v>71548.62</v>
      </c>
      <c r="E15" s="3">
        <v>82854.44</v>
      </c>
      <c r="F15" s="3">
        <v>18227.96</v>
      </c>
      <c r="G15" s="3">
        <v>949.6</v>
      </c>
      <c r="H15" s="3"/>
      <c r="I15" s="3">
        <v>7671.86</v>
      </c>
      <c r="J15" s="3">
        <v>3223.36</v>
      </c>
      <c r="K15" s="3"/>
      <c r="L15" s="3">
        <v>13622</v>
      </c>
      <c r="M15" s="3">
        <v>2</v>
      </c>
      <c r="N15" s="9">
        <v>698</v>
      </c>
      <c r="O15" s="3"/>
      <c r="P15" s="16">
        <v>5641.26</v>
      </c>
      <c r="Q15" s="11">
        <v>10542.5</v>
      </c>
      <c r="R15" s="11"/>
      <c r="S15" s="11">
        <f t="shared" si="1"/>
        <v>16183.76</v>
      </c>
      <c r="T15" s="11"/>
      <c r="U15" s="11"/>
      <c r="V15" s="3"/>
      <c r="W15" s="3"/>
      <c r="X15" s="3"/>
      <c r="Y15" s="3"/>
    </row>
    <row r="16" spans="1:25" s="7" customFormat="1" x14ac:dyDescent="0.25">
      <c r="A16" s="3">
        <v>11</v>
      </c>
      <c r="B16" s="17" t="s">
        <v>25</v>
      </c>
      <c r="C16" s="3">
        <v>277021.34000000003</v>
      </c>
      <c r="D16" s="3">
        <v>60093.49</v>
      </c>
      <c r="E16" s="3">
        <v>62208.959999999999</v>
      </c>
      <c r="F16" s="3">
        <v>15727.09</v>
      </c>
      <c r="G16" s="3">
        <v>726.6</v>
      </c>
      <c r="H16" s="3"/>
      <c r="I16" s="3">
        <v>6018.73</v>
      </c>
      <c r="J16" s="3">
        <v>4931.05</v>
      </c>
      <c r="K16" s="3"/>
      <c r="L16" s="3">
        <v>600</v>
      </c>
      <c r="M16" s="3">
        <v>3</v>
      </c>
      <c r="N16" s="9">
        <v>1147</v>
      </c>
      <c r="O16" s="3"/>
      <c r="P16" s="3">
        <v>14847.61</v>
      </c>
      <c r="Q16" s="11"/>
      <c r="R16" s="11"/>
      <c r="S16" s="11">
        <f t="shared" si="1"/>
        <v>14847.61</v>
      </c>
      <c r="T16" s="11"/>
      <c r="U16" s="11"/>
      <c r="V16" s="3"/>
      <c r="W16" s="3"/>
      <c r="X16" s="3"/>
      <c r="Y16" s="3"/>
    </row>
    <row r="17" spans="1:25" s="7" customFormat="1" x14ac:dyDescent="0.25">
      <c r="A17" s="3">
        <v>12</v>
      </c>
      <c r="B17" s="3" t="s">
        <v>18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9"/>
      <c r="O17" s="11"/>
      <c r="P17" s="3"/>
      <c r="Q17" s="11"/>
      <c r="R17" s="11"/>
      <c r="S17" s="11">
        <f t="shared" si="1"/>
        <v>0</v>
      </c>
      <c r="T17" s="11"/>
      <c r="U17" s="11"/>
      <c r="V17" s="3"/>
      <c r="W17" s="3"/>
      <c r="X17" s="3"/>
      <c r="Y17" s="3"/>
    </row>
    <row r="18" spans="1:25" s="7" customFormat="1" x14ac:dyDescent="0.25">
      <c r="A18" s="3">
        <v>13</v>
      </c>
      <c r="B18" s="3" t="s">
        <v>19</v>
      </c>
      <c r="C18" s="3">
        <v>265749.84999999998</v>
      </c>
      <c r="D18" s="3">
        <v>58464.99</v>
      </c>
      <c r="E18" s="3">
        <v>60822.7</v>
      </c>
      <c r="F18" s="3">
        <v>12017.13</v>
      </c>
      <c r="G18" s="3">
        <v>824.6</v>
      </c>
      <c r="H18" s="3"/>
      <c r="I18" s="3">
        <v>4077.83</v>
      </c>
      <c r="J18" s="3">
        <v>13999.85</v>
      </c>
      <c r="K18" s="3"/>
      <c r="L18" s="3">
        <v>600</v>
      </c>
      <c r="M18" s="3">
        <v>3</v>
      </c>
      <c r="N18" s="9">
        <v>1586</v>
      </c>
      <c r="O18" s="11"/>
      <c r="P18" s="3">
        <v>3441.62</v>
      </c>
      <c r="Q18" s="11">
        <v>12670.85</v>
      </c>
      <c r="R18" s="11"/>
      <c r="S18" s="11">
        <f t="shared" si="1"/>
        <v>16112.470000000001</v>
      </c>
      <c r="T18" s="11"/>
      <c r="U18" s="11"/>
      <c r="V18" s="3"/>
      <c r="W18" s="3"/>
      <c r="X18" s="3"/>
      <c r="Y18" s="3"/>
    </row>
    <row r="19" spans="1:25" s="7" customFormat="1" x14ac:dyDescent="0.25">
      <c r="A19" s="3">
        <v>14</v>
      </c>
      <c r="B19" s="3" t="s">
        <v>20</v>
      </c>
      <c r="C19" s="3">
        <v>180661.47</v>
      </c>
      <c r="D19" s="3">
        <v>40133.230000000003</v>
      </c>
      <c r="E19" s="3">
        <v>40285.93</v>
      </c>
      <c r="F19" s="3">
        <v>9357.2199999999993</v>
      </c>
      <c r="G19" s="3">
        <v>672.6</v>
      </c>
      <c r="H19" s="3"/>
      <c r="I19" s="3">
        <v>1738.86</v>
      </c>
      <c r="J19" s="3">
        <v>3300.11</v>
      </c>
      <c r="K19" s="3"/>
      <c r="L19" s="3">
        <v>600</v>
      </c>
      <c r="M19" s="3">
        <v>1</v>
      </c>
      <c r="N19" s="9">
        <v>847</v>
      </c>
      <c r="O19" s="11"/>
      <c r="P19" s="3">
        <v>8548.7999999999993</v>
      </c>
      <c r="Q19" s="11">
        <v>11582.28</v>
      </c>
      <c r="R19" s="11"/>
      <c r="S19" s="11">
        <f t="shared" si="1"/>
        <v>20131.080000000002</v>
      </c>
      <c r="T19" s="11"/>
      <c r="U19" s="11"/>
      <c r="V19" s="3"/>
      <c r="W19" s="3"/>
      <c r="X19" s="3"/>
      <c r="Y19" s="3"/>
    </row>
    <row r="20" spans="1:25" s="7" customFormat="1" x14ac:dyDescent="0.25">
      <c r="A20" s="3">
        <v>15</v>
      </c>
      <c r="B20" s="17" t="s">
        <v>21</v>
      </c>
      <c r="C20" s="3">
        <v>171999.84</v>
      </c>
      <c r="D20" s="3">
        <v>37839.949999999997</v>
      </c>
      <c r="E20" s="3">
        <v>38647.550000000003</v>
      </c>
      <c r="F20" s="3">
        <v>8975.6200000000008</v>
      </c>
      <c r="G20" s="3">
        <v>754.6</v>
      </c>
      <c r="H20" s="3"/>
      <c r="I20" s="3">
        <v>1713.47</v>
      </c>
      <c r="J20" s="3">
        <v>2846.85</v>
      </c>
      <c r="K20" s="3"/>
      <c r="L20" s="3">
        <v>600</v>
      </c>
      <c r="M20" s="3">
        <v>1</v>
      </c>
      <c r="N20" s="9">
        <v>847</v>
      </c>
      <c r="O20" s="11"/>
      <c r="P20" s="3">
        <v>6905.84</v>
      </c>
      <c r="Q20" s="11">
        <v>13982.94</v>
      </c>
      <c r="R20" s="11"/>
      <c r="S20" s="11">
        <f t="shared" si="1"/>
        <v>20888.78</v>
      </c>
      <c r="T20" s="11"/>
      <c r="U20" s="11"/>
      <c r="V20" s="3"/>
      <c r="W20" s="3"/>
      <c r="X20" s="3"/>
      <c r="Y20" s="3"/>
    </row>
    <row r="21" spans="1:25" s="7" customFormat="1" x14ac:dyDescent="0.25">
      <c r="A21" s="3">
        <v>16</v>
      </c>
      <c r="B21" s="17" t="s">
        <v>22</v>
      </c>
      <c r="C21" s="3">
        <v>216661.49</v>
      </c>
      <c r="D21" s="3">
        <v>45826.63</v>
      </c>
      <c r="E21" s="3">
        <v>53681</v>
      </c>
      <c r="F21" s="3">
        <v>10411.51</v>
      </c>
      <c r="G21" s="3">
        <v>343.2</v>
      </c>
      <c r="H21" s="3"/>
      <c r="I21" s="3">
        <v>3871.57</v>
      </c>
      <c r="J21" s="3">
        <v>6834.25</v>
      </c>
      <c r="K21" s="3"/>
      <c r="L21" s="3">
        <v>600</v>
      </c>
      <c r="M21" s="3">
        <v>1</v>
      </c>
      <c r="N21" s="9">
        <v>847</v>
      </c>
      <c r="O21" s="11"/>
      <c r="P21" s="3">
        <v>4466.8500000000004</v>
      </c>
      <c r="Q21" s="11">
        <v>14549.81</v>
      </c>
      <c r="R21" s="11"/>
      <c r="S21" s="11">
        <f t="shared" si="1"/>
        <v>19016.66</v>
      </c>
      <c r="T21" s="11"/>
      <c r="U21" s="11"/>
      <c r="V21" s="3"/>
      <c r="W21" s="3"/>
      <c r="X21" s="3"/>
      <c r="Y21" s="3"/>
    </row>
    <row r="22" spans="1:25" s="7" customFormat="1" x14ac:dyDescent="0.25">
      <c r="A22" s="3">
        <v>17</v>
      </c>
      <c r="B22" s="3" t="s">
        <v>23</v>
      </c>
      <c r="C22" s="3">
        <v>208861.11</v>
      </c>
      <c r="D22" s="3">
        <v>44314.8</v>
      </c>
      <c r="E22" s="3">
        <v>46975.839999999997</v>
      </c>
      <c r="F22" s="3">
        <v>11280.99</v>
      </c>
      <c r="G22" s="3">
        <v>11100.6</v>
      </c>
      <c r="H22" s="3"/>
      <c r="I22" s="3">
        <v>2284.83</v>
      </c>
      <c r="J22" s="3">
        <v>4416.66</v>
      </c>
      <c r="K22" s="3"/>
      <c r="L22" s="3">
        <v>2501</v>
      </c>
      <c r="M22" s="3">
        <v>1</v>
      </c>
      <c r="N22" s="9">
        <v>635</v>
      </c>
      <c r="O22" s="11"/>
      <c r="P22" s="3">
        <v>1734.97</v>
      </c>
      <c r="Q22" s="11">
        <v>20715.57</v>
      </c>
      <c r="R22" s="11">
        <v>340.82</v>
      </c>
      <c r="S22" s="11">
        <f t="shared" si="1"/>
        <v>22791.360000000001</v>
      </c>
      <c r="T22" s="11"/>
      <c r="U22" s="11"/>
      <c r="V22" s="3"/>
      <c r="W22" s="3"/>
      <c r="X22" s="3"/>
      <c r="Y22" s="3"/>
    </row>
    <row r="23" spans="1:25" s="7" customFormat="1" x14ac:dyDescent="0.25">
      <c r="A23" s="3">
        <v>18</v>
      </c>
      <c r="B23" s="17" t="s">
        <v>24</v>
      </c>
      <c r="C23" s="3">
        <v>169661.81</v>
      </c>
      <c r="D23" s="3">
        <v>37325.589999999997</v>
      </c>
      <c r="E23" s="3">
        <v>35426.400000000001</v>
      </c>
      <c r="F23" s="3">
        <v>8313.32</v>
      </c>
      <c r="G23" s="3">
        <v>736.2</v>
      </c>
      <c r="H23" s="3"/>
      <c r="I23" s="3">
        <v>1395.94</v>
      </c>
      <c r="J23" s="3">
        <v>4807.7299999999996</v>
      </c>
      <c r="K23" s="3"/>
      <c r="L23" s="3">
        <v>600</v>
      </c>
      <c r="M23" s="3">
        <v>1</v>
      </c>
      <c r="N23" s="9">
        <v>635</v>
      </c>
      <c r="O23" s="11"/>
      <c r="P23" s="3">
        <v>9179.57</v>
      </c>
      <c r="Q23" s="11"/>
      <c r="R23" s="11"/>
      <c r="S23" s="11">
        <f t="shared" si="1"/>
        <v>9179.57</v>
      </c>
      <c r="T23" s="11"/>
      <c r="U23" s="11"/>
      <c r="V23" s="3"/>
      <c r="W23" s="3"/>
      <c r="X23" s="3"/>
      <c r="Y23" s="3"/>
    </row>
    <row r="24" spans="1:25" s="52" customFormat="1" x14ac:dyDescent="0.25">
      <c r="A24" s="47">
        <v>19</v>
      </c>
      <c r="B24" s="47" t="s">
        <v>9</v>
      </c>
      <c r="C24" s="47">
        <v>111804.49</v>
      </c>
      <c r="D24" s="47">
        <v>24597</v>
      </c>
      <c r="E24" s="47">
        <v>15555.4</v>
      </c>
      <c r="F24" s="47">
        <v>3422.18</v>
      </c>
      <c r="G24" s="47">
        <v>532.79999999999995</v>
      </c>
      <c r="H24" s="3"/>
      <c r="I24" s="47">
        <v>1160</v>
      </c>
      <c r="J24" s="47"/>
      <c r="K24" s="47"/>
      <c r="L24" s="47">
        <v>600</v>
      </c>
      <c r="M24" s="47">
        <v>1</v>
      </c>
      <c r="N24" s="49">
        <v>835</v>
      </c>
      <c r="O24" s="50"/>
      <c r="P24" s="47">
        <v>1448.66</v>
      </c>
      <c r="Q24" s="51">
        <v>11162.1</v>
      </c>
      <c r="R24" s="50"/>
      <c r="S24" s="50">
        <f t="shared" ref="S24:S28" si="2">SUM(O24:R24)</f>
        <v>12610.76</v>
      </c>
      <c r="T24" s="50"/>
      <c r="U24" s="50"/>
      <c r="V24" s="47"/>
      <c r="W24" s="47"/>
      <c r="X24" s="47"/>
      <c r="Y24" s="47"/>
    </row>
    <row r="25" spans="1:25" s="7" customFormat="1" x14ac:dyDescent="0.25">
      <c r="A25" s="3">
        <v>20</v>
      </c>
      <c r="B25" s="3" t="s">
        <v>10</v>
      </c>
      <c r="C25" s="3">
        <v>57373.81</v>
      </c>
      <c r="D25" s="3">
        <v>12943.11</v>
      </c>
      <c r="E25" s="6">
        <v>7620.65</v>
      </c>
      <c r="F25" s="3">
        <v>2170.87</v>
      </c>
      <c r="G25" s="3">
        <v>258.39999999999998</v>
      </c>
      <c r="H25" s="3"/>
      <c r="I25" s="3"/>
      <c r="J25" s="3"/>
      <c r="K25" s="3"/>
      <c r="L25" s="3">
        <v>600</v>
      </c>
      <c r="M25" s="3">
        <v>1</v>
      </c>
      <c r="N25" s="9">
        <v>635</v>
      </c>
      <c r="O25" s="11"/>
      <c r="P25" s="3">
        <v>262.45999999999998</v>
      </c>
      <c r="Q25" s="11">
        <v>3864.83</v>
      </c>
      <c r="R25" s="11"/>
      <c r="S25" s="11">
        <f t="shared" si="2"/>
        <v>4127.29</v>
      </c>
      <c r="T25" s="11"/>
      <c r="U25" s="11"/>
      <c r="V25" s="3"/>
      <c r="W25" s="3"/>
      <c r="X25" s="3"/>
      <c r="Y25" s="3"/>
    </row>
    <row r="26" spans="1:25" s="7" customFormat="1" x14ac:dyDescent="0.25">
      <c r="A26" s="3">
        <v>21</v>
      </c>
      <c r="B26" s="17" t="s">
        <v>39</v>
      </c>
      <c r="C26" s="3">
        <v>58336.31</v>
      </c>
      <c r="D26" s="3">
        <v>11371.43</v>
      </c>
      <c r="E26" s="6">
        <v>12765.25</v>
      </c>
      <c r="F26" s="3">
        <v>3302.68</v>
      </c>
      <c r="G26" s="3">
        <v>309.39999999999998</v>
      </c>
      <c r="H26" s="3"/>
      <c r="I26" s="3">
        <v>6632.09</v>
      </c>
      <c r="J26" s="3"/>
      <c r="K26" s="3"/>
      <c r="L26" s="3">
        <v>600</v>
      </c>
      <c r="M26" s="3">
        <v>1</v>
      </c>
      <c r="N26" s="9">
        <v>180</v>
      </c>
      <c r="O26" s="11"/>
      <c r="P26" s="3">
        <v>521.52</v>
      </c>
      <c r="Q26" s="11">
        <v>15518.48</v>
      </c>
      <c r="R26" s="11"/>
      <c r="S26" s="11">
        <f t="shared" si="2"/>
        <v>16040</v>
      </c>
      <c r="T26" s="11"/>
      <c r="U26" s="11"/>
      <c r="V26" s="3"/>
      <c r="W26" s="3"/>
      <c r="X26" s="3"/>
      <c r="Y26" s="3"/>
    </row>
    <row r="27" spans="1:25" s="7" customFormat="1" x14ac:dyDescent="0.25">
      <c r="A27" s="3">
        <v>22</v>
      </c>
      <c r="B27" s="17" t="s">
        <v>26</v>
      </c>
      <c r="C27" s="3">
        <v>61310.64</v>
      </c>
      <c r="D27" s="3">
        <v>13779.99</v>
      </c>
      <c r="E27" s="6">
        <v>69734.69</v>
      </c>
      <c r="F27" s="3">
        <v>16202.46</v>
      </c>
      <c r="G27" s="3">
        <v>765.8</v>
      </c>
      <c r="H27" s="3"/>
      <c r="I27" s="3">
        <v>170.76</v>
      </c>
      <c r="J27" s="3">
        <v>2856.7</v>
      </c>
      <c r="K27" s="3"/>
      <c r="L27" s="3">
        <v>600</v>
      </c>
      <c r="M27" s="3">
        <v>1</v>
      </c>
      <c r="N27" s="9">
        <v>180</v>
      </c>
      <c r="O27" s="11"/>
      <c r="P27" s="3">
        <v>3319.99</v>
      </c>
      <c r="Q27" s="11">
        <v>7219.58</v>
      </c>
      <c r="R27" s="11">
        <v>336.67</v>
      </c>
      <c r="S27" s="11">
        <f t="shared" si="2"/>
        <v>10876.24</v>
      </c>
      <c r="T27" s="11"/>
      <c r="U27" s="11"/>
      <c r="V27" s="3"/>
      <c r="W27" s="3"/>
      <c r="X27" s="3"/>
      <c r="Y27" s="3"/>
    </row>
    <row r="28" spans="1:25" s="7" customFormat="1" ht="15" customHeight="1" x14ac:dyDescent="0.25">
      <c r="A28" s="3">
        <v>23</v>
      </c>
      <c r="B28" s="17" t="s">
        <v>27</v>
      </c>
      <c r="C28" s="3">
        <v>30456.05</v>
      </c>
      <c r="D28" s="3">
        <v>6700.33</v>
      </c>
      <c r="E28" s="6">
        <v>2476.0500000000002</v>
      </c>
      <c r="F28" s="3">
        <v>208.24</v>
      </c>
      <c r="G28" s="3">
        <v>207.4</v>
      </c>
      <c r="H28" s="3"/>
      <c r="I28" s="3"/>
      <c r="J28" s="3"/>
      <c r="K28" s="3"/>
      <c r="L28" s="3">
        <v>600</v>
      </c>
      <c r="M28" s="3">
        <v>1</v>
      </c>
      <c r="N28" s="9">
        <v>180</v>
      </c>
      <c r="O28" s="11"/>
      <c r="P28" s="3">
        <v>15485.32</v>
      </c>
      <c r="Q28" s="11"/>
      <c r="R28" s="11"/>
      <c r="S28" s="11">
        <f t="shared" si="2"/>
        <v>15485.32</v>
      </c>
      <c r="T28" s="11"/>
      <c r="U28" s="11"/>
      <c r="V28" s="3"/>
      <c r="W28" s="3"/>
      <c r="X28" s="3"/>
      <c r="Y28" s="3"/>
    </row>
    <row r="29" spans="1:25" s="15" customFormat="1" x14ac:dyDescent="0.25">
      <c r="A29" s="18"/>
      <c r="B29" s="20"/>
      <c r="C29" s="21">
        <f t="shared" ref="C29:K29" si="3">SUM(C6:C28)</f>
        <v>5668580.629999998</v>
      </c>
      <c r="D29" s="21">
        <f t="shared" si="3"/>
        <v>1225502.7400000002</v>
      </c>
      <c r="E29" s="26">
        <f t="shared" si="3"/>
        <v>1247936.0399999996</v>
      </c>
      <c r="F29" s="21">
        <f t="shared" si="3"/>
        <v>276908.26999999996</v>
      </c>
      <c r="G29" s="21">
        <f t="shared" si="3"/>
        <v>90058.000000000029</v>
      </c>
      <c r="H29" s="21">
        <f>SUM(H6:H28)</f>
        <v>0</v>
      </c>
      <c r="I29" s="21">
        <f t="shared" si="3"/>
        <v>86883.930000000008</v>
      </c>
      <c r="J29" s="21">
        <f t="shared" si="3"/>
        <v>129359.73000000001</v>
      </c>
      <c r="K29" s="21">
        <f t="shared" si="3"/>
        <v>0</v>
      </c>
      <c r="L29" s="21">
        <f t="shared" ref="L29:S29" si="4">SUM(L6:L28)</f>
        <v>428360.44999999995</v>
      </c>
      <c r="M29" s="22">
        <f t="shared" si="4"/>
        <v>29</v>
      </c>
      <c r="N29" s="22">
        <f>SUM(N6:N28)</f>
        <v>16778</v>
      </c>
      <c r="O29" s="18">
        <f t="shared" si="4"/>
        <v>9843.08</v>
      </c>
      <c r="P29" s="13">
        <f t="shared" si="4"/>
        <v>178307.47999999998</v>
      </c>
      <c r="Q29" s="14">
        <f t="shared" si="4"/>
        <v>364407.94</v>
      </c>
      <c r="R29" s="14">
        <f t="shared" si="4"/>
        <v>4470.84</v>
      </c>
      <c r="S29" s="14">
        <f t="shared" si="4"/>
        <v>557029.34</v>
      </c>
      <c r="T29" s="14"/>
      <c r="U29" s="14"/>
      <c r="V29" s="13"/>
      <c r="W29" s="13"/>
      <c r="X29" s="13"/>
      <c r="Y29" s="13">
        <f>SUM(Y6:Y28)</f>
        <v>0</v>
      </c>
    </row>
    <row r="30" spans="1:25" s="7" customFormat="1" x14ac:dyDescent="0.25">
      <c r="A30" s="11"/>
      <c r="B30" s="19"/>
      <c r="C30" s="3"/>
      <c r="D30" s="3"/>
      <c r="E30" s="6"/>
      <c r="F30" s="3"/>
      <c r="G30" s="17"/>
      <c r="H30" s="17"/>
      <c r="I30" s="17"/>
      <c r="J30" s="17"/>
      <c r="K30" s="17"/>
      <c r="L30" s="17"/>
      <c r="M30" s="17">
        <v>0</v>
      </c>
      <c r="N30" s="23"/>
      <c r="O30" s="3"/>
      <c r="P30" s="3">
        <v>0</v>
      </c>
      <c r="Q30" s="11">
        <v>0</v>
      </c>
      <c r="R30" s="11">
        <v>0</v>
      </c>
      <c r="S30" s="11"/>
      <c r="T30" s="11"/>
      <c r="U30" s="11"/>
      <c r="V30" s="3"/>
      <c r="W30" s="3"/>
      <c r="X30" s="3"/>
      <c r="Y30" s="3"/>
    </row>
  </sheetData>
  <mergeCells count="4">
    <mergeCell ref="B4:B5"/>
    <mergeCell ref="I4:J4"/>
    <mergeCell ref="K4:L4"/>
    <mergeCell ref="M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0"/>
  <sheetViews>
    <sheetView topLeftCell="A4" workbookViewId="0">
      <selection activeCell="F18" sqref="F18"/>
    </sheetView>
  </sheetViews>
  <sheetFormatPr defaultRowHeight="15.75" x14ac:dyDescent="0.25"/>
  <cols>
    <col min="1" max="1" width="4" style="1" customWidth="1"/>
    <col min="2" max="2" width="30.85546875" style="1" customWidth="1"/>
    <col min="3" max="3" width="21.42578125" style="1" customWidth="1"/>
    <col min="4" max="4" width="20" style="1" customWidth="1"/>
    <col min="5" max="5" width="20" style="24" customWidth="1"/>
    <col min="6" max="6" width="20" style="1" customWidth="1"/>
    <col min="7" max="7" width="13.42578125" style="1" customWidth="1"/>
    <col min="8" max="8" width="12" style="1" customWidth="1"/>
    <col min="9" max="9" width="13.42578125" style="1" customWidth="1"/>
    <col min="10" max="10" width="11.140625" style="1" customWidth="1"/>
    <col min="11" max="11" width="15.42578125" style="1" customWidth="1"/>
    <col min="12" max="12" width="11.140625" style="1" customWidth="1"/>
    <col min="13" max="13" width="9.140625" style="1" customWidth="1"/>
    <col min="14" max="14" width="14.7109375" style="1" customWidth="1"/>
    <col min="15" max="15" width="11.28515625" style="1" customWidth="1"/>
    <col min="16" max="16" width="11.5703125" style="1" customWidth="1"/>
    <col min="17" max="17" width="12" style="1" customWidth="1"/>
    <col min="18" max="18" width="11.140625" style="1" customWidth="1"/>
    <col min="19" max="19" width="12.28515625" style="1" customWidth="1"/>
    <col min="20" max="21" width="11.140625" style="1" hidden="1" customWidth="1"/>
    <col min="22" max="22" width="10.28515625" style="1" hidden="1" customWidth="1"/>
    <col min="23" max="23" width="12.28515625" style="1" customWidth="1"/>
    <col min="24" max="25" width="12" style="1" customWidth="1"/>
    <col min="26" max="262" width="9.140625" style="1"/>
    <col min="263" max="263" width="4" style="1" customWidth="1"/>
    <col min="264" max="264" width="13.28515625" style="1" customWidth="1"/>
    <col min="265" max="265" width="12" style="1" customWidth="1"/>
    <col min="266" max="271" width="11.140625" style="1" customWidth="1"/>
    <col min="272" max="272" width="9.140625" style="1"/>
    <col min="273" max="273" width="11.85546875" style="1" customWidth="1"/>
    <col min="274" max="274" width="9.140625" style="1"/>
    <col min="275" max="275" width="11.5703125" style="1" customWidth="1"/>
    <col min="276" max="276" width="12" style="1" customWidth="1"/>
    <col min="277" max="518" width="9.140625" style="1"/>
    <col min="519" max="519" width="4" style="1" customWidth="1"/>
    <col min="520" max="520" width="13.28515625" style="1" customWidth="1"/>
    <col min="521" max="521" width="12" style="1" customWidth="1"/>
    <col min="522" max="527" width="11.140625" style="1" customWidth="1"/>
    <col min="528" max="528" width="9.140625" style="1"/>
    <col min="529" max="529" width="11.85546875" style="1" customWidth="1"/>
    <col min="530" max="530" width="9.140625" style="1"/>
    <col min="531" max="531" width="11.5703125" style="1" customWidth="1"/>
    <col min="532" max="532" width="12" style="1" customWidth="1"/>
    <col min="533" max="774" width="9.140625" style="1"/>
    <col min="775" max="775" width="4" style="1" customWidth="1"/>
    <col min="776" max="776" width="13.28515625" style="1" customWidth="1"/>
    <col min="777" max="777" width="12" style="1" customWidth="1"/>
    <col min="778" max="783" width="11.140625" style="1" customWidth="1"/>
    <col min="784" max="784" width="9.140625" style="1"/>
    <col min="785" max="785" width="11.85546875" style="1" customWidth="1"/>
    <col min="786" max="786" width="9.140625" style="1"/>
    <col min="787" max="787" width="11.5703125" style="1" customWidth="1"/>
    <col min="788" max="788" width="12" style="1" customWidth="1"/>
    <col min="789" max="1030" width="9.140625" style="1"/>
    <col min="1031" max="1031" width="4" style="1" customWidth="1"/>
    <col min="1032" max="1032" width="13.28515625" style="1" customWidth="1"/>
    <col min="1033" max="1033" width="12" style="1" customWidth="1"/>
    <col min="1034" max="1039" width="11.140625" style="1" customWidth="1"/>
    <col min="1040" max="1040" width="9.140625" style="1"/>
    <col min="1041" max="1041" width="11.85546875" style="1" customWidth="1"/>
    <col min="1042" max="1042" width="9.140625" style="1"/>
    <col min="1043" max="1043" width="11.5703125" style="1" customWidth="1"/>
    <col min="1044" max="1044" width="12" style="1" customWidth="1"/>
    <col min="1045" max="1286" width="9.140625" style="1"/>
    <col min="1287" max="1287" width="4" style="1" customWidth="1"/>
    <col min="1288" max="1288" width="13.28515625" style="1" customWidth="1"/>
    <col min="1289" max="1289" width="12" style="1" customWidth="1"/>
    <col min="1290" max="1295" width="11.140625" style="1" customWidth="1"/>
    <col min="1296" max="1296" width="9.140625" style="1"/>
    <col min="1297" max="1297" width="11.85546875" style="1" customWidth="1"/>
    <col min="1298" max="1298" width="9.140625" style="1"/>
    <col min="1299" max="1299" width="11.5703125" style="1" customWidth="1"/>
    <col min="1300" max="1300" width="12" style="1" customWidth="1"/>
    <col min="1301" max="1542" width="9.140625" style="1"/>
    <col min="1543" max="1543" width="4" style="1" customWidth="1"/>
    <col min="1544" max="1544" width="13.28515625" style="1" customWidth="1"/>
    <col min="1545" max="1545" width="12" style="1" customWidth="1"/>
    <col min="1546" max="1551" width="11.140625" style="1" customWidth="1"/>
    <col min="1552" max="1552" width="9.140625" style="1"/>
    <col min="1553" max="1553" width="11.85546875" style="1" customWidth="1"/>
    <col min="1554" max="1554" width="9.140625" style="1"/>
    <col min="1555" max="1555" width="11.5703125" style="1" customWidth="1"/>
    <col min="1556" max="1556" width="12" style="1" customWidth="1"/>
    <col min="1557" max="1798" width="9.140625" style="1"/>
    <col min="1799" max="1799" width="4" style="1" customWidth="1"/>
    <col min="1800" max="1800" width="13.28515625" style="1" customWidth="1"/>
    <col min="1801" max="1801" width="12" style="1" customWidth="1"/>
    <col min="1802" max="1807" width="11.140625" style="1" customWidth="1"/>
    <col min="1808" max="1808" width="9.140625" style="1"/>
    <col min="1809" max="1809" width="11.85546875" style="1" customWidth="1"/>
    <col min="1810" max="1810" width="9.140625" style="1"/>
    <col min="1811" max="1811" width="11.5703125" style="1" customWidth="1"/>
    <col min="1812" max="1812" width="12" style="1" customWidth="1"/>
    <col min="1813" max="2054" width="9.140625" style="1"/>
    <col min="2055" max="2055" width="4" style="1" customWidth="1"/>
    <col min="2056" max="2056" width="13.28515625" style="1" customWidth="1"/>
    <col min="2057" max="2057" width="12" style="1" customWidth="1"/>
    <col min="2058" max="2063" width="11.140625" style="1" customWidth="1"/>
    <col min="2064" max="2064" width="9.140625" style="1"/>
    <col min="2065" max="2065" width="11.85546875" style="1" customWidth="1"/>
    <col min="2066" max="2066" width="9.140625" style="1"/>
    <col min="2067" max="2067" width="11.5703125" style="1" customWidth="1"/>
    <col min="2068" max="2068" width="12" style="1" customWidth="1"/>
    <col min="2069" max="2310" width="9.140625" style="1"/>
    <col min="2311" max="2311" width="4" style="1" customWidth="1"/>
    <col min="2312" max="2312" width="13.28515625" style="1" customWidth="1"/>
    <col min="2313" max="2313" width="12" style="1" customWidth="1"/>
    <col min="2314" max="2319" width="11.140625" style="1" customWidth="1"/>
    <col min="2320" max="2320" width="9.140625" style="1"/>
    <col min="2321" max="2321" width="11.85546875" style="1" customWidth="1"/>
    <col min="2322" max="2322" width="9.140625" style="1"/>
    <col min="2323" max="2323" width="11.5703125" style="1" customWidth="1"/>
    <col min="2324" max="2324" width="12" style="1" customWidth="1"/>
    <col min="2325" max="2566" width="9.140625" style="1"/>
    <col min="2567" max="2567" width="4" style="1" customWidth="1"/>
    <col min="2568" max="2568" width="13.28515625" style="1" customWidth="1"/>
    <col min="2569" max="2569" width="12" style="1" customWidth="1"/>
    <col min="2570" max="2575" width="11.140625" style="1" customWidth="1"/>
    <col min="2576" max="2576" width="9.140625" style="1"/>
    <col min="2577" max="2577" width="11.85546875" style="1" customWidth="1"/>
    <col min="2578" max="2578" width="9.140625" style="1"/>
    <col min="2579" max="2579" width="11.5703125" style="1" customWidth="1"/>
    <col min="2580" max="2580" width="12" style="1" customWidth="1"/>
    <col min="2581" max="2822" width="9.140625" style="1"/>
    <col min="2823" max="2823" width="4" style="1" customWidth="1"/>
    <col min="2824" max="2824" width="13.28515625" style="1" customWidth="1"/>
    <col min="2825" max="2825" width="12" style="1" customWidth="1"/>
    <col min="2826" max="2831" width="11.140625" style="1" customWidth="1"/>
    <col min="2832" max="2832" width="9.140625" style="1"/>
    <col min="2833" max="2833" width="11.85546875" style="1" customWidth="1"/>
    <col min="2834" max="2834" width="9.140625" style="1"/>
    <col min="2835" max="2835" width="11.5703125" style="1" customWidth="1"/>
    <col min="2836" max="2836" width="12" style="1" customWidth="1"/>
    <col min="2837" max="3078" width="9.140625" style="1"/>
    <col min="3079" max="3079" width="4" style="1" customWidth="1"/>
    <col min="3080" max="3080" width="13.28515625" style="1" customWidth="1"/>
    <col min="3081" max="3081" width="12" style="1" customWidth="1"/>
    <col min="3082" max="3087" width="11.140625" style="1" customWidth="1"/>
    <col min="3088" max="3088" width="9.140625" style="1"/>
    <col min="3089" max="3089" width="11.85546875" style="1" customWidth="1"/>
    <col min="3090" max="3090" width="9.140625" style="1"/>
    <col min="3091" max="3091" width="11.5703125" style="1" customWidth="1"/>
    <col min="3092" max="3092" width="12" style="1" customWidth="1"/>
    <col min="3093" max="3334" width="9.140625" style="1"/>
    <col min="3335" max="3335" width="4" style="1" customWidth="1"/>
    <col min="3336" max="3336" width="13.28515625" style="1" customWidth="1"/>
    <col min="3337" max="3337" width="12" style="1" customWidth="1"/>
    <col min="3338" max="3343" width="11.140625" style="1" customWidth="1"/>
    <col min="3344" max="3344" width="9.140625" style="1"/>
    <col min="3345" max="3345" width="11.85546875" style="1" customWidth="1"/>
    <col min="3346" max="3346" width="9.140625" style="1"/>
    <col min="3347" max="3347" width="11.5703125" style="1" customWidth="1"/>
    <col min="3348" max="3348" width="12" style="1" customWidth="1"/>
    <col min="3349" max="3590" width="9.140625" style="1"/>
    <col min="3591" max="3591" width="4" style="1" customWidth="1"/>
    <col min="3592" max="3592" width="13.28515625" style="1" customWidth="1"/>
    <col min="3593" max="3593" width="12" style="1" customWidth="1"/>
    <col min="3594" max="3599" width="11.140625" style="1" customWidth="1"/>
    <col min="3600" max="3600" width="9.140625" style="1"/>
    <col min="3601" max="3601" width="11.85546875" style="1" customWidth="1"/>
    <col min="3602" max="3602" width="9.140625" style="1"/>
    <col min="3603" max="3603" width="11.5703125" style="1" customWidth="1"/>
    <col min="3604" max="3604" width="12" style="1" customWidth="1"/>
    <col min="3605" max="3846" width="9.140625" style="1"/>
    <col min="3847" max="3847" width="4" style="1" customWidth="1"/>
    <col min="3848" max="3848" width="13.28515625" style="1" customWidth="1"/>
    <col min="3849" max="3849" width="12" style="1" customWidth="1"/>
    <col min="3850" max="3855" width="11.140625" style="1" customWidth="1"/>
    <col min="3856" max="3856" width="9.140625" style="1"/>
    <col min="3857" max="3857" width="11.85546875" style="1" customWidth="1"/>
    <col min="3858" max="3858" width="9.140625" style="1"/>
    <col min="3859" max="3859" width="11.5703125" style="1" customWidth="1"/>
    <col min="3860" max="3860" width="12" style="1" customWidth="1"/>
    <col min="3861" max="4102" width="9.140625" style="1"/>
    <col min="4103" max="4103" width="4" style="1" customWidth="1"/>
    <col min="4104" max="4104" width="13.28515625" style="1" customWidth="1"/>
    <col min="4105" max="4105" width="12" style="1" customWidth="1"/>
    <col min="4106" max="4111" width="11.140625" style="1" customWidth="1"/>
    <col min="4112" max="4112" width="9.140625" style="1"/>
    <col min="4113" max="4113" width="11.85546875" style="1" customWidth="1"/>
    <col min="4114" max="4114" width="9.140625" style="1"/>
    <col min="4115" max="4115" width="11.5703125" style="1" customWidth="1"/>
    <col min="4116" max="4116" width="12" style="1" customWidth="1"/>
    <col min="4117" max="4358" width="9.140625" style="1"/>
    <col min="4359" max="4359" width="4" style="1" customWidth="1"/>
    <col min="4360" max="4360" width="13.28515625" style="1" customWidth="1"/>
    <col min="4361" max="4361" width="12" style="1" customWidth="1"/>
    <col min="4362" max="4367" width="11.140625" style="1" customWidth="1"/>
    <col min="4368" max="4368" width="9.140625" style="1"/>
    <col min="4369" max="4369" width="11.85546875" style="1" customWidth="1"/>
    <col min="4370" max="4370" width="9.140625" style="1"/>
    <col min="4371" max="4371" width="11.5703125" style="1" customWidth="1"/>
    <col min="4372" max="4372" width="12" style="1" customWidth="1"/>
    <col min="4373" max="4614" width="9.140625" style="1"/>
    <col min="4615" max="4615" width="4" style="1" customWidth="1"/>
    <col min="4616" max="4616" width="13.28515625" style="1" customWidth="1"/>
    <col min="4617" max="4617" width="12" style="1" customWidth="1"/>
    <col min="4618" max="4623" width="11.140625" style="1" customWidth="1"/>
    <col min="4624" max="4624" width="9.140625" style="1"/>
    <col min="4625" max="4625" width="11.85546875" style="1" customWidth="1"/>
    <col min="4626" max="4626" width="9.140625" style="1"/>
    <col min="4627" max="4627" width="11.5703125" style="1" customWidth="1"/>
    <col min="4628" max="4628" width="12" style="1" customWidth="1"/>
    <col min="4629" max="4870" width="9.140625" style="1"/>
    <col min="4871" max="4871" width="4" style="1" customWidth="1"/>
    <col min="4872" max="4872" width="13.28515625" style="1" customWidth="1"/>
    <col min="4873" max="4873" width="12" style="1" customWidth="1"/>
    <col min="4874" max="4879" width="11.140625" style="1" customWidth="1"/>
    <col min="4880" max="4880" width="9.140625" style="1"/>
    <col min="4881" max="4881" width="11.85546875" style="1" customWidth="1"/>
    <col min="4882" max="4882" width="9.140625" style="1"/>
    <col min="4883" max="4883" width="11.5703125" style="1" customWidth="1"/>
    <col min="4884" max="4884" width="12" style="1" customWidth="1"/>
    <col min="4885" max="5126" width="9.140625" style="1"/>
    <col min="5127" max="5127" width="4" style="1" customWidth="1"/>
    <col min="5128" max="5128" width="13.28515625" style="1" customWidth="1"/>
    <col min="5129" max="5129" width="12" style="1" customWidth="1"/>
    <col min="5130" max="5135" width="11.140625" style="1" customWidth="1"/>
    <col min="5136" max="5136" width="9.140625" style="1"/>
    <col min="5137" max="5137" width="11.85546875" style="1" customWidth="1"/>
    <col min="5138" max="5138" width="9.140625" style="1"/>
    <col min="5139" max="5139" width="11.5703125" style="1" customWidth="1"/>
    <col min="5140" max="5140" width="12" style="1" customWidth="1"/>
    <col min="5141" max="5382" width="9.140625" style="1"/>
    <col min="5383" max="5383" width="4" style="1" customWidth="1"/>
    <col min="5384" max="5384" width="13.28515625" style="1" customWidth="1"/>
    <col min="5385" max="5385" width="12" style="1" customWidth="1"/>
    <col min="5386" max="5391" width="11.140625" style="1" customWidth="1"/>
    <col min="5392" max="5392" width="9.140625" style="1"/>
    <col min="5393" max="5393" width="11.85546875" style="1" customWidth="1"/>
    <col min="5394" max="5394" width="9.140625" style="1"/>
    <col min="5395" max="5395" width="11.5703125" style="1" customWidth="1"/>
    <col min="5396" max="5396" width="12" style="1" customWidth="1"/>
    <col min="5397" max="5638" width="9.140625" style="1"/>
    <col min="5639" max="5639" width="4" style="1" customWidth="1"/>
    <col min="5640" max="5640" width="13.28515625" style="1" customWidth="1"/>
    <col min="5641" max="5641" width="12" style="1" customWidth="1"/>
    <col min="5642" max="5647" width="11.140625" style="1" customWidth="1"/>
    <col min="5648" max="5648" width="9.140625" style="1"/>
    <col min="5649" max="5649" width="11.85546875" style="1" customWidth="1"/>
    <col min="5650" max="5650" width="9.140625" style="1"/>
    <col min="5651" max="5651" width="11.5703125" style="1" customWidth="1"/>
    <col min="5652" max="5652" width="12" style="1" customWidth="1"/>
    <col min="5653" max="5894" width="9.140625" style="1"/>
    <col min="5895" max="5895" width="4" style="1" customWidth="1"/>
    <col min="5896" max="5896" width="13.28515625" style="1" customWidth="1"/>
    <col min="5897" max="5897" width="12" style="1" customWidth="1"/>
    <col min="5898" max="5903" width="11.140625" style="1" customWidth="1"/>
    <col min="5904" max="5904" width="9.140625" style="1"/>
    <col min="5905" max="5905" width="11.85546875" style="1" customWidth="1"/>
    <col min="5906" max="5906" width="9.140625" style="1"/>
    <col min="5907" max="5907" width="11.5703125" style="1" customWidth="1"/>
    <col min="5908" max="5908" width="12" style="1" customWidth="1"/>
    <col min="5909" max="6150" width="9.140625" style="1"/>
    <col min="6151" max="6151" width="4" style="1" customWidth="1"/>
    <col min="6152" max="6152" width="13.28515625" style="1" customWidth="1"/>
    <col min="6153" max="6153" width="12" style="1" customWidth="1"/>
    <col min="6154" max="6159" width="11.140625" style="1" customWidth="1"/>
    <col min="6160" max="6160" width="9.140625" style="1"/>
    <col min="6161" max="6161" width="11.85546875" style="1" customWidth="1"/>
    <col min="6162" max="6162" width="9.140625" style="1"/>
    <col min="6163" max="6163" width="11.5703125" style="1" customWidth="1"/>
    <col min="6164" max="6164" width="12" style="1" customWidth="1"/>
    <col min="6165" max="6406" width="9.140625" style="1"/>
    <col min="6407" max="6407" width="4" style="1" customWidth="1"/>
    <col min="6408" max="6408" width="13.28515625" style="1" customWidth="1"/>
    <col min="6409" max="6409" width="12" style="1" customWidth="1"/>
    <col min="6410" max="6415" width="11.140625" style="1" customWidth="1"/>
    <col min="6416" max="6416" width="9.140625" style="1"/>
    <col min="6417" max="6417" width="11.85546875" style="1" customWidth="1"/>
    <col min="6418" max="6418" width="9.140625" style="1"/>
    <col min="6419" max="6419" width="11.5703125" style="1" customWidth="1"/>
    <col min="6420" max="6420" width="12" style="1" customWidth="1"/>
    <col min="6421" max="6662" width="9.140625" style="1"/>
    <col min="6663" max="6663" width="4" style="1" customWidth="1"/>
    <col min="6664" max="6664" width="13.28515625" style="1" customWidth="1"/>
    <col min="6665" max="6665" width="12" style="1" customWidth="1"/>
    <col min="6666" max="6671" width="11.140625" style="1" customWidth="1"/>
    <col min="6672" max="6672" width="9.140625" style="1"/>
    <col min="6673" max="6673" width="11.85546875" style="1" customWidth="1"/>
    <col min="6674" max="6674" width="9.140625" style="1"/>
    <col min="6675" max="6675" width="11.5703125" style="1" customWidth="1"/>
    <col min="6676" max="6676" width="12" style="1" customWidth="1"/>
    <col min="6677" max="6918" width="9.140625" style="1"/>
    <col min="6919" max="6919" width="4" style="1" customWidth="1"/>
    <col min="6920" max="6920" width="13.28515625" style="1" customWidth="1"/>
    <col min="6921" max="6921" width="12" style="1" customWidth="1"/>
    <col min="6922" max="6927" width="11.140625" style="1" customWidth="1"/>
    <col min="6928" max="6928" width="9.140625" style="1"/>
    <col min="6929" max="6929" width="11.85546875" style="1" customWidth="1"/>
    <col min="6930" max="6930" width="9.140625" style="1"/>
    <col min="6931" max="6931" width="11.5703125" style="1" customWidth="1"/>
    <col min="6932" max="6932" width="12" style="1" customWidth="1"/>
    <col min="6933" max="7174" width="9.140625" style="1"/>
    <col min="7175" max="7175" width="4" style="1" customWidth="1"/>
    <col min="7176" max="7176" width="13.28515625" style="1" customWidth="1"/>
    <col min="7177" max="7177" width="12" style="1" customWidth="1"/>
    <col min="7178" max="7183" width="11.140625" style="1" customWidth="1"/>
    <col min="7184" max="7184" width="9.140625" style="1"/>
    <col min="7185" max="7185" width="11.85546875" style="1" customWidth="1"/>
    <col min="7186" max="7186" width="9.140625" style="1"/>
    <col min="7187" max="7187" width="11.5703125" style="1" customWidth="1"/>
    <col min="7188" max="7188" width="12" style="1" customWidth="1"/>
    <col min="7189" max="7430" width="9.140625" style="1"/>
    <col min="7431" max="7431" width="4" style="1" customWidth="1"/>
    <col min="7432" max="7432" width="13.28515625" style="1" customWidth="1"/>
    <col min="7433" max="7433" width="12" style="1" customWidth="1"/>
    <col min="7434" max="7439" width="11.140625" style="1" customWidth="1"/>
    <col min="7440" max="7440" width="9.140625" style="1"/>
    <col min="7441" max="7441" width="11.85546875" style="1" customWidth="1"/>
    <col min="7442" max="7442" width="9.140625" style="1"/>
    <col min="7443" max="7443" width="11.5703125" style="1" customWidth="1"/>
    <col min="7444" max="7444" width="12" style="1" customWidth="1"/>
    <col min="7445" max="7686" width="9.140625" style="1"/>
    <col min="7687" max="7687" width="4" style="1" customWidth="1"/>
    <col min="7688" max="7688" width="13.28515625" style="1" customWidth="1"/>
    <col min="7689" max="7689" width="12" style="1" customWidth="1"/>
    <col min="7690" max="7695" width="11.140625" style="1" customWidth="1"/>
    <col min="7696" max="7696" width="9.140625" style="1"/>
    <col min="7697" max="7697" width="11.85546875" style="1" customWidth="1"/>
    <col min="7698" max="7698" width="9.140625" style="1"/>
    <col min="7699" max="7699" width="11.5703125" style="1" customWidth="1"/>
    <col min="7700" max="7700" width="12" style="1" customWidth="1"/>
    <col min="7701" max="7942" width="9.140625" style="1"/>
    <col min="7943" max="7943" width="4" style="1" customWidth="1"/>
    <col min="7944" max="7944" width="13.28515625" style="1" customWidth="1"/>
    <col min="7945" max="7945" width="12" style="1" customWidth="1"/>
    <col min="7946" max="7951" width="11.140625" style="1" customWidth="1"/>
    <col min="7952" max="7952" width="9.140625" style="1"/>
    <col min="7953" max="7953" width="11.85546875" style="1" customWidth="1"/>
    <col min="7954" max="7954" width="9.140625" style="1"/>
    <col min="7955" max="7955" width="11.5703125" style="1" customWidth="1"/>
    <col min="7956" max="7956" width="12" style="1" customWidth="1"/>
    <col min="7957" max="8198" width="9.140625" style="1"/>
    <col min="8199" max="8199" width="4" style="1" customWidth="1"/>
    <col min="8200" max="8200" width="13.28515625" style="1" customWidth="1"/>
    <col min="8201" max="8201" width="12" style="1" customWidth="1"/>
    <col min="8202" max="8207" width="11.140625" style="1" customWidth="1"/>
    <col min="8208" max="8208" width="9.140625" style="1"/>
    <col min="8209" max="8209" width="11.85546875" style="1" customWidth="1"/>
    <col min="8210" max="8210" width="9.140625" style="1"/>
    <col min="8211" max="8211" width="11.5703125" style="1" customWidth="1"/>
    <col min="8212" max="8212" width="12" style="1" customWidth="1"/>
    <col min="8213" max="8454" width="9.140625" style="1"/>
    <col min="8455" max="8455" width="4" style="1" customWidth="1"/>
    <col min="8456" max="8456" width="13.28515625" style="1" customWidth="1"/>
    <col min="8457" max="8457" width="12" style="1" customWidth="1"/>
    <col min="8458" max="8463" width="11.140625" style="1" customWidth="1"/>
    <col min="8464" max="8464" width="9.140625" style="1"/>
    <col min="8465" max="8465" width="11.85546875" style="1" customWidth="1"/>
    <col min="8466" max="8466" width="9.140625" style="1"/>
    <col min="8467" max="8467" width="11.5703125" style="1" customWidth="1"/>
    <col min="8468" max="8468" width="12" style="1" customWidth="1"/>
    <col min="8469" max="8710" width="9.140625" style="1"/>
    <col min="8711" max="8711" width="4" style="1" customWidth="1"/>
    <col min="8712" max="8712" width="13.28515625" style="1" customWidth="1"/>
    <col min="8713" max="8713" width="12" style="1" customWidth="1"/>
    <col min="8714" max="8719" width="11.140625" style="1" customWidth="1"/>
    <col min="8720" max="8720" width="9.140625" style="1"/>
    <col min="8721" max="8721" width="11.85546875" style="1" customWidth="1"/>
    <col min="8722" max="8722" width="9.140625" style="1"/>
    <col min="8723" max="8723" width="11.5703125" style="1" customWidth="1"/>
    <col min="8724" max="8724" width="12" style="1" customWidth="1"/>
    <col min="8725" max="8966" width="9.140625" style="1"/>
    <col min="8967" max="8967" width="4" style="1" customWidth="1"/>
    <col min="8968" max="8968" width="13.28515625" style="1" customWidth="1"/>
    <col min="8969" max="8969" width="12" style="1" customWidth="1"/>
    <col min="8970" max="8975" width="11.140625" style="1" customWidth="1"/>
    <col min="8976" max="8976" width="9.140625" style="1"/>
    <col min="8977" max="8977" width="11.85546875" style="1" customWidth="1"/>
    <col min="8978" max="8978" width="9.140625" style="1"/>
    <col min="8979" max="8979" width="11.5703125" style="1" customWidth="1"/>
    <col min="8980" max="8980" width="12" style="1" customWidth="1"/>
    <col min="8981" max="9222" width="9.140625" style="1"/>
    <col min="9223" max="9223" width="4" style="1" customWidth="1"/>
    <col min="9224" max="9224" width="13.28515625" style="1" customWidth="1"/>
    <col min="9225" max="9225" width="12" style="1" customWidth="1"/>
    <col min="9226" max="9231" width="11.140625" style="1" customWidth="1"/>
    <col min="9232" max="9232" width="9.140625" style="1"/>
    <col min="9233" max="9233" width="11.85546875" style="1" customWidth="1"/>
    <col min="9234" max="9234" width="9.140625" style="1"/>
    <col min="9235" max="9235" width="11.5703125" style="1" customWidth="1"/>
    <col min="9236" max="9236" width="12" style="1" customWidth="1"/>
    <col min="9237" max="9478" width="9.140625" style="1"/>
    <col min="9479" max="9479" width="4" style="1" customWidth="1"/>
    <col min="9480" max="9480" width="13.28515625" style="1" customWidth="1"/>
    <col min="9481" max="9481" width="12" style="1" customWidth="1"/>
    <col min="9482" max="9487" width="11.140625" style="1" customWidth="1"/>
    <col min="9488" max="9488" width="9.140625" style="1"/>
    <col min="9489" max="9489" width="11.85546875" style="1" customWidth="1"/>
    <col min="9490" max="9490" width="9.140625" style="1"/>
    <col min="9491" max="9491" width="11.5703125" style="1" customWidth="1"/>
    <col min="9492" max="9492" width="12" style="1" customWidth="1"/>
    <col min="9493" max="9734" width="9.140625" style="1"/>
    <col min="9735" max="9735" width="4" style="1" customWidth="1"/>
    <col min="9736" max="9736" width="13.28515625" style="1" customWidth="1"/>
    <col min="9737" max="9737" width="12" style="1" customWidth="1"/>
    <col min="9738" max="9743" width="11.140625" style="1" customWidth="1"/>
    <col min="9744" max="9744" width="9.140625" style="1"/>
    <col min="9745" max="9745" width="11.85546875" style="1" customWidth="1"/>
    <col min="9746" max="9746" width="9.140625" style="1"/>
    <col min="9747" max="9747" width="11.5703125" style="1" customWidth="1"/>
    <col min="9748" max="9748" width="12" style="1" customWidth="1"/>
    <col min="9749" max="9990" width="9.140625" style="1"/>
    <col min="9991" max="9991" width="4" style="1" customWidth="1"/>
    <col min="9992" max="9992" width="13.28515625" style="1" customWidth="1"/>
    <col min="9993" max="9993" width="12" style="1" customWidth="1"/>
    <col min="9994" max="9999" width="11.140625" style="1" customWidth="1"/>
    <col min="10000" max="10000" width="9.140625" style="1"/>
    <col min="10001" max="10001" width="11.85546875" style="1" customWidth="1"/>
    <col min="10002" max="10002" width="9.140625" style="1"/>
    <col min="10003" max="10003" width="11.5703125" style="1" customWidth="1"/>
    <col min="10004" max="10004" width="12" style="1" customWidth="1"/>
    <col min="10005" max="10246" width="9.140625" style="1"/>
    <col min="10247" max="10247" width="4" style="1" customWidth="1"/>
    <col min="10248" max="10248" width="13.28515625" style="1" customWidth="1"/>
    <col min="10249" max="10249" width="12" style="1" customWidth="1"/>
    <col min="10250" max="10255" width="11.140625" style="1" customWidth="1"/>
    <col min="10256" max="10256" width="9.140625" style="1"/>
    <col min="10257" max="10257" width="11.85546875" style="1" customWidth="1"/>
    <col min="10258" max="10258" width="9.140625" style="1"/>
    <col min="10259" max="10259" width="11.5703125" style="1" customWidth="1"/>
    <col min="10260" max="10260" width="12" style="1" customWidth="1"/>
    <col min="10261" max="10502" width="9.140625" style="1"/>
    <col min="10503" max="10503" width="4" style="1" customWidth="1"/>
    <col min="10504" max="10504" width="13.28515625" style="1" customWidth="1"/>
    <col min="10505" max="10505" width="12" style="1" customWidth="1"/>
    <col min="10506" max="10511" width="11.140625" style="1" customWidth="1"/>
    <col min="10512" max="10512" width="9.140625" style="1"/>
    <col min="10513" max="10513" width="11.85546875" style="1" customWidth="1"/>
    <col min="10514" max="10514" width="9.140625" style="1"/>
    <col min="10515" max="10515" width="11.5703125" style="1" customWidth="1"/>
    <col min="10516" max="10516" width="12" style="1" customWidth="1"/>
    <col min="10517" max="10758" width="9.140625" style="1"/>
    <col min="10759" max="10759" width="4" style="1" customWidth="1"/>
    <col min="10760" max="10760" width="13.28515625" style="1" customWidth="1"/>
    <col min="10761" max="10761" width="12" style="1" customWidth="1"/>
    <col min="10762" max="10767" width="11.140625" style="1" customWidth="1"/>
    <col min="10768" max="10768" width="9.140625" style="1"/>
    <col min="10769" max="10769" width="11.85546875" style="1" customWidth="1"/>
    <col min="10770" max="10770" width="9.140625" style="1"/>
    <col min="10771" max="10771" width="11.5703125" style="1" customWidth="1"/>
    <col min="10772" max="10772" width="12" style="1" customWidth="1"/>
    <col min="10773" max="11014" width="9.140625" style="1"/>
    <col min="11015" max="11015" width="4" style="1" customWidth="1"/>
    <col min="11016" max="11016" width="13.28515625" style="1" customWidth="1"/>
    <col min="11017" max="11017" width="12" style="1" customWidth="1"/>
    <col min="11018" max="11023" width="11.140625" style="1" customWidth="1"/>
    <col min="11024" max="11024" width="9.140625" style="1"/>
    <col min="11025" max="11025" width="11.85546875" style="1" customWidth="1"/>
    <col min="11026" max="11026" width="9.140625" style="1"/>
    <col min="11027" max="11027" width="11.5703125" style="1" customWidth="1"/>
    <col min="11028" max="11028" width="12" style="1" customWidth="1"/>
    <col min="11029" max="11270" width="9.140625" style="1"/>
    <col min="11271" max="11271" width="4" style="1" customWidth="1"/>
    <col min="11272" max="11272" width="13.28515625" style="1" customWidth="1"/>
    <col min="11273" max="11273" width="12" style="1" customWidth="1"/>
    <col min="11274" max="11279" width="11.140625" style="1" customWidth="1"/>
    <col min="11280" max="11280" width="9.140625" style="1"/>
    <col min="11281" max="11281" width="11.85546875" style="1" customWidth="1"/>
    <col min="11282" max="11282" width="9.140625" style="1"/>
    <col min="11283" max="11283" width="11.5703125" style="1" customWidth="1"/>
    <col min="11284" max="11284" width="12" style="1" customWidth="1"/>
    <col min="11285" max="11526" width="9.140625" style="1"/>
    <col min="11527" max="11527" width="4" style="1" customWidth="1"/>
    <col min="11528" max="11528" width="13.28515625" style="1" customWidth="1"/>
    <col min="11529" max="11529" width="12" style="1" customWidth="1"/>
    <col min="11530" max="11535" width="11.140625" style="1" customWidth="1"/>
    <col min="11536" max="11536" width="9.140625" style="1"/>
    <col min="11537" max="11537" width="11.85546875" style="1" customWidth="1"/>
    <col min="11538" max="11538" width="9.140625" style="1"/>
    <col min="11539" max="11539" width="11.5703125" style="1" customWidth="1"/>
    <col min="11540" max="11540" width="12" style="1" customWidth="1"/>
    <col min="11541" max="11782" width="9.140625" style="1"/>
    <col min="11783" max="11783" width="4" style="1" customWidth="1"/>
    <col min="11784" max="11784" width="13.28515625" style="1" customWidth="1"/>
    <col min="11785" max="11785" width="12" style="1" customWidth="1"/>
    <col min="11786" max="11791" width="11.140625" style="1" customWidth="1"/>
    <col min="11792" max="11792" width="9.140625" style="1"/>
    <col min="11793" max="11793" width="11.85546875" style="1" customWidth="1"/>
    <col min="11794" max="11794" width="9.140625" style="1"/>
    <col min="11795" max="11795" width="11.5703125" style="1" customWidth="1"/>
    <col min="11796" max="11796" width="12" style="1" customWidth="1"/>
    <col min="11797" max="12038" width="9.140625" style="1"/>
    <col min="12039" max="12039" width="4" style="1" customWidth="1"/>
    <col min="12040" max="12040" width="13.28515625" style="1" customWidth="1"/>
    <col min="12041" max="12041" width="12" style="1" customWidth="1"/>
    <col min="12042" max="12047" width="11.140625" style="1" customWidth="1"/>
    <col min="12048" max="12048" width="9.140625" style="1"/>
    <col min="12049" max="12049" width="11.85546875" style="1" customWidth="1"/>
    <col min="12050" max="12050" width="9.140625" style="1"/>
    <col min="12051" max="12051" width="11.5703125" style="1" customWidth="1"/>
    <col min="12052" max="12052" width="12" style="1" customWidth="1"/>
    <col min="12053" max="12294" width="9.140625" style="1"/>
    <col min="12295" max="12295" width="4" style="1" customWidth="1"/>
    <col min="12296" max="12296" width="13.28515625" style="1" customWidth="1"/>
    <col min="12297" max="12297" width="12" style="1" customWidth="1"/>
    <col min="12298" max="12303" width="11.140625" style="1" customWidth="1"/>
    <col min="12304" max="12304" width="9.140625" style="1"/>
    <col min="12305" max="12305" width="11.85546875" style="1" customWidth="1"/>
    <col min="12306" max="12306" width="9.140625" style="1"/>
    <col min="12307" max="12307" width="11.5703125" style="1" customWidth="1"/>
    <col min="12308" max="12308" width="12" style="1" customWidth="1"/>
    <col min="12309" max="12550" width="9.140625" style="1"/>
    <col min="12551" max="12551" width="4" style="1" customWidth="1"/>
    <col min="12552" max="12552" width="13.28515625" style="1" customWidth="1"/>
    <col min="12553" max="12553" width="12" style="1" customWidth="1"/>
    <col min="12554" max="12559" width="11.140625" style="1" customWidth="1"/>
    <col min="12560" max="12560" width="9.140625" style="1"/>
    <col min="12561" max="12561" width="11.85546875" style="1" customWidth="1"/>
    <col min="12562" max="12562" width="9.140625" style="1"/>
    <col min="12563" max="12563" width="11.5703125" style="1" customWidth="1"/>
    <col min="12564" max="12564" width="12" style="1" customWidth="1"/>
    <col min="12565" max="12806" width="9.140625" style="1"/>
    <col min="12807" max="12807" width="4" style="1" customWidth="1"/>
    <col min="12808" max="12808" width="13.28515625" style="1" customWidth="1"/>
    <col min="12809" max="12809" width="12" style="1" customWidth="1"/>
    <col min="12810" max="12815" width="11.140625" style="1" customWidth="1"/>
    <col min="12816" max="12816" width="9.140625" style="1"/>
    <col min="12817" max="12817" width="11.85546875" style="1" customWidth="1"/>
    <col min="12818" max="12818" width="9.140625" style="1"/>
    <col min="12819" max="12819" width="11.5703125" style="1" customWidth="1"/>
    <col min="12820" max="12820" width="12" style="1" customWidth="1"/>
    <col min="12821" max="13062" width="9.140625" style="1"/>
    <col min="13063" max="13063" width="4" style="1" customWidth="1"/>
    <col min="13064" max="13064" width="13.28515625" style="1" customWidth="1"/>
    <col min="13065" max="13065" width="12" style="1" customWidth="1"/>
    <col min="13066" max="13071" width="11.140625" style="1" customWidth="1"/>
    <col min="13072" max="13072" width="9.140625" style="1"/>
    <col min="13073" max="13073" width="11.85546875" style="1" customWidth="1"/>
    <col min="13074" max="13074" width="9.140625" style="1"/>
    <col min="13075" max="13075" width="11.5703125" style="1" customWidth="1"/>
    <col min="13076" max="13076" width="12" style="1" customWidth="1"/>
    <col min="13077" max="13318" width="9.140625" style="1"/>
    <col min="13319" max="13319" width="4" style="1" customWidth="1"/>
    <col min="13320" max="13320" width="13.28515625" style="1" customWidth="1"/>
    <col min="13321" max="13321" width="12" style="1" customWidth="1"/>
    <col min="13322" max="13327" width="11.140625" style="1" customWidth="1"/>
    <col min="13328" max="13328" width="9.140625" style="1"/>
    <col min="13329" max="13329" width="11.85546875" style="1" customWidth="1"/>
    <col min="13330" max="13330" width="9.140625" style="1"/>
    <col min="13331" max="13331" width="11.5703125" style="1" customWidth="1"/>
    <col min="13332" max="13332" width="12" style="1" customWidth="1"/>
    <col min="13333" max="13574" width="9.140625" style="1"/>
    <col min="13575" max="13575" width="4" style="1" customWidth="1"/>
    <col min="13576" max="13576" width="13.28515625" style="1" customWidth="1"/>
    <col min="13577" max="13577" width="12" style="1" customWidth="1"/>
    <col min="13578" max="13583" width="11.140625" style="1" customWidth="1"/>
    <col min="13584" max="13584" width="9.140625" style="1"/>
    <col min="13585" max="13585" width="11.85546875" style="1" customWidth="1"/>
    <col min="13586" max="13586" width="9.140625" style="1"/>
    <col min="13587" max="13587" width="11.5703125" style="1" customWidth="1"/>
    <col min="13588" max="13588" width="12" style="1" customWidth="1"/>
    <col min="13589" max="13830" width="9.140625" style="1"/>
    <col min="13831" max="13831" width="4" style="1" customWidth="1"/>
    <col min="13832" max="13832" width="13.28515625" style="1" customWidth="1"/>
    <col min="13833" max="13833" width="12" style="1" customWidth="1"/>
    <col min="13834" max="13839" width="11.140625" style="1" customWidth="1"/>
    <col min="13840" max="13840" width="9.140625" style="1"/>
    <col min="13841" max="13841" width="11.85546875" style="1" customWidth="1"/>
    <col min="13842" max="13842" width="9.140625" style="1"/>
    <col min="13843" max="13843" width="11.5703125" style="1" customWidth="1"/>
    <col min="13844" max="13844" width="12" style="1" customWidth="1"/>
    <col min="13845" max="14086" width="9.140625" style="1"/>
    <col min="14087" max="14087" width="4" style="1" customWidth="1"/>
    <col min="14088" max="14088" width="13.28515625" style="1" customWidth="1"/>
    <col min="14089" max="14089" width="12" style="1" customWidth="1"/>
    <col min="14090" max="14095" width="11.140625" style="1" customWidth="1"/>
    <col min="14096" max="14096" width="9.140625" style="1"/>
    <col min="14097" max="14097" width="11.85546875" style="1" customWidth="1"/>
    <col min="14098" max="14098" width="9.140625" style="1"/>
    <col min="14099" max="14099" width="11.5703125" style="1" customWidth="1"/>
    <col min="14100" max="14100" width="12" style="1" customWidth="1"/>
    <col min="14101" max="14342" width="9.140625" style="1"/>
    <col min="14343" max="14343" width="4" style="1" customWidth="1"/>
    <col min="14344" max="14344" width="13.28515625" style="1" customWidth="1"/>
    <col min="14345" max="14345" width="12" style="1" customWidth="1"/>
    <col min="14346" max="14351" width="11.140625" style="1" customWidth="1"/>
    <col min="14352" max="14352" width="9.140625" style="1"/>
    <col min="14353" max="14353" width="11.85546875" style="1" customWidth="1"/>
    <col min="14354" max="14354" width="9.140625" style="1"/>
    <col min="14355" max="14355" width="11.5703125" style="1" customWidth="1"/>
    <col min="14356" max="14356" width="12" style="1" customWidth="1"/>
    <col min="14357" max="14598" width="9.140625" style="1"/>
    <col min="14599" max="14599" width="4" style="1" customWidth="1"/>
    <col min="14600" max="14600" width="13.28515625" style="1" customWidth="1"/>
    <col min="14601" max="14601" width="12" style="1" customWidth="1"/>
    <col min="14602" max="14607" width="11.140625" style="1" customWidth="1"/>
    <col min="14608" max="14608" width="9.140625" style="1"/>
    <col min="14609" max="14609" width="11.85546875" style="1" customWidth="1"/>
    <col min="14610" max="14610" width="9.140625" style="1"/>
    <col min="14611" max="14611" width="11.5703125" style="1" customWidth="1"/>
    <col min="14612" max="14612" width="12" style="1" customWidth="1"/>
    <col min="14613" max="14854" width="9.140625" style="1"/>
    <col min="14855" max="14855" width="4" style="1" customWidth="1"/>
    <col min="14856" max="14856" width="13.28515625" style="1" customWidth="1"/>
    <col min="14857" max="14857" width="12" style="1" customWidth="1"/>
    <col min="14858" max="14863" width="11.140625" style="1" customWidth="1"/>
    <col min="14864" max="14864" width="9.140625" style="1"/>
    <col min="14865" max="14865" width="11.85546875" style="1" customWidth="1"/>
    <col min="14866" max="14866" width="9.140625" style="1"/>
    <col min="14867" max="14867" width="11.5703125" style="1" customWidth="1"/>
    <col min="14868" max="14868" width="12" style="1" customWidth="1"/>
    <col min="14869" max="15110" width="9.140625" style="1"/>
    <col min="15111" max="15111" width="4" style="1" customWidth="1"/>
    <col min="15112" max="15112" width="13.28515625" style="1" customWidth="1"/>
    <col min="15113" max="15113" width="12" style="1" customWidth="1"/>
    <col min="15114" max="15119" width="11.140625" style="1" customWidth="1"/>
    <col min="15120" max="15120" width="9.140625" style="1"/>
    <col min="15121" max="15121" width="11.85546875" style="1" customWidth="1"/>
    <col min="15122" max="15122" width="9.140625" style="1"/>
    <col min="15123" max="15123" width="11.5703125" style="1" customWidth="1"/>
    <col min="15124" max="15124" width="12" style="1" customWidth="1"/>
    <col min="15125" max="15366" width="9.140625" style="1"/>
    <col min="15367" max="15367" width="4" style="1" customWidth="1"/>
    <col min="15368" max="15368" width="13.28515625" style="1" customWidth="1"/>
    <col min="15369" max="15369" width="12" style="1" customWidth="1"/>
    <col min="15370" max="15375" width="11.140625" style="1" customWidth="1"/>
    <col min="15376" max="15376" width="9.140625" style="1"/>
    <col min="15377" max="15377" width="11.85546875" style="1" customWidth="1"/>
    <col min="15378" max="15378" width="9.140625" style="1"/>
    <col min="15379" max="15379" width="11.5703125" style="1" customWidth="1"/>
    <col min="15380" max="15380" width="12" style="1" customWidth="1"/>
    <col min="15381" max="15622" width="9.140625" style="1"/>
    <col min="15623" max="15623" width="4" style="1" customWidth="1"/>
    <col min="15624" max="15624" width="13.28515625" style="1" customWidth="1"/>
    <col min="15625" max="15625" width="12" style="1" customWidth="1"/>
    <col min="15626" max="15631" width="11.140625" style="1" customWidth="1"/>
    <col min="15632" max="15632" width="9.140625" style="1"/>
    <col min="15633" max="15633" width="11.85546875" style="1" customWidth="1"/>
    <col min="15634" max="15634" width="9.140625" style="1"/>
    <col min="15635" max="15635" width="11.5703125" style="1" customWidth="1"/>
    <col min="15636" max="15636" width="12" style="1" customWidth="1"/>
    <col min="15637" max="15878" width="9.140625" style="1"/>
    <col min="15879" max="15879" width="4" style="1" customWidth="1"/>
    <col min="15880" max="15880" width="13.28515625" style="1" customWidth="1"/>
    <col min="15881" max="15881" width="12" style="1" customWidth="1"/>
    <col min="15882" max="15887" width="11.140625" style="1" customWidth="1"/>
    <col min="15888" max="15888" width="9.140625" style="1"/>
    <col min="15889" max="15889" width="11.85546875" style="1" customWidth="1"/>
    <col min="15890" max="15890" width="9.140625" style="1"/>
    <col min="15891" max="15891" width="11.5703125" style="1" customWidth="1"/>
    <col min="15892" max="15892" width="12" style="1" customWidth="1"/>
    <col min="15893" max="16134" width="9.140625" style="1"/>
    <col min="16135" max="16135" width="4" style="1" customWidth="1"/>
    <col min="16136" max="16136" width="13.28515625" style="1" customWidth="1"/>
    <col min="16137" max="16137" width="12" style="1" customWidth="1"/>
    <col min="16138" max="16143" width="11.140625" style="1" customWidth="1"/>
    <col min="16144" max="16144" width="9.140625" style="1"/>
    <col min="16145" max="16145" width="11.85546875" style="1" customWidth="1"/>
    <col min="16146" max="16146" width="9.140625" style="1"/>
    <col min="16147" max="16147" width="11.5703125" style="1" customWidth="1"/>
    <col min="16148" max="16148" width="12" style="1" customWidth="1"/>
    <col min="16149" max="16384" width="9.140625" style="1"/>
  </cols>
  <sheetData>
    <row r="2" spans="1:25" x14ac:dyDescent="0.25">
      <c r="B2" s="2" t="s">
        <v>41</v>
      </c>
      <c r="G2" s="1" t="s">
        <v>45</v>
      </c>
      <c r="I2" s="28">
        <v>2019</v>
      </c>
    </row>
    <row r="3" spans="1:25" hidden="1" x14ac:dyDescent="0.25">
      <c r="B3" s="2"/>
    </row>
    <row r="4" spans="1:25" s="7" customFormat="1" ht="138.75" customHeight="1" x14ac:dyDescent="0.25">
      <c r="A4" s="3"/>
      <c r="B4" s="66"/>
      <c r="C4" s="33" t="s">
        <v>28</v>
      </c>
      <c r="D4" s="4" t="s">
        <v>34</v>
      </c>
      <c r="E4" s="33" t="s">
        <v>28</v>
      </c>
      <c r="F4" s="4" t="s">
        <v>34</v>
      </c>
      <c r="G4" s="5" t="s">
        <v>40</v>
      </c>
      <c r="H4" s="59" t="s">
        <v>58</v>
      </c>
      <c r="I4" s="62" t="s">
        <v>33</v>
      </c>
      <c r="J4" s="63"/>
      <c r="K4" s="64" t="s">
        <v>32</v>
      </c>
      <c r="L4" s="65"/>
      <c r="M4" s="64" t="s">
        <v>46</v>
      </c>
      <c r="N4" s="65"/>
      <c r="O4" s="6" t="s">
        <v>2</v>
      </c>
      <c r="P4" s="6" t="s">
        <v>3</v>
      </c>
      <c r="Q4" s="6" t="s">
        <v>4</v>
      </c>
      <c r="R4" s="6" t="s">
        <v>5</v>
      </c>
      <c r="S4" s="6" t="s">
        <v>36</v>
      </c>
      <c r="T4" s="5" t="s">
        <v>35</v>
      </c>
      <c r="U4" s="6" t="s">
        <v>38</v>
      </c>
      <c r="V4" s="5" t="s">
        <v>35</v>
      </c>
      <c r="W4" s="6" t="s">
        <v>47</v>
      </c>
      <c r="X4" s="6" t="s">
        <v>59</v>
      </c>
      <c r="Y4" s="6" t="s">
        <v>60</v>
      </c>
    </row>
    <row r="5" spans="1:25" s="7" customFormat="1" ht="44.25" customHeight="1" x14ac:dyDescent="0.25">
      <c r="A5" s="3"/>
      <c r="B5" s="67"/>
      <c r="C5" s="5" t="s">
        <v>29</v>
      </c>
      <c r="D5" s="5" t="s">
        <v>29</v>
      </c>
      <c r="E5" s="5" t="s">
        <v>30</v>
      </c>
      <c r="F5" s="5" t="s">
        <v>30</v>
      </c>
      <c r="G5" s="5" t="s">
        <v>30</v>
      </c>
      <c r="H5" s="5" t="s">
        <v>30</v>
      </c>
      <c r="I5" s="5" t="s">
        <v>30</v>
      </c>
      <c r="J5" s="6" t="s">
        <v>37</v>
      </c>
      <c r="K5" s="5" t="s">
        <v>29</v>
      </c>
      <c r="L5" s="5" t="s">
        <v>30</v>
      </c>
      <c r="M5" s="6" t="s">
        <v>0</v>
      </c>
      <c r="N5" s="8" t="s">
        <v>1</v>
      </c>
      <c r="O5" s="5" t="s">
        <v>30</v>
      </c>
      <c r="P5" s="5" t="s">
        <v>30</v>
      </c>
      <c r="Q5" s="5" t="s">
        <v>30</v>
      </c>
      <c r="R5" s="5" t="s">
        <v>30</v>
      </c>
      <c r="S5" s="5" t="s">
        <v>30</v>
      </c>
      <c r="T5" s="5" t="s">
        <v>30</v>
      </c>
      <c r="U5" s="5" t="s">
        <v>30</v>
      </c>
      <c r="V5" s="5" t="s">
        <v>29</v>
      </c>
      <c r="W5" s="5" t="s">
        <v>29</v>
      </c>
      <c r="X5" s="5" t="s">
        <v>30</v>
      </c>
      <c r="Y5" s="5" t="s">
        <v>30</v>
      </c>
    </row>
    <row r="6" spans="1:25" s="7" customFormat="1" x14ac:dyDescent="0.25">
      <c r="A6" s="3">
        <v>1</v>
      </c>
      <c r="B6" s="3" t="s">
        <v>6</v>
      </c>
      <c r="C6" s="3">
        <v>712898.45</v>
      </c>
      <c r="D6" s="3">
        <v>152720.64000000001</v>
      </c>
      <c r="E6" s="3">
        <v>109445.51</v>
      </c>
      <c r="F6" s="3">
        <v>22101.69</v>
      </c>
      <c r="G6" s="3">
        <v>90946.5</v>
      </c>
      <c r="H6" s="3"/>
      <c r="I6" s="3"/>
      <c r="J6" s="3"/>
      <c r="K6" s="3"/>
      <c r="L6" s="3">
        <v>37295</v>
      </c>
      <c r="M6" s="3"/>
      <c r="N6" s="9"/>
      <c r="O6" s="3"/>
      <c r="P6" s="3">
        <v>1152</v>
      </c>
      <c r="Q6" s="10">
        <v>10076.98</v>
      </c>
      <c r="R6" s="11"/>
      <c r="S6" s="11">
        <f>SUM(O6:R6)</f>
        <v>11228.98</v>
      </c>
      <c r="T6" s="11"/>
      <c r="U6" s="11"/>
      <c r="V6" s="3"/>
      <c r="W6" s="3"/>
      <c r="X6" s="3">
        <v>492020.4</v>
      </c>
      <c r="Y6" s="3">
        <v>45926.7</v>
      </c>
    </row>
    <row r="7" spans="1:25" s="7" customFormat="1" x14ac:dyDescent="0.25">
      <c r="A7" s="3">
        <v>2</v>
      </c>
      <c r="B7" s="3" t="s">
        <v>7</v>
      </c>
      <c r="C7" s="3">
        <v>437163.54</v>
      </c>
      <c r="D7" s="3">
        <v>92791.43</v>
      </c>
      <c r="E7" s="3">
        <v>85611.61</v>
      </c>
      <c r="F7" s="3">
        <v>18834.560000000001</v>
      </c>
      <c r="G7" s="3"/>
      <c r="H7" s="3"/>
      <c r="I7" s="3"/>
      <c r="J7" s="3"/>
      <c r="K7" s="3"/>
      <c r="L7" s="3">
        <v>845</v>
      </c>
      <c r="M7" s="12"/>
      <c r="N7" s="9"/>
      <c r="O7" s="3"/>
      <c r="P7" s="3">
        <v>1200</v>
      </c>
      <c r="Q7" s="11">
        <v>10676.88</v>
      </c>
      <c r="R7" s="11"/>
      <c r="S7" s="11">
        <f t="shared" ref="S7:S13" si="0">SUM(O7:R7)</f>
        <v>11876.88</v>
      </c>
      <c r="T7" s="11"/>
      <c r="U7" s="11"/>
      <c r="V7" s="3"/>
      <c r="W7" s="3"/>
      <c r="X7" s="3"/>
      <c r="Y7" s="3"/>
    </row>
    <row r="8" spans="1:25" s="7" customFormat="1" x14ac:dyDescent="0.25">
      <c r="A8" s="3">
        <v>3</v>
      </c>
      <c r="B8" s="3" t="s">
        <v>8</v>
      </c>
      <c r="C8" s="3">
        <v>830930.22</v>
      </c>
      <c r="D8" s="3">
        <v>179828.31</v>
      </c>
      <c r="E8" s="3">
        <v>111218.2</v>
      </c>
      <c r="F8" s="3">
        <v>24366.62</v>
      </c>
      <c r="G8" s="3"/>
      <c r="H8" s="3"/>
      <c r="I8" s="3"/>
      <c r="J8" s="3"/>
      <c r="K8" s="3"/>
      <c r="L8" s="3">
        <v>845</v>
      </c>
      <c r="M8" s="3"/>
      <c r="N8" s="9"/>
      <c r="O8" s="3"/>
      <c r="P8" s="3">
        <v>1345</v>
      </c>
      <c r="Q8" s="11">
        <v>10294.99</v>
      </c>
      <c r="R8" s="11"/>
      <c r="S8" s="11">
        <f t="shared" si="0"/>
        <v>11639.99</v>
      </c>
      <c r="T8" s="11"/>
      <c r="U8" s="11"/>
      <c r="V8" s="3"/>
      <c r="W8" s="3"/>
      <c r="X8" s="3"/>
      <c r="Y8" s="3"/>
    </row>
    <row r="9" spans="1:25" s="42" customFormat="1" x14ac:dyDescent="0.25">
      <c r="A9" s="39">
        <v>4</v>
      </c>
      <c r="B9" s="39" t="s">
        <v>13</v>
      </c>
      <c r="C9" s="39"/>
      <c r="D9" s="39"/>
      <c r="E9" s="39"/>
      <c r="F9" s="39"/>
      <c r="G9" s="39"/>
      <c r="H9" s="3"/>
      <c r="I9" s="39"/>
      <c r="J9" s="39"/>
      <c r="K9" s="39"/>
      <c r="L9" s="39"/>
      <c r="M9" s="39"/>
      <c r="N9" s="40"/>
      <c r="O9" s="39"/>
      <c r="P9" s="39"/>
      <c r="Q9" s="41"/>
      <c r="R9" s="41"/>
      <c r="S9" s="41">
        <f t="shared" si="0"/>
        <v>0</v>
      </c>
      <c r="T9" s="41"/>
      <c r="U9" s="41"/>
      <c r="V9" s="39"/>
      <c r="W9" s="39"/>
      <c r="X9" s="3"/>
      <c r="Y9" s="3"/>
    </row>
    <row r="10" spans="1:25" s="7" customFormat="1" x14ac:dyDescent="0.25">
      <c r="A10" s="3">
        <v>5</v>
      </c>
      <c r="B10" s="3" t="s">
        <v>12</v>
      </c>
      <c r="C10" s="3">
        <v>461190.33</v>
      </c>
      <c r="D10" s="3">
        <v>101386.41</v>
      </c>
      <c r="E10" s="3">
        <v>70447.16</v>
      </c>
      <c r="F10" s="3">
        <v>16549.66</v>
      </c>
      <c r="G10" s="3"/>
      <c r="H10" s="3"/>
      <c r="I10" s="3"/>
      <c r="J10" s="3"/>
      <c r="K10" s="3"/>
      <c r="L10" s="3">
        <v>648</v>
      </c>
      <c r="M10" s="3"/>
      <c r="N10" s="9"/>
      <c r="O10" s="3"/>
      <c r="P10" s="3">
        <v>356</v>
      </c>
      <c r="Q10" s="11">
        <v>10635.19</v>
      </c>
      <c r="R10" s="11"/>
      <c r="S10" s="11">
        <f t="shared" si="0"/>
        <v>10991.19</v>
      </c>
      <c r="T10" s="11"/>
      <c r="U10" s="11"/>
      <c r="V10" s="3"/>
      <c r="W10" s="3"/>
      <c r="X10" s="3"/>
      <c r="Y10" s="3"/>
    </row>
    <row r="11" spans="1:25" s="7" customFormat="1" x14ac:dyDescent="0.25">
      <c r="A11" s="3">
        <v>6</v>
      </c>
      <c r="B11" s="3" t="s">
        <v>14</v>
      </c>
      <c r="C11" s="3">
        <v>599733.55000000005</v>
      </c>
      <c r="D11" s="3">
        <v>129690.71</v>
      </c>
      <c r="E11" s="3">
        <v>109733.8</v>
      </c>
      <c r="F11" s="3">
        <v>23987.96</v>
      </c>
      <c r="G11" s="3">
        <v>5200</v>
      </c>
      <c r="H11" s="3"/>
      <c r="I11" s="3"/>
      <c r="J11" s="3"/>
      <c r="K11" s="3"/>
      <c r="L11" s="3">
        <v>730</v>
      </c>
      <c r="M11" s="3"/>
      <c r="N11" s="9"/>
      <c r="O11" s="3"/>
      <c r="P11" s="3">
        <v>356</v>
      </c>
      <c r="Q11" s="11">
        <v>10177.59</v>
      </c>
      <c r="R11" s="11"/>
      <c r="S11" s="11">
        <f t="shared" si="0"/>
        <v>10533.59</v>
      </c>
      <c r="T11" s="11"/>
      <c r="U11" s="11"/>
      <c r="V11" s="3"/>
      <c r="W11" s="3"/>
      <c r="X11" s="3"/>
      <c r="Y11" s="3"/>
    </row>
    <row r="12" spans="1:25" s="7" customFormat="1" x14ac:dyDescent="0.25">
      <c r="A12" s="3">
        <v>7</v>
      </c>
      <c r="B12" s="3" t="s">
        <v>15</v>
      </c>
      <c r="C12" s="3">
        <v>282932.77</v>
      </c>
      <c r="D12" s="3">
        <v>62427.56</v>
      </c>
      <c r="E12" s="3">
        <v>95706.79</v>
      </c>
      <c r="F12" s="3">
        <v>22065.51</v>
      </c>
      <c r="G12" s="3"/>
      <c r="H12" s="3"/>
      <c r="I12" s="3"/>
      <c r="J12" s="3"/>
      <c r="K12" s="3"/>
      <c r="L12" s="3">
        <v>771</v>
      </c>
      <c r="M12" s="3"/>
      <c r="N12" s="9"/>
      <c r="O12" s="3"/>
      <c r="P12" s="3">
        <v>456</v>
      </c>
      <c r="Q12" s="11">
        <v>10749.28</v>
      </c>
      <c r="R12" s="11"/>
      <c r="S12" s="11">
        <f t="shared" si="0"/>
        <v>11205.28</v>
      </c>
      <c r="T12" s="11"/>
      <c r="U12" s="11"/>
      <c r="V12" s="3"/>
      <c r="W12" s="3"/>
      <c r="X12" s="3"/>
      <c r="Y12" s="3"/>
    </row>
    <row r="13" spans="1:25" s="42" customFormat="1" x14ac:dyDescent="0.25">
      <c r="A13" s="39">
        <v>8</v>
      </c>
      <c r="B13" s="39" t="s">
        <v>16</v>
      </c>
      <c r="C13" s="39"/>
      <c r="D13" s="39"/>
      <c r="E13" s="39"/>
      <c r="F13" s="39"/>
      <c r="G13" s="39"/>
      <c r="H13" s="3"/>
      <c r="I13" s="39"/>
      <c r="J13" s="39"/>
      <c r="K13" s="39"/>
      <c r="L13" s="39"/>
      <c r="M13" s="39"/>
      <c r="N13" s="40"/>
      <c r="O13" s="39"/>
      <c r="P13" s="39"/>
      <c r="Q13" s="37"/>
      <c r="R13" s="41"/>
      <c r="S13" s="41">
        <f t="shared" si="0"/>
        <v>0</v>
      </c>
      <c r="T13" s="41"/>
      <c r="U13" s="41"/>
      <c r="V13" s="39"/>
      <c r="W13" s="39"/>
      <c r="X13" s="3"/>
      <c r="Y13" s="3"/>
    </row>
    <row r="14" spans="1:25" s="7" customFormat="1" x14ac:dyDescent="0.25">
      <c r="A14" s="3">
        <v>9</v>
      </c>
      <c r="B14" s="3" t="s">
        <v>11</v>
      </c>
      <c r="C14" s="3">
        <v>219246.51</v>
      </c>
      <c r="D14" s="3">
        <v>42739.38</v>
      </c>
      <c r="E14" s="3">
        <v>40251.22</v>
      </c>
      <c r="F14" s="3">
        <v>9352.9699999999993</v>
      </c>
      <c r="G14" s="3"/>
      <c r="H14" s="3"/>
      <c r="I14" s="3"/>
      <c r="J14" s="3"/>
      <c r="K14" s="3"/>
      <c r="L14" s="3">
        <v>584</v>
      </c>
      <c r="M14" s="3"/>
      <c r="N14" s="9"/>
      <c r="O14" s="3"/>
      <c r="P14" s="3">
        <v>350</v>
      </c>
      <c r="Q14" s="11">
        <v>10282.459999999999</v>
      </c>
      <c r="R14" s="11"/>
      <c r="S14" s="11">
        <f t="shared" ref="S14:S23" si="1">SUM(O14:R14)</f>
        <v>10632.46</v>
      </c>
      <c r="T14" s="11"/>
      <c r="U14" s="11"/>
      <c r="V14" s="3"/>
      <c r="W14" s="3"/>
      <c r="X14" s="3"/>
      <c r="Y14" s="3"/>
    </row>
    <row r="15" spans="1:25" s="7" customFormat="1" x14ac:dyDescent="0.25">
      <c r="A15" s="3">
        <v>10</v>
      </c>
      <c r="B15" s="3" t="s">
        <v>17</v>
      </c>
      <c r="C15" s="3">
        <v>332830.11</v>
      </c>
      <c r="D15" s="3">
        <v>74061.56</v>
      </c>
      <c r="E15" s="3">
        <v>69206.960000000006</v>
      </c>
      <c r="F15" s="3">
        <v>15225.51</v>
      </c>
      <c r="G15" s="3"/>
      <c r="H15" s="3"/>
      <c r="I15" s="3"/>
      <c r="J15" s="3"/>
      <c r="K15" s="3"/>
      <c r="L15" s="3">
        <v>671</v>
      </c>
      <c r="M15" s="3"/>
      <c r="N15" s="9"/>
      <c r="O15" s="3"/>
      <c r="P15" s="16">
        <v>655</v>
      </c>
      <c r="Q15" s="11">
        <v>16083.19</v>
      </c>
      <c r="R15" s="11"/>
      <c r="S15" s="11">
        <f t="shared" si="1"/>
        <v>16738.190000000002</v>
      </c>
      <c r="T15" s="11"/>
      <c r="U15" s="11"/>
      <c r="V15" s="3"/>
      <c r="W15" s="3"/>
      <c r="X15" s="3"/>
      <c r="Y15" s="3"/>
    </row>
    <row r="16" spans="1:25" s="7" customFormat="1" x14ac:dyDescent="0.25">
      <c r="A16" s="3">
        <v>11</v>
      </c>
      <c r="B16" s="17" t="s">
        <v>25</v>
      </c>
      <c r="C16" s="3">
        <v>276495.89</v>
      </c>
      <c r="D16" s="3">
        <v>59767.47</v>
      </c>
      <c r="E16" s="3">
        <v>57958.38</v>
      </c>
      <c r="F16" s="3">
        <v>14272.43</v>
      </c>
      <c r="G16" s="3"/>
      <c r="H16" s="3"/>
      <c r="I16" s="3"/>
      <c r="J16" s="3"/>
      <c r="K16" s="3"/>
      <c r="L16" s="3">
        <v>561</v>
      </c>
      <c r="M16" s="3"/>
      <c r="N16" s="9"/>
      <c r="O16" s="3"/>
      <c r="P16" s="3">
        <v>365</v>
      </c>
      <c r="Q16" s="11"/>
      <c r="R16" s="11"/>
      <c r="S16" s="11">
        <f t="shared" si="1"/>
        <v>365</v>
      </c>
      <c r="T16" s="11"/>
      <c r="U16" s="11"/>
      <c r="V16" s="3"/>
      <c r="W16" s="3"/>
      <c r="X16" s="3"/>
      <c r="Y16" s="3"/>
    </row>
    <row r="17" spans="1:25" s="7" customFormat="1" x14ac:dyDescent="0.25">
      <c r="A17" s="3">
        <v>12</v>
      </c>
      <c r="B17" s="3" t="s">
        <v>18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9"/>
      <c r="O17" s="11"/>
      <c r="P17" s="3"/>
      <c r="Q17" s="11"/>
      <c r="R17" s="11"/>
      <c r="S17" s="11">
        <f t="shared" si="1"/>
        <v>0</v>
      </c>
      <c r="T17" s="11"/>
      <c r="U17" s="11"/>
      <c r="V17" s="3"/>
      <c r="W17" s="3"/>
      <c r="X17" s="3"/>
      <c r="Y17" s="3"/>
    </row>
    <row r="18" spans="1:25" s="7" customFormat="1" x14ac:dyDescent="0.25">
      <c r="A18" s="3">
        <v>13</v>
      </c>
      <c r="B18" s="3" t="s">
        <v>19</v>
      </c>
      <c r="C18" s="3">
        <v>261594.3</v>
      </c>
      <c r="D18" s="3">
        <v>57550.75</v>
      </c>
      <c r="E18" s="3">
        <v>52085.98</v>
      </c>
      <c r="F18" s="3">
        <v>10490.82</v>
      </c>
      <c r="G18" s="3"/>
      <c r="H18" s="3"/>
      <c r="I18" s="3"/>
      <c r="J18" s="3"/>
      <c r="K18" s="3"/>
      <c r="L18" s="3">
        <v>556</v>
      </c>
      <c r="M18" s="3"/>
      <c r="N18" s="9"/>
      <c r="O18" s="11"/>
      <c r="P18" s="3">
        <v>556</v>
      </c>
      <c r="Q18" s="11">
        <v>5088.72</v>
      </c>
      <c r="R18" s="11"/>
      <c r="S18" s="11">
        <f t="shared" si="1"/>
        <v>5644.72</v>
      </c>
      <c r="T18" s="11"/>
      <c r="U18" s="11"/>
      <c r="V18" s="3"/>
      <c r="W18" s="3"/>
      <c r="X18" s="3"/>
      <c r="Y18" s="3"/>
    </row>
    <row r="19" spans="1:25" s="7" customFormat="1" x14ac:dyDescent="0.25">
      <c r="A19" s="3">
        <v>14</v>
      </c>
      <c r="B19" s="3" t="s">
        <v>20</v>
      </c>
      <c r="C19" s="3">
        <v>190906.94</v>
      </c>
      <c r="D19" s="3">
        <v>42387.22</v>
      </c>
      <c r="E19" s="3">
        <v>34461.449999999997</v>
      </c>
      <c r="F19" s="3">
        <v>8075.84</v>
      </c>
      <c r="G19" s="3"/>
      <c r="H19" s="3"/>
      <c r="I19" s="3"/>
      <c r="J19" s="3"/>
      <c r="K19" s="3"/>
      <c r="L19" s="3">
        <v>556</v>
      </c>
      <c r="M19" s="3"/>
      <c r="N19" s="9"/>
      <c r="O19" s="11"/>
      <c r="P19" s="3">
        <v>200</v>
      </c>
      <c r="Q19" s="11">
        <v>11927.2</v>
      </c>
      <c r="R19" s="11"/>
      <c r="S19" s="11">
        <f t="shared" si="1"/>
        <v>12127.2</v>
      </c>
      <c r="T19" s="11"/>
      <c r="U19" s="11"/>
      <c r="V19" s="3"/>
      <c r="W19" s="3"/>
      <c r="X19" s="3"/>
      <c r="Y19" s="3">
        <v>188524.81</v>
      </c>
    </row>
    <row r="20" spans="1:25" s="7" customFormat="1" x14ac:dyDescent="0.25">
      <c r="A20" s="3">
        <v>15</v>
      </c>
      <c r="B20" s="17" t="s">
        <v>21</v>
      </c>
      <c r="C20" s="3">
        <v>177375.25</v>
      </c>
      <c r="D20" s="3">
        <v>39022.54</v>
      </c>
      <c r="E20" s="3">
        <v>32823.07</v>
      </c>
      <c r="F20" s="3">
        <v>7221.08</v>
      </c>
      <c r="G20" s="3"/>
      <c r="H20" s="3"/>
      <c r="I20" s="3"/>
      <c r="J20" s="3"/>
      <c r="K20" s="3"/>
      <c r="L20" s="3">
        <v>556</v>
      </c>
      <c r="M20" s="3"/>
      <c r="N20" s="9"/>
      <c r="O20" s="11"/>
      <c r="P20" s="3">
        <v>200</v>
      </c>
      <c r="Q20" s="11">
        <v>7446.75</v>
      </c>
      <c r="R20" s="11"/>
      <c r="S20" s="11">
        <f t="shared" si="1"/>
        <v>7646.75</v>
      </c>
      <c r="T20" s="11"/>
      <c r="U20" s="11"/>
      <c r="V20" s="3"/>
      <c r="W20" s="3"/>
      <c r="X20" s="3"/>
      <c r="Y20" s="3"/>
    </row>
    <row r="21" spans="1:25" s="7" customFormat="1" x14ac:dyDescent="0.25">
      <c r="A21" s="3">
        <v>16</v>
      </c>
      <c r="B21" s="17" t="s">
        <v>22</v>
      </c>
      <c r="C21" s="3">
        <v>218817.06</v>
      </c>
      <c r="D21" s="3">
        <v>46300.86</v>
      </c>
      <c r="E21" s="3">
        <v>44944.28</v>
      </c>
      <c r="F21" s="3">
        <v>9280.98</v>
      </c>
      <c r="G21" s="3"/>
      <c r="H21" s="3"/>
      <c r="I21" s="3"/>
      <c r="J21" s="3"/>
      <c r="K21" s="3"/>
      <c r="L21" s="3">
        <v>579</v>
      </c>
      <c r="M21" s="3"/>
      <c r="N21" s="9"/>
      <c r="O21" s="11"/>
      <c r="P21" s="3">
        <v>556</v>
      </c>
      <c r="Q21" s="11">
        <v>5884.51</v>
      </c>
      <c r="R21" s="11"/>
      <c r="S21" s="11">
        <f t="shared" si="1"/>
        <v>6440.51</v>
      </c>
      <c r="T21" s="11"/>
      <c r="U21" s="11"/>
      <c r="V21" s="3"/>
      <c r="W21" s="3"/>
      <c r="X21" s="3"/>
      <c r="Y21" s="3"/>
    </row>
    <row r="22" spans="1:25" s="7" customFormat="1" x14ac:dyDescent="0.25">
      <c r="A22" s="3">
        <v>17</v>
      </c>
      <c r="B22" s="3" t="s">
        <v>23</v>
      </c>
      <c r="C22" s="3">
        <v>226774.3</v>
      </c>
      <c r="D22" s="3">
        <v>48231.38</v>
      </c>
      <c r="E22" s="3">
        <v>37548.1</v>
      </c>
      <c r="F22" s="3">
        <v>8260.57</v>
      </c>
      <c r="G22" s="3"/>
      <c r="H22" s="3"/>
      <c r="I22" s="3"/>
      <c r="J22" s="3"/>
      <c r="K22" s="3"/>
      <c r="L22" s="3">
        <v>497.35</v>
      </c>
      <c r="M22" s="3"/>
      <c r="N22" s="9"/>
      <c r="O22" s="11"/>
      <c r="P22" s="3">
        <v>256</v>
      </c>
      <c r="Q22" s="11">
        <v>4653.3900000000003</v>
      </c>
      <c r="R22" s="11"/>
      <c r="S22" s="11">
        <f t="shared" si="1"/>
        <v>4909.3900000000003</v>
      </c>
      <c r="T22" s="11"/>
      <c r="U22" s="11"/>
      <c r="V22" s="3"/>
      <c r="W22" s="3"/>
      <c r="X22" s="3"/>
      <c r="Y22" s="3"/>
    </row>
    <row r="23" spans="1:25" s="7" customFormat="1" x14ac:dyDescent="0.25">
      <c r="A23" s="3">
        <v>18</v>
      </c>
      <c r="B23" s="17" t="s">
        <v>24</v>
      </c>
      <c r="C23" s="3">
        <v>169598.97</v>
      </c>
      <c r="D23" s="3">
        <v>37311.769999999997</v>
      </c>
      <c r="E23" s="3">
        <v>29601.919999999998</v>
      </c>
      <c r="F23" s="3">
        <v>7031.94</v>
      </c>
      <c r="G23" s="3"/>
      <c r="H23" s="3"/>
      <c r="I23" s="3"/>
      <c r="J23" s="3"/>
      <c r="K23" s="3"/>
      <c r="L23" s="3">
        <v>423</v>
      </c>
      <c r="M23" s="3"/>
      <c r="N23" s="9"/>
      <c r="O23" s="11"/>
      <c r="P23" s="3">
        <v>3564.5</v>
      </c>
      <c r="Q23" s="11"/>
      <c r="R23" s="11"/>
      <c r="S23" s="11">
        <f t="shared" si="1"/>
        <v>3564.5</v>
      </c>
      <c r="T23" s="11"/>
      <c r="U23" s="11"/>
      <c r="V23" s="3"/>
      <c r="W23" s="3"/>
      <c r="X23" s="3"/>
      <c r="Y23" s="3"/>
    </row>
    <row r="24" spans="1:25" s="7" customFormat="1" x14ac:dyDescent="0.25">
      <c r="A24" s="3">
        <v>19</v>
      </c>
      <c r="B24" s="3" t="s">
        <v>9</v>
      </c>
      <c r="C24" s="3">
        <v>111350.04</v>
      </c>
      <c r="D24" s="3">
        <v>24497.01</v>
      </c>
      <c r="E24" s="3">
        <v>12643.16</v>
      </c>
      <c r="F24" s="3">
        <v>2781.49</v>
      </c>
      <c r="G24" s="3"/>
      <c r="H24" s="3"/>
      <c r="I24" s="3"/>
      <c r="J24" s="3"/>
      <c r="K24" s="3"/>
      <c r="L24" s="3">
        <v>423</v>
      </c>
      <c r="M24" s="3"/>
      <c r="N24" s="9"/>
      <c r="O24" s="11"/>
      <c r="P24" s="3"/>
      <c r="Q24" s="51">
        <v>4258.57</v>
      </c>
      <c r="R24" s="11"/>
      <c r="S24" s="11">
        <f t="shared" ref="S24:S28" si="2">SUM(O24:R24)</f>
        <v>4258.57</v>
      </c>
      <c r="T24" s="11"/>
      <c r="U24" s="11"/>
      <c r="V24" s="3"/>
      <c r="W24" s="3"/>
      <c r="X24" s="3"/>
      <c r="Y24" s="3"/>
    </row>
    <row r="25" spans="1:25" s="7" customFormat="1" x14ac:dyDescent="0.25">
      <c r="A25" s="3">
        <v>20</v>
      </c>
      <c r="B25" s="3" t="s">
        <v>10</v>
      </c>
      <c r="C25" s="3">
        <v>60031.64</v>
      </c>
      <c r="D25" s="3">
        <v>13527.83</v>
      </c>
      <c r="E25" s="6">
        <v>4708.41</v>
      </c>
      <c r="F25" s="3">
        <v>1530.18</v>
      </c>
      <c r="G25" s="3"/>
      <c r="H25" s="3"/>
      <c r="I25" s="3"/>
      <c r="J25" s="3"/>
      <c r="K25" s="3"/>
      <c r="L25" s="3">
        <v>446</v>
      </c>
      <c r="M25" s="3"/>
      <c r="N25" s="9"/>
      <c r="O25" s="11"/>
      <c r="P25" s="3"/>
      <c r="Q25" s="11">
        <v>4138.1400000000003</v>
      </c>
      <c r="R25" s="11"/>
      <c r="S25" s="11">
        <f t="shared" si="2"/>
        <v>4138.1400000000003</v>
      </c>
      <c r="T25" s="11"/>
      <c r="U25" s="11"/>
      <c r="V25" s="3"/>
      <c r="W25" s="3"/>
      <c r="X25" s="3"/>
      <c r="Y25" s="3"/>
    </row>
    <row r="26" spans="1:25" s="7" customFormat="1" x14ac:dyDescent="0.25">
      <c r="A26" s="3">
        <v>21</v>
      </c>
      <c r="B26" s="17" t="s">
        <v>39</v>
      </c>
      <c r="C26" s="3">
        <v>58336.31</v>
      </c>
      <c r="D26" s="3">
        <v>11092.32</v>
      </c>
      <c r="E26" s="6">
        <v>6940.77</v>
      </c>
      <c r="F26" s="3">
        <v>2021.3</v>
      </c>
      <c r="G26" s="3"/>
      <c r="H26" s="3"/>
      <c r="I26" s="3"/>
      <c r="J26" s="3"/>
      <c r="K26" s="3"/>
      <c r="L26" s="3">
        <v>323</v>
      </c>
      <c r="M26" s="3"/>
      <c r="N26" s="9"/>
      <c r="O26" s="11"/>
      <c r="P26" s="3"/>
      <c r="Q26" s="11">
        <v>8022.07</v>
      </c>
      <c r="R26" s="11"/>
      <c r="S26" s="11">
        <f t="shared" si="2"/>
        <v>8022.07</v>
      </c>
      <c r="T26" s="11"/>
      <c r="U26" s="11"/>
      <c r="V26" s="3"/>
      <c r="W26" s="3"/>
      <c r="X26" s="3"/>
      <c r="Y26" s="3"/>
    </row>
    <row r="27" spans="1:25" s="7" customFormat="1" x14ac:dyDescent="0.25">
      <c r="A27" s="3">
        <v>22</v>
      </c>
      <c r="B27" s="17" t="s">
        <v>26</v>
      </c>
      <c r="C27" s="3">
        <v>61673.15</v>
      </c>
      <c r="D27" s="3">
        <v>13568.11</v>
      </c>
      <c r="E27" s="6">
        <v>75190.59</v>
      </c>
      <c r="F27" s="3">
        <v>16732.59</v>
      </c>
      <c r="G27" s="3"/>
      <c r="H27" s="3"/>
      <c r="I27" s="3"/>
      <c r="J27" s="3"/>
      <c r="K27" s="3"/>
      <c r="L27" s="3">
        <v>510</v>
      </c>
      <c r="M27" s="3"/>
      <c r="N27" s="9"/>
      <c r="O27" s="11"/>
      <c r="P27" s="3"/>
      <c r="Q27" s="11">
        <v>7956.94</v>
      </c>
      <c r="R27" s="11"/>
      <c r="S27" s="11">
        <f t="shared" si="2"/>
        <v>7956.94</v>
      </c>
      <c r="T27" s="11"/>
      <c r="U27" s="11"/>
      <c r="V27" s="3"/>
      <c r="W27" s="3"/>
      <c r="X27" s="3"/>
      <c r="Y27" s="3"/>
    </row>
    <row r="28" spans="1:25" s="7" customFormat="1" ht="15" customHeight="1" x14ac:dyDescent="0.25">
      <c r="A28" s="3">
        <v>23</v>
      </c>
      <c r="B28" s="17" t="s">
        <v>27</v>
      </c>
      <c r="C28" s="3">
        <v>30456.05</v>
      </c>
      <c r="D28" s="3">
        <v>6700.33</v>
      </c>
      <c r="E28" s="6">
        <v>2476.0500000000002</v>
      </c>
      <c r="F28" s="3">
        <v>208.24</v>
      </c>
      <c r="G28" s="3"/>
      <c r="H28" s="3"/>
      <c r="I28" s="3"/>
      <c r="J28" s="3"/>
      <c r="K28" s="3"/>
      <c r="L28" s="3">
        <v>323</v>
      </c>
      <c r="M28" s="3"/>
      <c r="N28" s="9"/>
      <c r="O28" s="11"/>
      <c r="P28" s="3"/>
      <c r="Q28" s="11"/>
      <c r="R28" s="11"/>
      <c r="S28" s="11">
        <f t="shared" si="2"/>
        <v>0</v>
      </c>
      <c r="T28" s="11"/>
      <c r="U28" s="11"/>
      <c r="V28" s="3"/>
      <c r="W28" s="3"/>
      <c r="X28" s="3"/>
      <c r="Y28" s="3"/>
    </row>
    <row r="29" spans="1:25" s="15" customFormat="1" x14ac:dyDescent="0.25">
      <c r="A29" s="18"/>
      <c r="B29" s="20"/>
      <c r="C29" s="21">
        <f t="shared" ref="C29:K29" si="3">SUM(C6:C28)</f>
        <v>5720335.379999999</v>
      </c>
      <c r="D29" s="21">
        <f t="shared" si="3"/>
        <v>1235603.5900000003</v>
      </c>
      <c r="E29" s="26">
        <f t="shared" si="3"/>
        <v>1083003.4099999999</v>
      </c>
      <c r="F29" s="26">
        <f t="shared" si="3"/>
        <v>240391.93999999994</v>
      </c>
      <c r="G29" s="21">
        <f t="shared" si="3"/>
        <v>96146.5</v>
      </c>
      <c r="H29" s="21">
        <f>SUM(H6:H28)</f>
        <v>0</v>
      </c>
      <c r="I29" s="21">
        <f t="shared" si="3"/>
        <v>0</v>
      </c>
      <c r="J29" s="21">
        <f t="shared" si="3"/>
        <v>0</v>
      </c>
      <c r="K29" s="21">
        <f t="shared" si="3"/>
        <v>0</v>
      </c>
      <c r="L29" s="21">
        <f t="shared" ref="L29:S29" si="4">SUM(L6:L28)</f>
        <v>48142.35</v>
      </c>
      <c r="M29" s="22">
        <f t="shared" si="4"/>
        <v>0</v>
      </c>
      <c r="N29" s="22">
        <f>SUM(N6:N28)</f>
        <v>0</v>
      </c>
      <c r="O29" s="18">
        <f t="shared" si="4"/>
        <v>0</v>
      </c>
      <c r="P29" s="13">
        <f t="shared" si="4"/>
        <v>11567.5</v>
      </c>
      <c r="Q29" s="14">
        <f t="shared" si="4"/>
        <v>148352.85</v>
      </c>
      <c r="R29" s="14">
        <f t="shared" si="4"/>
        <v>0</v>
      </c>
      <c r="S29" s="14">
        <f t="shared" si="4"/>
        <v>159920.35000000003</v>
      </c>
      <c r="T29" s="14"/>
      <c r="U29" s="14"/>
      <c r="V29" s="13"/>
      <c r="W29" s="13">
        <f>SUM(W6:W28)</f>
        <v>0</v>
      </c>
      <c r="X29" s="21">
        <f>SUM(X6:X28)</f>
        <v>492020.4</v>
      </c>
      <c r="Y29" s="21">
        <f>SUM(Y6:Y28)</f>
        <v>234451.51</v>
      </c>
    </row>
    <row r="30" spans="1:25" s="7" customFormat="1" x14ac:dyDescent="0.25">
      <c r="A30" s="11"/>
      <c r="B30" s="19"/>
      <c r="C30" s="3"/>
      <c r="D30" s="3"/>
      <c r="E30" s="6"/>
      <c r="F30" s="3"/>
      <c r="G30" s="17"/>
      <c r="H30" s="17"/>
      <c r="I30" s="17"/>
      <c r="J30" s="17"/>
      <c r="K30" s="17"/>
      <c r="L30" s="17"/>
      <c r="M30" s="17">
        <v>0</v>
      </c>
      <c r="N30" s="23"/>
      <c r="O30" s="3"/>
      <c r="P30" s="3">
        <v>0</v>
      </c>
      <c r="Q30" s="11">
        <v>0</v>
      </c>
      <c r="R30" s="11">
        <v>0</v>
      </c>
      <c r="S30" s="11"/>
      <c r="T30" s="11"/>
      <c r="U30" s="11"/>
      <c r="V30" s="3"/>
      <c r="W30" s="3"/>
      <c r="X30" s="17"/>
      <c r="Y30" s="17"/>
    </row>
  </sheetData>
  <mergeCells count="4">
    <mergeCell ref="B4:B5"/>
    <mergeCell ref="I4:J4"/>
    <mergeCell ref="K4:L4"/>
    <mergeCell ref="M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0"/>
  <sheetViews>
    <sheetView tabSelected="1" topLeftCell="B4" workbookViewId="0">
      <selection activeCell="K23" sqref="K23"/>
    </sheetView>
  </sheetViews>
  <sheetFormatPr defaultRowHeight="15.75" x14ac:dyDescent="0.25"/>
  <cols>
    <col min="1" max="1" width="4" style="1" customWidth="1"/>
    <col min="2" max="2" width="30.85546875" style="1" customWidth="1"/>
    <col min="3" max="3" width="21.42578125" style="1" customWidth="1"/>
    <col min="4" max="4" width="20" style="1" customWidth="1"/>
    <col min="5" max="5" width="20" style="24" customWidth="1"/>
    <col min="6" max="6" width="20" style="1" customWidth="1"/>
    <col min="7" max="7" width="13.42578125" style="1" customWidth="1"/>
    <col min="8" max="8" width="12" style="1" customWidth="1"/>
    <col min="9" max="9" width="13.42578125" style="1" customWidth="1"/>
    <col min="10" max="10" width="11.140625" style="1" customWidth="1"/>
    <col min="11" max="11" width="13.140625" style="1" customWidth="1"/>
    <col min="12" max="12" width="11.140625" style="1" customWidth="1"/>
    <col min="13" max="13" width="9.140625" style="1" customWidth="1"/>
    <col min="14" max="14" width="14.7109375" style="1" customWidth="1"/>
    <col min="15" max="15" width="11.28515625" style="1" customWidth="1"/>
    <col min="16" max="16" width="11.5703125" style="1" customWidth="1"/>
    <col min="17" max="17" width="12" style="1" customWidth="1"/>
    <col min="18" max="18" width="11.140625" style="1" customWidth="1"/>
    <col min="19" max="19" width="12.28515625" style="1" customWidth="1"/>
    <col min="20" max="21" width="11.140625" style="1" hidden="1" customWidth="1"/>
    <col min="22" max="22" width="10.28515625" style="1" hidden="1" customWidth="1"/>
    <col min="23" max="23" width="12.28515625" style="1" customWidth="1"/>
    <col min="24" max="262" width="9.140625" style="1"/>
    <col min="263" max="263" width="4" style="1" customWidth="1"/>
    <col min="264" max="264" width="13.28515625" style="1" customWidth="1"/>
    <col min="265" max="265" width="12" style="1" customWidth="1"/>
    <col min="266" max="271" width="11.140625" style="1" customWidth="1"/>
    <col min="272" max="272" width="9.140625" style="1"/>
    <col min="273" max="273" width="11.85546875" style="1" customWidth="1"/>
    <col min="274" max="274" width="9.140625" style="1"/>
    <col min="275" max="275" width="11.5703125" style="1" customWidth="1"/>
    <col min="276" max="276" width="12" style="1" customWidth="1"/>
    <col min="277" max="518" width="9.140625" style="1"/>
    <col min="519" max="519" width="4" style="1" customWidth="1"/>
    <col min="520" max="520" width="13.28515625" style="1" customWidth="1"/>
    <col min="521" max="521" width="12" style="1" customWidth="1"/>
    <col min="522" max="527" width="11.140625" style="1" customWidth="1"/>
    <col min="528" max="528" width="9.140625" style="1"/>
    <col min="529" max="529" width="11.85546875" style="1" customWidth="1"/>
    <col min="530" max="530" width="9.140625" style="1"/>
    <col min="531" max="531" width="11.5703125" style="1" customWidth="1"/>
    <col min="532" max="532" width="12" style="1" customWidth="1"/>
    <col min="533" max="774" width="9.140625" style="1"/>
    <col min="775" max="775" width="4" style="1" customWidth="1"/>
    <col min="776" max="776" width="13.28515625" style="1" customWidth="1"/>
    <col min="777" max="777" width="12" style="1" customWidth="1"/>
    <col min="778" max="783" width="11.140625" style="1" customWidth="1"/>
    <col min="784" max="784" width="9.140625" style="1"/>
    <col min="785" max="785" width="11.85546875" style="1" customWidth="1"/>
    <col min="786" max="786" width="9.140625" style="1"/>
    <col min="787" max="787" width="11.5703125" style="1" customWidth="1"/>
    <col min="788" max="788" width="12" style="1" customWidth="1"/>
    <col min="789" max="1030" width="9.140625" style="1"/>
    <col min="1031" max="1031" width="4" style="1" customWidth="1"/>
    <col min="1032" max="1032" width="13.28515625" style="1" customWidth="1"/>
    <col min="1033" max="1033" width="12" style="1" customWidth="1"/>
    <col min="1034" max="1039" width="11.140625" style="1" customWidth="1"/>
    <col min="1040" max="1040" width="9.140625" style="1"/>
    <col min="1041" max="1041" width="11.85546875" style="1" customWidth="1"/>
    <col min="1042" max="1042" width="9.140625" style="1"/>
    <col min="1043" max="1043" width="11.5703125" style="1" customWidth="1"/>
    <col min="1044" max="1044" width="12" style="1" customWidth="1"/>
    <col min="1045" max="1286" width="9.140625" style="1"/>
    <col min="1287" max="1287" width="4" style="1" customWidth="1"/>
    <col min="1288" max="1288" width="13.28515625" style="1" customWidth="1"/>
    <col min="1289" max="1289" width="12" style="1" customWidth="1"/>
    <col min="1290" max="1295" width="11.140625" style="1" customWidth="1"/>
    <col min="1296" max="1296" width="9.140625" style="1"/>
    <col min="1297" max="1297" width="11.85546875" style="1" customWidth="1"/>
    <col min="1298" max="1298" width="9.140625" style="1"/>
    <col min="1299" max="1299" width="11.5703125" style="1" customWidth="1"/>
    <col min="1300" max="1300" width="12" style="1" customWidth="1"/>
    <col min="1301" max="1542" width="9.140625" style="1"/>
    <col min="1543" max="1543" width="4" style="1" customWidth="1"/>
    <col min="1544" max="1544" width="13.28515625" style="1" customWidth="1"/>
    <col min="1545" max="1545" width="12" style="1" customWidth="1"/>
    <col min="1546" max="1551" width="11.140625" style="1" customWidth="1"/>
    <col min="1552" max="1552" width="9.140625" style="1"/>
    <col min="1553" max="1553" width="11.85546875" style="1" customWidth="1"/>
    <col min="1554" max="1554" width="9.140625" style="1"/>
    <col min="1555" max="1555" width="11.5703125" style="1" customWidth="1"/>
    <col min="1556" max="1556" width="12" style="1" customWidth="1"/>
    <col min="1557" max="1798" width="9.140625" style="1"/>
    <col min="1799" max="1799" width="4" style="1" customWidth="1"/>
    <col min="1800" max="1800" width="13.28515625" style="1" customWidth="1"/>
    <col min="1801" max="1801" width="12" style="1" customWidth="1"/>
    <col min="1802" max="1807" width="11.140625" style="1" customWidth="1"/>
    <col min="1808" max="1808" width="9.140625" style="1"/>
    <col min="1809" max="1809" width="11.85546875" style="1" customWidth="1"/>
    <col min="1810" max="1810" width="9.140625" style="1"/>
    <col min="1811" max="1811" width="11.5703125" style="1" customWidth="1"/>
    <col min="1812" max="1812" width="12" style="1" customWidth="1"/>
    <col min="1813" max="2054" width="9.140625" style="1"/>
    <col min="2055" max="2055" width="4" style="1" customWidth="1"/>
    <col min="2056" max="2056" width="13.28515625" style="1" customWidth="1"/>
    <col min="2057" max="2057" width="12" style="1" customWidth="1"/>
    <col min="2058" max="2063" width="11.140625" style="1" customWidth="1"/>
    <col min="2064" max="2064" width="9.140625" style="1"/>
    <col min="2065" max="2065" width="11.85546875" style="1" customWidth="1"/>
    <col min="2066" max="2066" width="9.140625" style="1"/>
    <col min="2067" max="2067" width="11.5703125" style="1" customWidth="1"/>
    <col min="2068" max="2068" width="12" style="1" customWidth="1"/>
    <col min="2069" max="2310" width="9.140625" style="1"/>
    <col min="2311" max="2311" width="4" style="1" customWidth="1"/>
    <col min="2312" max="2312" width="13.28515625" style="1" customWidth="1"/>
    <col min="2313" max="2313" width="12" style="1" customWidth="1"/>
    <col min="2314" max="2319" width="11.140625" style="1" customWidth="1"/>
    <col min="2320" max="2320" width="9.140625" style="1"/>
    <col min="2321" max="2321" width="11.85546875" style="1" customWidth="1"/>
    <col min="2322" max="2322" width="9.140625" style="1"/>
    <col min="2323" max="2323" width="11.5703125" style="1" customWidth="1"/>
    <col min="2324" max="2324" width="12" style="1" customWidth="1"/>
    <col min="2325" max="2566" width="9.140625" style="1"/>
    <col min="2567" max="2567" width="4" style="1" customWidth="1"/>
    <col min="2568" max="2568" width="13.28515625" style="1" customWidth="1"/>
    <col min="2569" max="2569" width="12" style="1" customWidth="1"/>
    <col min="2570" max="2575" width="11.140625" style="1" customWidth="1"/>
    <col min="2576" max="2576" width="9.140625" style="1"/>
    <col min="2577" max="2577" width="11.85546875" style="1" customWidth="1"/>
    <col min="2578" max="2578" width="9.140625" style="1"/>
    <col min="2579" max="2579" width="11.5703125" style="1" customWidth="1"/>
    <col min="2580" max="2580" width="12" style="1" customWidth="1"/>
    <col min="2581" max="2822" width="9.140625" style="1"/>
    <col min="2823" max="2823" width="4" style="1" customWidth="1"/>
    <col min="2824" max="2824" width="13.28515625" style="1" customWidth="1"/>
    <col min="2825" max="2825" width="12" style="1" customWidth="1"/>
    <col min="2826" max="2831" width="11.140625" style="1" customWidth="1"/>
    <col min="2832" max="2832" width="9.140625" style="1"/>
    <col min="2833" max="2833" width="11.85546875" style="1" customWidth="1"/>
    <col min="2834" max="2834" width="9.140625" style="1"/>
    <col min="2835" max="2835" width="11.5703125" style="1" customWidth="1"/>
    <col min="2836" max="2836" width="12" style="1" customWidth="1"/>
    <col min="2837" max="3078" width="9.140625" style="1"/>
    <col min="3079" max="3079" width="4" style="1" customWidth="1"/>
    <col min="3080" max="3080" width="13.28515625" style="1" customWidth="1"/>
    <col min="3081" max="3081" width="12" style="1" customWidth="1"/>
    <col min="3082" max="3087" width="11.140625" style="1" customWidth="1"/>
    <col min="3088" max="3088" width="9.140625" style="1"/>
    <col min="3089" max="3089" width="11.85546875" style="1" customWidth="1"/>
    <col min="3090" max="3090" width="9.140625" style="1"/>
    <col min="3091" max="3091" width="11.5703125" style="1" customWidth="1"/>
    <col min="3092" max="3092" width="12" style="1" customWidth="1"/>
    <col min="3093" max="3334" width="9.140625" style="1"/>
    <col min="3335" max="3335" width="4" style="1" customWidth="1"/>
    <col min="3336" max="3336" width="13.28515625" style="1" customWidth="1"/>
    <col min="3337" max="3337" width="12" style="1" customWidth="1"/>
    <col min="3338" max="3343" width="11.140625" style="1" customWidth="1"/>
    <col min="3344" max="3344" width="9.140625" style="1"/>
    <col min="3345" max="3345" width="11.85546875" style="1" customWidth="1"/>
    <col min="3346" max="3346" width="9.140625" style="1"/>
    <col min="3347" max="3347" width="11.5703125" style="1" customWidth="1"/>
    <col min="3348" max="3348" width="12" style="1" customWidth="1"/>
    <col min="3349" max="3590" width="9.140625" style="1"/>
    <col min="3591" max="3591" width="4" style="1" customWidth="1"/>
    <col min="3592" max="3592" width="13.28515625" style="1" customWidth="1"/>
    <col min="3593" max="3593" width="12" style="1" customWidth="1"/>
    <col min="3594" max="3599" width="11.140625" style="1" customWidth="1"/>
    <col min="3600" max="3600" width="9.140625" style="1"/>
    <col min="3601" max="3601" width="11.85546875" style="1" customWidth="1"/>
    <col min="3602" max="3602" width="9.140625" style="1"/>
    <col min="3603" max="3603" width="11.5703125" style="1" customWidth="1"/>
    <col min="3604" max="3604" width="12" style="1" customWidth="1"/>
    <col min="3605" max="3846" width="9.140625" style="1"/>
    <col min="3847" max="3847" width="4" style="1" customWidth="1"/>
    <col min="3848" max="3848" width="13.28515625" style="1" customWidth="1"/>
    <col min="3849" max="3849" width="12" style="1" customWidth="1"/>
    <col min="3850" max="3855" width="11.140625" style="1" customWidth="1"/>
    <col min="3856" max="3856" width="9.140625" style="1"/>
    <col min="3857" max="3857" width="11.85546875" style="1" customWidth="1"/>
    <col min="3858" max="3858" width="9.140625" style="1"/>
    <col min="3859" max="3859" width="11.5703125" style="1" customWidth="1"/>
    <col min="3860" max="3860" width="12" style="1" customWidth="1"/>
    <col min="3861" max="4102" width="9.140625" style="1"/>
    <col min="4103" max="4103" width="4" style="1" customWidth="1"/>
    <col min="4104" max="4104" width="13.28515625" style="1" customWidth="1"/>
    <col min="4105" max="4105" width="12" style="1" customWidth="1"/>
    <col min="4106" max="4111" width="11.140625" style="1" customWidth="1"/>
    <col min="4112" max="4112" width="9.140625" style="1"/>
    <col min="4113" max="4113" width="11.85546875" style="1" customWidth="1"/>
    <col min="4114" max="4114" width="9.140625" style="1"/>
    <col min="4115" max="4115" width="11.5703125" style="1" customWidth="1"/>
    <col min="4116" max="4116" width="12" style="1" customWidth="1"/>
    <col min="4117" max="4358" width="9.140625" style="1"/>
    <col min="4359" max="4359" width="4" style="1" customWidth="1"/>
    <col min="4360" max="4360" width="13.28515625" style="1" customWidth="1"/>
    <col min="4361" max="4361" width="12" style="1" customWidth="1"/>
    <col min="4362" max="4367" width="11.140625" style="1" customWidth="1"/>
    <col min="4368" max="4368" width="9.140625" style="1"/>
    <col min="4369" max="4369" width="11.85546875" style="1" customWidth="1"/>
    <col min="4370" max="4370" width="9.140625" style="1"/>
    <col min="4371" max="4371" width="11.5703125" style="1" customWidth="1"/>
    <col min="4372" max="4372" width="12" style="1" customWidth="1"/>
    <col min="4373" max="4614" width="9.140625" style="1"/>
    <col min="4615" max="4615" width="4" style="1" customWidth="1"/>
    <col min="4616" max="4616" width="13.28515625" style="1" customWidth="1"/>
    <col min="4617" max="4617" width="12" style="1" customWidth="1"/>
    <col min="4618" max="4623" width="11.140625" style="1" customWidth="1"/>
    <col min="4624" max="4624" width="9.140625" style="1"/>
    <col min="4625" max="4625" width="11.85546875" style="1" customWidth="1"/>
    <col min="4626" max="4626" width="9.140625" style="1"/>
    <col min="4627" max="4627" width="11.5703125" style="1" customWidth="1"/>
    <col min="4628" max="4628" width="12" style="1" customWidth="1"/>
    <col min="4629" max="4870" width="9.140625" style="1"/>
    <col min="4871" max="4871" width="4" style="1" customWidth="1"/>
    <col min="4872" max="4872" width="13.28515625" style="1" customWidth="1"/>
    <col min="4873" max="4873" width="12" style="1" customWidth="1"/>
    <col min="4874" max="4879" width="11.140625" style="1" customWidth="1"/>
    <col min="4880" max="4880" width="9.140625" style="1"/>
    <col min="4881" max="4881" width="11.85546875" style="1" customWidth="1"/>
    <col min="4882" max="4882" width="9.140625" style="1"/>
    <col min="4883" max="4883" width="11.5703125" style="1" customWidth="1"/>
    <col min="4884" max="4884" width="12" style="1" customWidth="1"/>
    <col min="4885" max="5126" width="9.140625" style="1"/>
    <col min="5127" max="5127" width="4" style="1" customWidth="1"/>
    <col min="5128" max="5128" width="13.28515625" style="1" customWidth="1"/>
    <col min="5129" max="5129" width="12" style="1" customWidth="1"/>
    <col min="5130" max="5135" width="11.140625" style="1" customWidth="1"/>
    <col min="5136" max="5136" width="9.140625" style="1"/>
    <col min="5137" max="5137" width="11.85546875" style="1" customWidth="1"/>
    <col min="5138" max="5138" width="9.140625" style="1"/>
    <col min="5139" max="5139" width="11.5703125" style="1" customWidth="1"/>
    <col min="5140" max="5140" width="12" style="1" customWidth="1"/>
    <col min="5141" max="5382" width="9.140625" style="1"/>
    <col min="5383" max="5383" width="4" style="1" customWidth="1"/>
    <col min="5384" max="5384" width="13.28515625" style="1" customWidth="1"/>
    <col min="5385" max="5385" width="12" style="1" customWidth="1"/>
    <col min="5386" max="5391" width="11.140625" style="1" customWidth="1"/>
    <col min="5392" max="5392" width="9.140625" style="1"/>
    <col min="5393" max="5393" width="11.85546875" style="1" customWidth="1"/>
    <col min="5394" max="5394" width="9.140625" style="1"/>
    <col min="5395" max="5395" width="11.5703125" style="1" customWidth="1"/>
    <col min="5396" max="5396" width="12" style="1" customWidth="1"/>
    <col min="5397" max="5638" width="9.140625" style="1"/>
    <col min="5639" max="5639" width="4" style="1" customWidth="1"/>
    <col min="5640" max="5640" width="13.28515625" style="1" customWidth="1"/>
    <col min="5641" max="5641" width="12" style="1" customWidth="1"/>
    <col min="5642" max="5647" width="11.140625" style="1" customWidth="1"/>
    <col min="5648" max="5648" width="9.140625" style="1"/>
    <col min="5649" max="5649" width="11.85546875" style="1" customWidth="1"/>
    <col min="5650" max="5650" width="9.140625" style="1"/>
    <col min="5651" max="5651" width="11.5703125" style="1" customWidth="1"/>
    <col min="5652" max="5652" width="12" style="1" customWidth="1"/>
    <col min="5653" max="5894" width="9.140625" style="1"/>
    <col min="5895" max="5895" width="4" style="1" customWidth="1"/>
    <col min="5896" max="5896" width="13.28515625" style="1" customWidth="1"/>
    <col min="5897" max="5897" width="12" style="1" customWidth="1"/>
    <col min="5898" max="5903" width="11.140625" style="1" customWidth="1"/>
    <col min="5904" max="5904" width="9.140625" style="1"/>
    <col min="5905" max="5905" width="11.85546875" style="1" customWidth="1"/>
    <col min="5906" max="5906" width="9.140625" style="1"/>
    <col min="5907" max="5907" width="11.5703125" style="1" customWidth="1"/>
    <col min="5908" max="5908" width="12" style="1" customWidth="1"/>
    <col min="5909" max="6150" width="9.140625" style="1"/>
    <col min="6151" max="6151" width="4" style="1" customWidth="1"/>
    <col min="6152" max="6152" width="13.28515625" style="1" customWidth="1"/>
    <col min="6153" max="6153" width="12" style="1" customWidth="1"/>
    <col min="6154" max="6159" width="11.140625" style="1" customWidth="1"/>
    <col min="6160" max="6160" width="9.140625" style="1"/>
    <col min="6161" max="6161" width="11.85546875" style="1" customWidth="1"/>
    <col min="6162" max="6162" width="9.140625" style="1"/>
    <col min="6163" max="6163" width="11.5703125" style="1" customWidth="1"/>
    <col min="6164" max="6164" width="12" style="1" customWidth="1"/>
    <col min="6165" max="6406" width="9.140625" style="1"/>
    <col min="6407" max="6407" width="4" style="1" customWidth="1"/>
    <col min="6408" max="6408" width="13.28515625" style="1" customWidth="1"/>
    <col min="6409" max="6409" width="12" style="1" customWidth="1"/>
    <col min="6410" max="6415" width="11.140625" style="1" customWidth="1"/>
    <col min="6416" max="6416" width="9.140625" style="1"/>
    <col min="6417" max="6417" width="11.85546875" style="1" customWidth="1"/>
    <col min="6418" max="6418" width="9.140625" style="1"/>
    <col min="6419" max="6419" width="11.5703125" style="1" customWidth="1"/>
    <col min="6420" max="6420" width="12" style="1" customWidth="1"/>
    <col min="6421" max="6662" width="9.140625" style="1"/>
    <col min="6663" max="6663" width="4" style="1" customWidth="1"/>
    <col min="6664" max="6664" width="13.28515625" style="1" customWidth="1"/>
    <col min="6665" max="6665" width="12" style="1" customWidth="1"/>
    <col min="6666" max="6671" width="11.140625" style="1" customWidth="1"/>
    <col min="6672" max="6672" width="9.140625" style="1"/>
    <col min="6673" max="6673" width="11.85546875" style="1" customWidth="1"/>
    <col min="6674" max="6674" width="9.140625" style="1"/>
    <col min="6675" max="6675" width="11.5703125" style="1" customWidth="1"/>
    <col min="6676" max="6676" width="12" style="1" customWidth="1"/>
    <col min="6677" max="6918" width="9.140625" style="1"/>
    <col min="6919" max="6919" width="4" style="1" customWidth="1"/>
    <col min="6920" max="6920" width="13.28515625" style="1" customWidth="1"/>
    <col min="6921" max="6921" width="12" style="1" customWidth="1"/>
    <col min="6922" max="6927" width="11.140625" style="1" customWidth="1"/>
    <col min="6928" max="6928" width="9.140625" style="1"/>
    <col min="6929" max="6929" width="11.85546875" style="1" customWidth="1"/>
    <col min="6930" max="6930" width="9.140625" style="1"/>
    <col min="6931" max="6931" width="11.5703125" style="1" customWidth="1"/>
    <col min="6932" max="6932" width="12" style="1" customWidth="1"/>
    <col min="6933" max="7174" width="9.140625" style="1"/>
    <col min="7175" max="7175" width="4" style="1" customWidth="1"/>
    <col min="7176" max="7176" width="13.28515625" style="1" customWidth="1"/>
    <col min="7177" max="7177" width="12" style="1" customWidth="1"/>
    <col min="7178" max="7183" width="11.140625" style="1" customWidth="1"/>
    <col min="7184" max="7184" width="9.140625" style="1"/>
    <col min="7185" max="7185" width="11.85546875" style="1" customWidth="1"/>
    <col min="7186" max="7186" width="9.140625" style="1"/>
    <col min="7187" max="7187" width="11.5703125" style="1" customWidth="1"/>
    <col min="7188" max="7188" width="12" style="1" customWidth="1"/>
    <col min="7189" max="7430" width="9.140625" style="1"/>
    <col min="7431" max="7431" width="4" style="1" customWidth="1"/>
    <col min="7432" max="7432" width="13.28515625" style="1" customWidth="1"/>
    <col min="7433" max="7433" width="12" style="1" customWidth="1"/>
    <col min="7434" max="7439" width="11.140625" style="1" customWidth="1"/>
    <col min="7440" max="7440" width="9.140625" style="1"/>
    <col min="7441" max="7441" width="11.85546875" style="1" customWidth="1"/>
    <col min="7442" max="7442" width="9.140625" style="1"/>
    <col min="7443" max="7443" width="11.5703125" style="1" customWidth="1"/>
    <col min="7444" max="7444" width="12" style="1" customWidth="1"/>
    <col min="7445" max="7686" width="9.140625" style="1"/>
    <col min="7687" max="7687" width="4" style="1" customWidth="1"/>
    <col min="7688" max="7688" width="13.28515625" style="1" customWidth="1"/>
    <col min="7689" max="7689" width="12" style="1" customWidth="1"/>
    <col min="7690" max="7695" width="11.140625" style="1" customWidth="1"/>
    <col min="7696" max="7696" width="9.140625" style="1"/>
    <col min="7697" max="7697" width="11.85546875" style="1" customWidth="1"/>
    <col min="7698" max="7698" width="9.140625" style="1"/>
    <col min="7699" max="7699" width="11.5703125" style="1" customWidth="1"/>
    <col min="7700" max="7700" width="12" style="1" customWidth="1"/>
    <col min="7701" max="7942" width="9.140625" style="1"/>
    <col min="7943" max="7943" width="4" style="1" customWidth="1"/>
    <col min="7944" max="7944" width="13.28515625" style="1" customWidth="1"/>
    <col min="7945" max="7945" width="12" style="1" customWidth="1"/>
    <col min="7946" max="7951" width="11.140625" style="1" customWidth="1"/>
    <col min="7952" max="7952" width="9.140625" style="1"/>
    <col min="7953" max="7953" width="11.85546875" style="1" customWidth="1"/>
    <col min="7954" max="7954" width="9.140625" style="1"/>
    <col min="7955" max="7955" width="11.5703125" style="1" customWidth="1"/>
    <col min="7956" max="7956" width="12" style="1" customWidth="1"/>
    <col min="7957" max="8198" width="9.140625" style="1"/>
    <col min="8199" max="8199" width="4" style="1" customWidth="1"/>
    <col min="8200" max="8200" width="13.28515625" style="1" customWidth="1"/>
    <col min="8201" max="8201" width="12" style="1" customWidth="1"/>
    <col min="8202" max="8207" width="11.140625" style="1" customWidth="1"/>
    <col min="8208" max="8208" width="9.140625" style="1"/>
    <col min="8209" max="8209" width="11.85546875" style="1" customWidth="1"/>
    <col min="8210" max="8210" width="9.140625" style="1"/>
    <col min="8211" max="8211" width="11.5703125" style="1" customWidth="1"/>
    <col min="8212" max="8212" width="12" style="1" customWidth="1"/>
    <col min="8213" max="8454" width="9.140625" style="1"/>
    <col min="8455" max="8455" width="4" style="1" customWidth="1"/>
    <col min="8456" max="8456" width="13.28515625" style="1" customWidth="1"/>
    <col min="8457" max="8457" width="12" style="1" customWidth="1"/>
    <col min="8458" max="8463" width="11.140625" style="1" customWidth="1"/>
    <col min="8464" max="8464" width="9.140625" style="1"/>
    <col min="8465" max="8465" width="11.85546875" style="1" customWidth="1"/>
    <col min="8466" max="8466" width="9.140625" style="1"/>
    <col min="8467" max="8467" width="11.5703125" style="1" customWidth="1"/>
    <col min="8468" max="8468" width="12" style="1" customWidth="1"/>
    <col min="8469" max="8710" width="9.140625" style="1"/>
    <col min="8711" max="8711" width="4" style="1" customWidth="1"/>
    <col min="8712" max="8712" width="13.28515625" style="1" customWidth="1"/>
    <col min="8713" max="8713" width="12" style="1" customWidth="1"/>
    <col min="8714" max="8719" width="11.140625" style="1" customWidth="1"/>
    <col min="8720" max="8720" width="9.140625" style="1"/>
    <col min="8721" max="8721" width="11.85546875" style="1" customWidth="1"/>
    <col min="8722" max="8722" width="9.140625" style="1"/>
    <col min="8723" max="8723" width="11.5703125" style="1" customWidth="1"/>
    <col min="8724" max="8724" width="12" style="1" customWidth="1"/>
    <col min="8725" max="8966" width="9.140625" style="1"/>
    <col min="8967" max="8967" width="4" style="1" customWidth="1"/>
    <col min="8968" max="8968" width="13.28515625" style="1" customWidth="1"/>
    <col min="8969" max="8969" width="12" style="1" customWidth="1"/>
    <col min="8970" max="8975" width="11.140625" style="1" customWidth="1"/>
    <col min="8976" max="8976" width="9.140625" style="1"/>
    <col min="8977" max="8977" width="11.85546875" style="1" customWidth="1"/>
    <col min="8978" max="8978" width="9.140625" style="1"/>
    <col min="8979" max="8979" width="11.5703125" style="1" customWidth="1"/>
    <col min="8980" max="8980" width="12" style="1" customWidth="1"/>
    <col min="8981" max="9222" width="9.140625" style="1"/>
    <col min="9223" max="9223" width="4" style="1" customWidth="1"/>
    <col min="9224" max="9224" width="13.28515625" style="1" customWidth="1"/>
    <col min="9225" max="9225" width="12" style="1" customWidth="1"/>
    <col min="9226" max="9231" width="11.140625" style="1" customWidth="1"/>
    <col min="9232" max="9232" width="9.140625" style="1"/>
    <col min="9233" max="9233" width="11.85546875" style="1" customWidth="1"/>
    <col min="9234" max="9234" width="9.140625" style="1"/>
    <col min="9235" max="9235" width="11.5703125" style="1" customWidth="1"/>
    <col min="9236" max="9236" width="12" style="1" customWidth="1"/>
    <col min="9237" max="9478" width="9.140625" style="1"/>
    <col min="9479" max="9479" width="4" style="1" customWidth="1"/>
    <col min="9480" max="9480" width="13.28515625" style="1" customWidth="1"/>
    <col min="9481" max="9481" width="12" style="1" customWidth="1"/>
    <col min="9482" max="9487" width="11.140625" style="1" customWidth="1"/>
    <col min="9488" max="9488" width="9.140625" style="1"/>
    <col min="9489" max="9489" width="11.85546875" style="1" customWidth="1"/>
    <col min="9490" max="9490" width="9.140625" style="1"/>
    <col min="9491" max="9491" width="11.5703125" style="1" customWidth="1"/>
    <col min="9492" max="9492" width="12" style="1" customWidth="1"/>
    <col min="9493" max="9734" width="9.140625" style="1"/>
    <col min="9735" max="9735" width="4" style="1" customWidth="1"/>
    <col min="9736" max="9736" width="13.28515625" style="1" customWidth="1"/>
    <col min="9737" max="9737" width="12" style="1" customWidth="1"/>
    <col min="9738" max="9743" width="11.140625" style="1" customWidth="1"/>
    <col min="9744" max="9744" width="9.140625" style="1"/>
    <col min="9745" max="9745" width="11.85546875" style="1" customWidth="1"/>
    <col min="9746" max="9746" width="9.140625" style="1"/>
    <col min="9747" max="9747" width="11.5703125" style="1" customWidth="1"/>
    <col min="9748" max="9748" width="12" style="1" customWidth="1"/>
    <col min="9749" max="9990" width="9.140625" style="1"/>
    <col min="9991" max="9991" width="4" style="1" customWidth="1"/>
    <col min="9992" max="9992" width="13.28515625" style="1" customWidth="1"/>
    <col min="9993" max="9993" width="12" style="1" customWidth="1"/>
    <col min="9994" max="9999" width="11.140625" style="1" customWidth="1"/>
    <col min="10000" max="10000" width="9.140625" style="1"/>
    <col min="10001" max="10001" width="11.85546875" style="1" customWidth="1"/>
    <col min="10002" max="10002" width="9.140625" style="1"/>
    <col min="10003" max="10003" width="11.5703125" style="1" customWidth="1"/>
    <col min="10004" max="10004" width="12" style="1" customWidth="1"/>
    <col min="10005" max="10246" width="9.140625" style="1"/>
    <col min="10247" max="10247" width="4" style="1" customWidth="1"/>
    <col min="10248" max="10248" width="13.28515625" style="1" customWidth="1"/>
    <col min="10249" max="10249" width="12" style="1" customWidth="1"/>
    <col min="10250" max="10255" width="11.140625" style="1" customWidth="1"/>
    <col min="10256" max="10256" width="9.140625" style="1"/>
    <col min="10257" max="10257" width="11.85546875" style="1" customWidth="1"/>
    <col min="10258" max="10258" width="9.140625" style="1"/>
    <col min="10259" max="10259" width="11.5703125" style="1" customWidth="1"/>
    <col min="10260" max="10260" width="12" style="1" customWidth="1"/>
    <col min="10261" max="10502" width="9.140625" style="1"/>
    <col min="10503" max="10503" width="4" style="1" customWidth="1"/>
    <col min="10504" max="10504" width="13.28515625" style="1" customWidth="1"/>
    <col min="10505" max="10505" width="12" style="1" customWidth="1"/>
    <col min="10506" max="10511" width="11.140625" style="1" customWidth="1"/>
    <col min="10512" max="10512" width="9.140625" style="1"/>
    <col min="10513" max="10513" width="11.85546875" style="1" customWidth="1"/>
    <col min="10514" max="10514" width="9.140625" style="1"/>
    <col min="10515" max="10515" width="11.5703125" style="1" customWidth="1"/>
    <col min="10516" max="10516" width="12" style="1" customWidth="1"/>
    <col min="10517" max="10758" width="9.140625" style="1"/>
    <col min="10759" max="10759" width="4" style="1" customWidth="1"/>
    <col min="10760" max="10760" width="13.28515625" style="1" customWidth="1"/>
    <col min="10761" max="10761" width="12" style="1" customWidth="1"/>
    <col min="10762" max="10767" width="11.140625" style="1" customWidth="1"/>
    <col min="10768" max="10768" width="9.140625" style="1"/>
    <col min="10769" max="10769" width="11.85546875" style="1" customWidth="1"/>
    <col min="10770" max="10770" width="9.140625" style="1"/>
    <col min="10771" max="10771" width="11.5703125" style="1" customWidth="1"/>
    <col min="10772" max="10772" width="12" style="1" customWidth="1"/>
    <col min="10773" max="11014" width="9.140625" style="1"/>
    <col min="11015" max="11015" width="4" style="1" customWidth="1"/>
    <col min="11016" max="11016" width="13.28515625" style="1" customWidth="1"/>
    <col min="11017" max="11017" width="12" style="1" customWidth="1"/>
    <col min="11018" max="11023" width="11.140625" style="1" customWidth="1"/>
    <col min="11024" max="11024" width="9.140625" style="1"/>
    <col min="11025" max="11025" width="11.85546875" style="1" customWidth="1"/>
    <col min="11026" max="11026" width="9.140625" style="1"/>
    <col min="11027" max="11027" width="11.5703125" style="1" customWidth="1"/>
    <col min="11028" max="11028" width="12" style="1" customWidth="1"/>
    <col min="11029" max="11270" width="9.140625" style="1"/>
    <col min="11271" max="11271" width="4" style="1" customWidth="1"/>
    <col min="11272" max="11272" width="13.28515625" style="1" customWidth="1"/>
    <col min="11273" max="11273" width="12" style="1" customWidth="1"/>
    <col min="11274" max="11279" width="11.140625" style="1" customWidth="1"/>
    <col min="11280" max="11280" width="9.140625" style="1"/>
    <col min="11281" max="11281" width="11.85546875" style="1" customWidth="1"/>
    <col min="11282" max="11282" width="9.140625" style="1"/>
    <col min="11283" max="11283" width="11.5703125" style="1" customWidth="1"/>
    <col min="11284" max="11284" width="12" style="1" customWidth="1"/>
    <col min="11285" max="11526" width="9.140625" style="1"/>
    <col min="11527" max="11527" width="4" style="1" customWidth="1"/>
    <col min="11528" max="11528" width="13.28515625" style="1" customWidth="1"/>
    <col min="11529" max="11529" width="12" style="1" customWidth="1"/>
    <col min="11530" max="11535" width="11.140625" style="1" customWidth="1"/>
    <col min="11536" max="11536" width="9.140625" style="1"/>
    <col min="11537" max="11537" width="11.85546875" style="1" customWidth="1"/>
    <col min="11538" max="11538" width="9.140625" style="1"/>
    <col min="11539" max="11539" width="11.5703125" style="1" customWidth="1"/>
    <col min="11540" max="11540" width="12" style="1" customWidth="1"/>
    <col min="11541" max="11782" width="9.140625" style="1"/>
    <col min="11783" max="11783" width="4" style="1" customWidth="1"/>
    <col min="11784" max="11784" width="13.28515625" style="1" customWidth="1"/>
    <col min="11785" max="11785" width="12" style="1" customWidth="1"/>
    <col min="11786" max="11791" width="11.140625" style="1" customWidth="1"/>
    <col min="11792" max="11792" width="9.140625" style="1"/>
    <col min="11793" max="11793" width="11.85546875" style="1" customWidth="1"/>
    <col min="11794" max="11794" width="9.140625" style="1"/>
    <col min="11795" max="11795" width="11.5703125" style="1" customWidth="1"/>
    <col min="11796" max="11796" width="12" style="1" customWidth="1"/>
    <col min="11797" max="12038" width="9.140625" style="1"/>
    <col min="12039" max="12039" width="4" style="1" customWidth="1"/>
    <col min="12040" max="12040" width="13.28515625" style="1" customWidth="1"/>
    <col min="12041" max="12041" width="12" style="1" customWidth="1"/>
    <col min="12042" max="12047" width="11.140625" style="1" customWidth="1"/>
    <col min="12048" max="12048" width="9.140625" style="1"/>
    <col min="12049" max="12049" width="11.85546875" style="1" customWidth="1"/>
    <col min="12050" max="12050" width="9.140625" style="1"/>
    <col min="12051" max="12051" width="11.5703125" style="1" customWidth="1"/>
    <col min="12052" max="12052" width="12" style="1" customWidth="1"/>
    <col min="12053" max="12294" width="9.140625" style="1"/>
    <col min="12295" max="12295" width="4" style="1" customWidth="1"/>
    <col min="12296" max="12296" width="13.28515625" style="1" customWidth="1"/>
    <col min="12297" max="12297" width="12" style="1" customWidth="1"/>
    <col min="12298" max="12303" width="11.140625" style="1" customWidth="1"/>
    <col min="12304" max="12304" width="9.140625" style="1"/>
    <col min="12305" max="12305" width="11.85546875" style="1" customWidth="1"/>
    <col min="12306" max="12306" width="9.140625" style="1"/>
    <col min="12307" max="12307" width="11.5703125" style="1" customWidth="1"/>
    <col min="12308" max="12308" width="12" style="1" customWidth="1"/>
    <col min="12309" max="12550" width="9.140625" style="1"/>
    <col min="12551" max="12551" width="4" style="1" customWidth="1"/>
    <col min="12552" max="12552" width="13.28515625" style="1" customWidth="1"/>
    <col min="12553" max="12553" width="12" style="1" customWidth="1"/>
    <col min="12554" max="12559" width="11.140625" style="1" customWidth="1"/>
    <col min="12560" max="12560" width="9.140625" style="1"/>
    <col min="12561" max="12561" width="11.85546875" style="1" customWidth="1"/>
    <col min="12562" max="12562" width="9.140625" style="1"/>
    <col min="12563" max="12563" width="11.5703125" style="1" customWidth="1"/>
    <col min="12564" max="12564" width="12" style="1" customWidth="1"/>
    <col min="12565" max="12806" width="9.140625" style="1"/>
    <col min="12807" max="12807" width="4" style="1" customWidth="1"/>
    <col min="12808" max="12808" width="13.28515625" style="1" customWidth="1"/>
    <col min="12809" max="12809" width="12" style="1" customWidth="1"/>
    <col min="12810" max="12815" width="11.140625" style="1" customWidth="1"/>
    <col min="12816" max="12816" width="9.140625" style="1"/>
    <col min="12817" max="12817" width="11.85546875" style="1" customWidth="1"/>
    <col min="12818" max="12818" width="9.140625" style="1"/>
    <col min="12819" max="12819" width="11.5703125" style="1" customWidth="1"/>
    <col min="12820" max="12820" width="12" style="1" customWidth="1"/>
    <col min="12821" max="13062" width="9.140625" style="1"/>
    <col min="13063" max="13063" width="4" style="1" customWidth="1"/>
    <col min="13064" max="13064" width="13.28515625" style="1" customWidth="1"/>
    <col min="13065" max="13065" width="12" style="1" customWidth="1"/>
    <col min="13066" max="13071" width="11.140625" style="1" customWidth="1"/>
    <col min="13072" max="13072" width="9.140625" style="1"/>
    <col min="13073" max="13073" width="11.85546875" style="1" customWidth="1"/>
    <col min="13074" max="13074" width="9.140625" style="1"/>
    <col min="13075" max="13075" width="11.5703125" style="1" customWidth="1"/>
    <col min="13076" max="13076" width="12" style="1" customWidth="1"/>
    <col min="13077" max="13318" width="9.140625" style="1"/>
    <col min="13319" max="13319" width="4" style="1" customWidth="1"/>
    <col min="13320" max="13320" width="13.28515625" style="1" customWidth="1"/>
    <col min="13321" max="13321" width="12" style="1" customWidth="1"/>
    <col min="13322" max="13327" width="11.140625" style="1" customWidth="1"/>
    <col min="13328" max="13328" width="9.140625" style="1"/>
    <col min="13329" max="13329" width="11.85546875" style="1" customWidth="1"/>
    <col min="13330" max="13330" width="9.140625" style="1"/>
    <col min="13331" max="13331" width="11.5703125" style="1" customWidth="1"/>
    <col min="13332" max="13332" width="12" style="1" customWidth="1"/>
    <col min="13333" max="13574" width="9.140625" style="1"/>
    <col min="13575" max="13575" width="4" style="1" customWidth="1"/>
    <col min="13576" max="13576" width="13.28515625" style="1" customWidth="1"/>
    <col min="13577" max="13577" width="12" style="1" customWidth="1"/>
    <col min="13578" max="13583" width="11.140625" style="1" customWidth="1"/>
    <col min="13584" max="13584" width="9.140625" style="1"/>
    <col min="13585" max="13585" width="11.85546875" style="1" customWidth="1"/>
    <col min="13586" max="13586" width="9.140625" style="1"/>
    <col min="13587" max="13587" width="11.5703125" style="1" customWidth="1"/>
    <col min="13588" max="13588" width="12" style="1" customWidth="1"/>
    <col min="13589" max="13830" width="9.140625" style="1"/>
    <col min="13831" max="13831" width="4" style="1" customWidth="1"/>
    <col min="13832" max="13832" width="13.28515625" style="1" customWidth="1"/>
    <col min="13833" max="13833" width="12" style="1" customWidth="1"/>
    <col min="13834" max="13839" width="11.140625" style="1" customWidth="1"/>
    <col min="13840" max="13840" width="9.140625" style="1"/>
    <col min="13841" max="13841" width="11.85546875" style="1" customWidth="1"/>
    <col min="13842" max="13842" width="9.140625" style="1"/>
    <col min="13843" max="13843" width="11.5703125" style="1" customWidth="1"/>
    <col min="13844" max="13844" width="12" style="1" customWidth="1"/>
    <col min="13845" max="14086" width="9.140625" style="1"/>
    <col min="14087" max="14087" width="4" style="1" customWidth="1"/>
    <col min="14088" max="14088" width="13.28515625" style="1" customWidth="1"/>
    <col min="14089" max="14089" width="12" style="1" customWidth="1"/>
    <col min="14090" max="14095" width="11.140625" style="1" customWidth="1"/>
    <col min="14096" max="14096" width="9.140625" style="1"/>
    <col min="14097" max="14097" width="11.85546875" style="1" customWidth="1"/>
    <col min="14098" max="14098" width="9.140625" style="1"/>
    <col min="14099" max="14099" width="11.5703125" style="1" customWidth="1"/>
    <col min="14100" max="14100" width="12" style="1" customWidth="1"/>
    <col min="14101" max="14342" width="9.140625" style="1"/>
    <col min="14343" max="14343" width="4" style="1" customWidth="1"/>
    <col min="14344" max="14344" width="13.28515625" style="1" customWidth="1"/>
    <col min="14345" max="14345" width="12" style="1" customWidth="1"/>
    <col min="14346" max="14351" width="11.140625" style="1" customWidth="1"/>
    <col min="14352" max="14352" width="9.140625" style="1"/>
    <col min="14353" max="14353" width="11.85546875" style="1" customWidth="1"/>
    <col min="14354" max="14354" width="9.140625" style="1"/>
    <col min="14355" max="14355" width="11.5703125" style="1" customWidth="1"/>
    <col min="14356" max="14356" width="12" style="1" customWidth="1"/>
    <col min="14357" max="14598" width="9.140625" style="1"/>
    <col min="14599" max="14599" width="4" style="1" customWidth="1"/>
    <col min="14600" max="14600" width="13.28515625" style="1" customWidth="1"/>
    <col min="14601" max="14601" width="12" style="1" customWidth="1"/>
    <col min="14602" max="14607" width="11.140625" style="1" customWidth="1"/>
    <col min="14608" max="14608" width="9.140625" style="1"/>
    <col min="14609" max="14609" width="11.85546875" style="1" customWidth="1"/>
    <col min="14610" max="14610" width="9.140625" style="1"/>
    <col min="14611" max="14611" width="11.5703125" style="1" customWidth="1"/>
    <col min="14612" max="14612" width="12" style="1" customWidth="1"/>
    <col min="14613" max="14854" width="9.140625" style="1"/>
    <col min="14855" max="14855" width="4" style="1" customWidth="1"/>
    <col min="14856" max="14856" width="13.28515625" style="1" customWidth="1"/>
    <col min="14857" max="14857" width="12" style="1" customWidth="1"/>
    <col min="14858" max="14863" width="11.140625" style="1" customWidth="1"/>
    <col min="14864" max="14864" width="9.140625" style="1"/>
    <col min="14865" max="14865" width="11.85546875" style="1" customWidth="1"/>
    <col min="14866" max="14866" width="9.140625" style="1"/>
    <col min="14867" max="14867" width="11.5703125" style="1" customWidth="1"/>
    <col min="14868" max="14868" width="12" style="1" customWidth="1"/>
    <col min="14869" max="15110" width="9.140625" style="1"/>
    <col min="15111" max="15111" width="4" style="1" customWidth="1"/>
    <col min="15112" max="15112" width="13.28515625" style="1" customWidth="1"/>
    <col min="15113" max="15113" width="12" style="1" customWidth="1"/>
    <col min="15114" max="15119" width="11.140625" style="1" customWidth="1"/>
    <col min="15120" max="15120" width="9.140625" style="1"/>
    <col min="15121" max="15121" width="11.85546875" style="1" customWidth="1"/>
    <col min="15122" max="15122" width="9.140625" style="1"/>
    <col min="15123" max="15123" width="11.5703125" style="1" customWidth="1"/>
    <col min="15124" max="15124" width="12" style="1" customWidth="1"/>
    <col min="15125" max="15366" width="9.140625" style="1"/>
    <col min="15367" max="15367" width="4" style="1" customWidth="1"/>
    <col min="15368" max="15368" width="13.28515625" style="1" customWidth="1"/>
    <col min="15369" max="15369" width="12" style="1" customWidth="1"/>
    <col min="15370" max="15375" width="11.140625" style="1" customWidth="1"/>
    <col min="15376" max="15376" width="9.140625" style="1"/>
    <col min="15377" max="15377" width="11.85546875" style="1" customWidth="1"/>
    <col min="15378" max="15378" width="9.140625" style="1"/>
    <col min="15379" max="15379" width="11.5703125" style="1" customWidth="1"/>
    <col min="15380" max="15380" width="12" style="1" customWidth="1"/>
    <col min="15381" max="15622" width="9.140625" style="1"/>
    <col min="15623" max="15623" width="4" style="1" customWidth="1"/>
    <col min="15624" max="15624" width="13.28515625" style="1" customWidth="1"/>
    <col min="15625" max="15625" width="12" style="1" customWidth="1"/>
    <col min="15626" max="15631" width="11.140625" style="1" customWidth="1"/>
    <col min="15632" max="15632" width="9.140625" style="1"/>
    <col min="15633" max="15633" width="11.85546875" style="1" customWidth="1"/>
    <col min="15634" max="15634" width="9.140625" style="1"/>
    <col min="15635" max="15635" width="11.5703125" style="1" customWidth="1"/>
    <col min="15636" max="15636" width="12" style="1" customWidth="1"/>
    <col min="15637" max="15878" width="9.140625" style="1"/>
    <col min="15879" max="15879" width="4" style="1" customWidth="1"/>
    <col min="15880" max="15880" width="13.28515625" style="1" customWidth="1"/>
    <col min="15881" max="15881" width="12" style="1" customWidth="1"/>
    <col min="15882" max="15887" width="11.140625" style="1" customWidth="1"/>
    <col min="15888" max="15888" width="9.140625" style="1"/>
    <col min="15889" max="15889" width="11.85546875" style="1" customWidth="1"/>
    <col min="15890" max="15890" width="9.140625" style="1"/>
    <col min="15891" max="15891" width="11.5703125" style="1" customWidth="1"/>
    <col min="15892" max="15892" width="12" style="1" customWidth="1"/>
    <col min="15893" max="16134" width="9.140625" style="1"/>
    <col min="16135" max="16135" width="4" style="1" customWidth="1"/>
    <col min="16136" max="16136" width="13.28515625" style="1" customWidth="1"/>
    <col min="16137" max="16137" width="12" style="1" customWidth="1"/>
    <col min="16138" max="16143" width="11.140625" style="1" customWidth="1"/>
    <col min="16144" max="16144" width="9.140625" style="1"/>
    <col min="16145" max="16145" width="11.85546875" style="1" customWidth="1"/>
    <col min="16146" max="16146" width="9.140625" style="1"/>
    <col min="16147" max="16147" width="11.5703125" style="1" customWidth="1"/>
    <col min="16148" max="16148" width="12" style="1" customWidth="1"/>
    <col min="16149" max="16384" width="9.140625" style="1"/>
  </cols>
  <sheetData>
    <row r="2" spans="1:23" x14ac:dyDescent="0.25">
      <c r="B2" s="2" t="s">
        <v>41</v>
      </c>
      <c r="G2" s="1" t="s">
        <v>52</v>
      </c>
      <c r="I2" s="28">
        <v>2019</v>
      </c>
    </row>
    <row r="3" spans="1:23" hidden="1" x14ac:dyDescent="0.25">
      <c r="B3" s="2"/>
    </row>
    <row r="4" spans="1:23" s="7" customFormat="1" ht="138.75" customHeight="1" x14ac:dyDescent="0.25">
      <c r="A4" s="3"/>
      <c r="B4" s="66"/>
      <c r="C4" s="34" t="s">
        <v>28</v>
      </c>
      <c r="D4" s="4" t="s">
        <v>34</v>
      </c>
      <c r="E4" s="34" t="s">
        <v>28</v>
      </c>
      <c r="F4" s="4" t="s">
        <v>34</v>
      </c>
      <c r="G4" s="5" t="s">
        <v>40</v>
      </c>
      <c r="H4" s="59" t="s">
        <v>58</v>
      </c>
      <c r="I4" s="62" t="s">
        <v>33</v>
      </c>
      <c r="J4" s="63"/>
      <c r="K4" s="64" t="s">
        <v>32</v>
      </c>
      <c r="L4" s="65"/>
      <c r="M4" s="64" t="s">
        <v>46</v>
      </c>
      <c r="N4" s="65"/>
      <c r="O4" s="6" t="s">
        <v>2</v>
      </c>
      <c r="P4" s="6" t="s">
        <v>3</v>
      </c>
      <c r="Q4" s="6" t="s">
        <v>4</v>
      </c>
      <c r="R4" s="6" t="s">
        <v>5</v>
      </c>
      <c r="S4" s="6" t="s">
        <v>36</v>
      </c>
      <c r="T4" s="5" t="s">
        <v>35</v>
      </c>
      <c r="U4" s="6" t="s">
        <v>38</v>
      </c>
      <c r="V4" s="5" t="s">
        <v>35</v>
      </c>
      <c r="W4" s="6" t="s">
        <v>47</v>
      </c>
    </row>
    <row r="5" spans="1:23" s="7" customFormat="1" ht="44.25" customHeight="1" x14ac:dyDescent="0.25">
      <c r="A5" s="3"/>
      <c r="B5" s="67"/>
      <c r="C5" s="5" t="s">
        <v>29</v>
      </c>
      <c r="D5" s="5" t="s">
        <v>29</v>
      </c>
      <c r="E5" s="5" t="s">
        <v>30</v>
      </c>
      <c r="F5" s="5" t="s">
        <v>30</v>
      </c>
      <c r="G5" s="5" t="s">
        <v>30</v>
      </c>
      <c r="H5" s="5" t="s">
        <v>30</v>
      </c>
      <c r="I5" s="5" t="s">
        <v>30</v>
      </c>
      <c r="J5" s="6" t="s">
        <v>37</v>
      </c>
      <c r="K5" s="5" t="s">
        <v>29</v>
      </c>
      <c r="L5" s="5" t="s">
        <v>30</v>
      </c>
      <c r="M5" s="6" t="s">
        <v>0</v>
      </c>
      <c r="N5" s="8" t="s">
        <v>1</v>
      </c>
      <c r="O5" s="5" t="s">
        <v>30</v>
      </c>
      <c r="P5" s="5" t="s">
        <v>30</v>
      </c>
      <c r="Q5" s="5" t="s">
        <v>30</v>
      </c>
      <c r="R5" s="5" t="s">
        <v>30</v>
      </c>
      <c r="S5" s="5" t="s">
        <v>30</v>
      </c>
      <c r="T5" s="5" t="s">
        <v>30</v>
      </c>
      <c r="U5" s="5" t="s">
        <v>30</v>
      </c>
      <c r="V5" s="5" t="s">
        <v>29</v>
      </c>
      <c r="W5" s="5" t="s">
        <v>29</v>
      </c>
    </row>
    <row r="6" spans="1:23" s="7" customFormat="1" x14ac:dyDescent="0.25">
      <c r="A6" s="3">
        <v>1</v>
      </c>
      <c r="B6" s="3" t="s">
        <v>6</v>
      </c>
      <c r="C6" s="3">
        <v>780563.91</v>
      </c>
      <c r="D6" s="3">
        <v>165092.85999999999</v>
      </c>
      <c r="E6" s="3">
        <v>97728.49</v>
      </c>
      <c r="F6" s="3">
        <v>21395.26</v>
      </c>
      <c r="G6" s="3">
        <v>825</v>
      </c>
      <c r="H6" s="3"/>
      <c r="I6" s="3"/>
      <c r="J6" s="3"/>
      <c r="K6" s="3"/>
      <c r="L6" s="3">
        <v>2258.25</v>
      </c>
      <c r="M6" s="3"/>
      <c r="N6" s="9"/>
      <c r="O6" s="3"/>
      <c r="P6" s="3"/>
      <c r="Q6" s="10">
        <v>1004.03</v>
      </c>
      <c r="R6" s="11"/>
      <c r="S6" s="11">
        <f>SUM(O6:R6)</f>
        <v>1004.03</v>
      </c>
      <c r="T6" s="11"/>
      <c r="U6" s="11"/>
      <c r="V6" s="3"/>
      <c r="W6" s="3"/>
    </row>
    <row r="7" spans="1:23" s="7" customFormat="1" x14ac:dyDescent="0.25">
      <c r="A7" s="3">
        <v>2</v>
      </c>
      <c r="B7" s="3" t="s">
        <v>7</v>
      </c>
      <c r="C7" s="3">
        <v>449485.34</v>
      </c>
      <c r="D7" s="3">
        <v>92563.04</v>
      </c>
      <c r="E7" s="3">
        <v>77314.009999999995</v>
      </c>
      <c r="F7" s="3">
        <v>16336.1</v>
      </c>
      <c r="G7" s="3">
        <v>550</v>
      </c>
      <c r="H7" s="3"/>
      <c r="I7" s="3"/>
      <c r="J7" s="3"/>
      <c r="K7" s="3"/>
      <c r="L7" s="3">
        <v>2058.25</v>
      </c>
      <c r="M7" s="12"/>
      <c r="N7" s="9"/>
      <c r="O7" s="3"/>
      <c r="P7" s="3"/>
      <c r="Q7" s="11">
        <v>1013.14</v>
      </c>
      <c r="R7" s="11"/>
      <c r="S7" s="11">
        <f t="shared" ref="S7:S13" si="0">SUM(O7:R7)</f>
        <v>1013.14</v>
      </c>
      <c r="T7" s="11"/>
      <c r="U7" s="11"/>
      <c r="V7" s="3"/>
      <c r="W7" s="3"/>
    </row>
    <row r="8" spans="1:23" s="7" customFormat="1" x14ac:dyDescent="0.25">
      <c r="A8" s="3">
        <v>3</v>
      </c>
      <c r="B8" s="3" t="s">
        <v>8</v>
      </c>
      <c r="C8" s="3">
        <v>918420.17</v>
      </c>
      <c r="D8" s="3">
        <v>199880.58</v>
      </c>
      <c r="E8" s="3">
        <v>102288.76</v>
      </c>
      <c r="F8" s="3">
        <v>22599.4</v>
      </c>
      <c r="G8" s="3">
        <v>5858</v>
      </c>
      <c r="H8" s="3"/>
      <c r="I8" s="3"/>
      <c r="J8" s="3"/>
      <c r="K8" s="3"/>
      <c r="L8" s="3">
        <v>201931.3</v>
      </c>
      <c r="M8" s="3"/>
      <c r="N8" s="9"/>
      <c r="O8" s="3"/>
      <c r="P8" s="3"/>
      <c r="Q8" s="11">
        <v>1347.22</v>
      </c>
      <c r="R8" s="11"/>
      <c r="S8" s="11">
        <f t="shared" si="0"/>
        <v>1347.22</v>
      </c>
      <c r="T8" s="11"/>
      <c r="U8" s="11"/>
      <c r="V8" s="3"/>
      <c r="W8" s="3"/>
    </row>
    <row r="9" spans="1:23" s="7" customFormat="1" x14ac:dyDescent="0.25">
      <c r="A9" s="3">
        <v>4</v>
      </c>
      <c r="B9" s="3" t="s">
        <v>13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9"/>
      <c r="O9" s="3"/>
      <c r="P9" s="3"/>
      <c r="Q9" s="11"/>
      <c r="R9" s="11"/>
      <c r="S9" s="11">
        <f t="shared" si="0"/>
        <v>0</v>
      </c>
      <c r="T9" s="11"/>
      <c r="U9" s="11"/>
      <c r="V9" s="3"/>
      <c r="W9" s="3"/>
    </row>
    <row r="10" spans="1:23" s="7" customFormat="1" x14ac:dyDescent="0.25">
      <c r="A10" s="3">
        <v>5</v>
      </c>
      <c r="B10" s="3" t="s">
        <v>12</v>
      </c>
      <c r="C10" s="3">
        <v>478267.01</v>
      </c>
      <c r="D10" s="3">
        <v>105390.26</v>
      </c>
      <c r="E10" s="3">
        <v>66916.19</v>
      </c>
      <c r="F10" s="3">
        <v>15253.31</v>
      </c>
      <c r="G10" s="3">
        <v>550</v>
      </c>
      <c r="H10" s="3"/>
      <c r="I10" s="3"/>
      <c r="J10" s="3"/>
      <c r="K10" s="3"/>
      <c r="L10" s="3">
        <v>2261.25</v>
      </c>
      <c r="M10" s="3"/>
      <c r="N10" s="9"/>
      <c r="O10" s="3"/>
      <c r="P10" s="3"/>
      <c r="Q10" s="11">
        <v>2535.19</v>
      </c>
      <c r="R10" s="11"/>
      <c r="S10" s="11">
        <f t="shared" si="0"/>
        <v>2535.19</v>
      </c>
      <c r="T10" s="11"/>
      <c r="U10" s="11"/>
      <c r="V10" s="3"/>
      <c r="W10" s="3"/>
    </row>
    <row r="11" spans="1:23" s="7" customFormat="1" x14ac:dyDescent="0.25">
      <c r="A11" s="3">
        <v>6</v>
      </c>
      <c r="B11" s="3" t="s">
        <v>14</v>
      </c>
      <c r="C11" s="3">
        <v>633548.32999999996</v>
      </c>
      <c r="D11" s="3">
        <v>137091.73000000001</v>
      </c>
      <c r="E11" s="3">
        <v>100560.63</v>
      </c>
      <c r="F11" s="3">
        <v>22571.42</v>
      </c>
      <c r="G11" s="3">
        <v>71600</v>
      </c>
      <c r="H11" s="3"/>
      <c r="I11" s="3"/>
      <c r="J11" s="3"/>
      <c r="K11" s="3"/>
      <c r="L11" s="3">
        <v>2243.25</v>
      </c>
      <c r="M11" s="3"/>
      <c r="N11" s="9"/>
      <c r="O11" s="3"/>
      <c r="P11" s="3"/>
      <c r="Q11" s="11">
        <v>4577.59</v>
      </c>
      <c r="R11" s="11"/>
      <c r="S11" s="11">
        <f t="shared" si="0"/>
        <v>4577.59</v>
      </c>
      <c r="T11" s="11"/>
      <c r="U11" s="11"/>
      <c r="V11" s="3"/>
      <c r="W11" s="3"/>
    </row>
    <row r="12" spans="1:23" s="7" customFormat="1" x14ac:dyDescent="0.25">
      <c r="A12" s="3">
        <v>7</v>
      </c>
      <c r="B12" s="3" t="s">
        <v>15</v>
      </c>
      <c r="C12" s="3">
        <v>298157.89</v>
      </c>
      <c r="D12" s="3">
        <v>65777.08</v>
      </c>
      <c r="E12" s="3">
        <v>91242.07</v>
      </c>
      <c r="F12" s="3">
        <v>21083.27</v>
      </c>
      <c r="G12" s="3">
        <v>1712</v>
      </c>
      <c r="H12" s="3"/>
      <c r="I12" s="3"/>
      <c r="J12" s="3"/>
      <c r="K12" s="3"/>
      <c r="L12" s="3">
        <v>71425.25</v>
      </c>
      <c r="M12" s="3"/>
      <c r="N12" s="9"/>
      <c r="O12" s="3"/>
      <c r="P12" s="3"/>
      <c r="Q12" s="11">
        <v>4549.28</v>
      </c>
      <c r="R12" s="11"/>
      <c r="S12" s="11">
        <f t="shared" si="0"/>
        <v>4549.28</v>
      </c>
      <c r="T12" s="11"/>
      <c r="U12" s="11"/>
      <c r="V12" s="3"/>
      <c r="W12" s="3"/>
    </row>
    <row r="13" spans="1:23" s="7" customFormat="1" x14ac:dyDescent="0.25">
      <c r="A13" s="3">
        <v>8</v>
      </c>
      <c r="B13" s="3" t="s">
        <v>16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9"/>
      <c r="O13" s="3"/>
      <c r="P13" s="3"/>
      <c r="Q13" s="11"/>
      <c r="R13" s="11"/>
      <c r="S13" s="11">
        <f t="shared" si="0"/>
        <v>0</v>
      </c>
      <c r="T13" s="11"/>
      <c r="U13" s="11"/>
      <c r="V13" s="3"/>
      <c r="W13" s="3"/>
    </row>
    <row r="14" spans="1:23" s="7" customFormat="1" x14ac:dyDescent="0.25">
      <c r="A14" s="3">
        <v>9</v>
      </c>
      <c r="B14" s="3" t="s">
        <v>11</v>
      </c>
      <c r="C14" s="3">
        <v>225210.88</v>
      </c>
      <c r="D14" s="3">
        <v>44136.62</v>
      </c>
      <c r="E14" s="3">
        <v>35786.5</v>
      </c>
      <c r="F14" s="3">
        <v>8370.73</v>
      </c>
      <c r="G14" s="3">
        <v>275</v>
      </c>
      <c r="H14" s="3"/>
      <c r="I14" s="3"/>
      <c r="J14" s="3"/>
      <c r="K14" s="3"/>
      <c r="L14" s="3">
        <v>24997.25</v>
      </c>
      <c r="M14" s="3"/>
      <c r="N14" s="9"/>
      <c r="O14" s="3"/>
      <c r="P14" s="3"/>
      <c r="Q14" s="11">
        <v>1013.14</v>
      </c>
      <c r="R14" s="11"/>
      <c r="S14" s="11">
        <f t="shared" ref="S14:S23" si="1">SUM(O14:R14)</f>
        <v>1013.14</v>
      </c>
      <c r="T14" s="11"/>
      <c r="U14" s="11"/>
      <c r="V14" s="3"/>
      <c r="W14" s="3"/>
    </row>
    <row r="15" spans="1:23" s="7" customFormat="1" x14ac:dyDescent="0.25">
      <c r="A15" s="3">
        <v>10</v>
      </c>
      <c r="B15" s="3" t="s">
        <v>17</v>
      </c>
      <c r="C15" s="3">
        <v>327023.56</v>
      </c>
      <c r="D15" s="3">
        <v>73324.539999999994</v>
      </c>
      <c r="E15" s="3">
        <v>62697.64</v>
      </c>
      <c r="F15" s="3">
        <v>13793.46</v>
      </c>
      <c r="G15" s="3">
        <v>275</v>
      </c>
      <c r="H15" s="3"/>
      <c r="I15" s="3"/>
      <c r="J15" s="3"/>
      <c r="K15" s="3"/>
      <c r="L15" s="3">
        <v>12784.25</v>
      </c>
      <c r="M15" s="3"/>
      <c r="N15" s="9"/>
      <c r="O15" s="3"/>
      <c r="P15" s="16"/>
      <c r="Q15" s="11">
        <v>1347.22</v>
      </c>
      <c r="R15" s="11"/>
      <c r="S15" s="11">
        <f t="shared" si="1"/>
        <v>1347.22</v>
      </c>
      <c r="T15" s="11"/>
      <c r="U15" s="11"/>
      <c r="V15" s="3"/>
      <c r="W15" s="3"/>
    </row>
    <row r="16" spans="1:23" s="7" customFormat="1" x14ac:dyDescent="0.25">
      <c r="A16" s="3">
        <v>11</v>
      </c>
      <c r="B16" s="17" t="s">
        <v>25</v>
      </c>
      <c r="C16" s="3">
        <v>274791.27</v>
      </c>
      <c r="D16" s="3">
        <v>59800.54</v>
      </c>
      <c r="E16" s="3">
        <v>55124.46</v>
      </c>
      <c r="F16" s="3">
        <v>13648.97</v>
      </c>
      <c r="G16" s="3">
        <v>275</v>
      </c>
      <c r="H16" s="3"/>
      <c r="I16" s="3"/>
      <c r="J16" s="3"/>
      <c r="K16" s="3"/>
      <c r="L16" s="3">
        <v>1874.25</v>
      </c>
      <c r="M16" s="3"/>
      <c r="N16" s="9"/>
      <c r="O16" s="3"/>
      <c r="P16" s="3">
        <v>2085.59</v>
      </c>
      <c r="Q16" s="11"/>
      <c r="R16" s="11"/>
      <c r="S16" s="11">
        <f t="shared" si="1"/>
        <v>2085.59</v>
      </c>
      <c r="T16" s="11"/>
      <c r="U16" s="11"/>
      <c r="V16" s="3"/>
      <c r="W16" s="3"/>
    </row>
    <row r="17" spans="1:23" s="7" customFormat="1" x14ac:dyDescent="0.25">
      <c r="A17" s="3">
        <v>12</v>
      </c>
      <c r="B17" s="3" t="s">
        <v>18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9"/>
      <c r="O17" s="11"/>
      <c r="P17" s="3"/>
      <c r="Q17" s="11"/>
      <c r="R17" s="11"/>
      <c r="S17" s="11">
        <f t="shared" si="1"/>
        <v>0</v>
      </c>
      <c r="T17" s="11"/>
      <c r="U17" s="11"/>
      <c r="V17" s="3"/>
      <c r="W17" s="3"/>
    </row>
    <row r="18" spans="1:23" s="7" customFormat="1" x14ac:dyDescent="0.25">
      <c r="A18" s="3">
        <v>13</v>
      </c>
      <c r="B18" s="3" t="s">
        <v>19</v>
      </c>
      <c r="C18" s="3">
        <v>279468.75</v>
      </c>
      <c r="D18" s="3">
        <v>61483.14</v>
      </c>
      <c r="E18" s="3">
        <v>45388.9</v>
      </c>
      <c r="F18" s="3">
        <v>9320.84</v>
      </c>
      <c r="G18" s="3">
        <v>275</v>
      </c>
      <c r="H18" s="3"/>
      <c r="I18" s="3"/>
      <c r="J18" s="3"/>
      <c r="K18" s="3"/>
      <c r="L18" s="3">
        <v>3426.5</v>
      </c>
      <c r="M18" s="3"/>
      <c r="N18" s="9"/>
      <c r="O18" s="11"/>
      <c r="P18" s="3"/>
      <c r="Q18" s="11">
        <v>4577.59</v>
      </c>
      <c r="R18" s="11"/>
      <c r="S18" s="11">
        <f t="shared" si="1"/>
        <v>4577.59</v>
      </c>
      <c r="T18" s="11"/>
      <c r="U18" s="11"/>
      <c r="V18" s="3"/>
      <c r="W18" s="3"/>
    </row>
    <row r="19" spans="1:23" s="7" customFormat="1" x14ac:dyDescent="0.25">
      <c r="A19" s="3">
        <v>14</v>
      </c>
      <c r="B19" s="3" t="s">
        <v>20</v>
      </c>
      <c r="C19" s="3">
        <v>214700.05</v>
      </c>
      <c r="D19" s="3">
        <v>47621.72</v>
      </c>
      <c r="E19" s="3">
        <v>31948.26</v>
      </c>
      <c r="F19" s="3">
        <v>7522.94</v>
      </c>
      <c r="G19" s="3">
        <v>5735</v>
      </c>
      <c r="H19" s="3"/>
      <c r="I19" s="3"/>
      <c r="J19" s="3"/>
      <c r="K19" s="3"/>
      <c r="L19" s="3">
        <v>1869.25</v>
      </c>
      <c r="M19" s="3"/>
      <c r="N19" s="9"/>
      <c r="O19" s="11"/>
      <c r="P19" s="3"/>
      <c r="Q19" s="11">
        <v>2535.19</v>
      </c>
      <c r="R19" s="11"/>
      <c r="S19" s="11">
        <f t="shared" si="1"/>
        <v>2535.19</v>
      </c>
      <c r="T19" s="11"/>
      <c r="U19" s="11"/>
      <c r="V19" s="3"/>
      <c r="W19" s="3"/>
    </row>
    <row r="20" spans="1:23" s="7" customFormat="1" x14ac:dyDescent="0.25">
      <c r="A20" s="3">
        <v>15</v>
      </c>
      <c r="B20" s="17" t="s">
        <v>21</v>
      </c>
      <c r="C20" s="3">
        <v>175977.62</v>
      </c>
      <c r="D20" s="3">
        <v>38715.08</v>
      </c>
      <c r="E20" s="3">
        <v>28358.35</v>
      </c>
      <c r="F20" s="3">
        <v>6238.84</v>
      </c>
      <c r="G20" s="3">
        <v>275</v>
      </c>
      <c r="H20" s="3"/>
      <c r="I20" s="3"/>
      <c r="J20" s="3"/>
      <c r="K20" s="3"/>
      <c r="L20" s="3">
        <v>1869.25</v>
      </c>
      <c r="M20" s="3"/>
      <c r="N20" s="9"/>
      <c r="O20" s="11"/>
      <c r="P20" s="3"/>
      <c r="Q20" s="11">
        <v>1004.03</v>
      </c>
      <c r="R20" s="11"/>
      <c r="S20" s="11">
        <f t="shared" si="1"/>
        <v>1004.03</v>
      </c>
      <c r="T20" s="11"/>
      <c r="U20" s="11"/>
      <c r="V20" s="3"/>
      <c r="W20" s="3"/>
    </row>
    <row r="21" spans="1:23" s="7" customFormat="1" x14ac:dyDescent="0.25">
      <c r="A21" s="3">
        <v>16</v>
      </c>
      <c r="B21" s="17" t="s">
        <v>22</v>
      </c>
      <c r="C21" s="3">
        <v>245568.81</v>
      </c>
      <c r="D21" s="3">
        <v>52186.23</v>
      </c>
      <c r="E21" s="3">
        <v>38247.199999999997</v>
      </c>
      <c r="F21" s="3">
        <v>8414.3799999999992</v>
      </c>
      <c r="G21" s="3">
        <v>275</v>
      </c>
      <c r="H21" s="3"/>
      <c r="I21" s="3"/>
      <c r="J21" s="3"/>
      <c r="K21" s="3"/>
      <c r="L21" s="3">
        <v>1869.25</v>
      </c>
      <c r="M21" s="3"/>
      <c r="N21" s="9"/>
      <c r="O21" s="11"/>
      <c r="P21" s="3"/>
      <c r="Q21" s="11">
        <v>4549.28</v>
      </c>
      <c r="R21" s="11"/>
      <c r="S21" s="11">
        <f t="shared" si="1"/>
        <v>4549.28</v>
      </c>
      <c r="T21" s="11"/>
      <c r="U21" s="11"/>
      <c r="V21" s="3"/>
      <c r="W21" s="3"/>
    </row>
    <row r="22" spans="1:23" s="7" customFormat="1" x14ac:dyDescent="0.25">
      <c r="A22" s="3">
        <v>17</v>
      </c>
      <c r="B22" s="3" t="s">
        <v>23</v>
      </c>
      <c r="C22" s="3">
        <v>223205.6</v>
      </c>
      <c r="D22" s="3">
        <v>47438.6</v>
      </c>
      <c r="E22" s="3">
        <v>34199.56</v>
      </c>
      <c r="F22" s="3">
        <v>7523.89</v>
      </c>
      <c r="G22" s="3">
        <v>275</v>
      </c>
      <c r="H22" s="3"/>
      <c r="I22" s="3"/>
      <c r="J22" s="3"/>
      <c r="K22" s="3"/>
      <c r="L22" s="3">
        <v>1810.6</v>
      </c>
      <c r="M22" s="3"/>
      <c r="N22" s="9"/>
      <c r="O22" s="11"/>
      <c r="P22" s="3"/>
      <c r="Q22" s="11">
        <v>2245</v>
      </c>
      <c r="R22" s="11"/>
      <c r="S22" s="11">
        <f t="shared" si="1"/>
        <v>2245</v>
      </c>
      <c r="T22" s="11"/>
      <c r="U22" s="11"/>
      <c r="V22" s="3"/>
      <c r="W22" s="3"/>
    </row>
    <row r="23" spans="1:23" s="7" customFormat="1" x14ac:dyDescent="0.25">
      <c r="A23" s="3">
        <v>18</v>
      </c>
      <c r="B23" s="17" t="s">
        <v>24</v>
      </c>
      <c r="C23" s="3">
        <v>188138.72</v>
      </c>
      <c r="D23" s="3">
        <v>41390.53</v>
      </c>
      <c r="E23" s="3">
        <v>25137.200000000001</v>
      </c>
      <c r="F23" s="3">
        <v>6049.7</v>
      </c>
      <c r="G23" s="3">
        <v>275</v>
      </c>
      <c r="H23" s="3"/>
      <c r="I23" s="3"/>
      <c r="J23" s="3"/>
      <c r="K23" s="3"/>
      <c r="L23" s="3">
        <v>1736.25</v>
      </c>
      <c r="M23" s="3"/>
      <c r="N23" s="9"/>
      <c r="O23" s="11"/>
      <c r="P23" s="3">
        <v>2085.6</v>
      </c>
      <c r="Q23" s="11"/>
      <c r="R23" s="11"/>
      <c r="S23" s="11">
        <f t="shared" si="1"/>
        <v>2085.6</v>
      </c>
      <c r="T23" s="11"/>
      <c r="U23" s="11"/>
      <c r="V23" s="3"/>
      <c r="W23" s="3"/>
    </row>
    <row r="24" spans="1:23" s="7" customFormat="1" x14ac:dyDescent="0.25">
      <c r="A24" s="3">
        <v>19</v>
      </c>
      <c r="B24" s="3" t="s">
        <v>9</v>
      </c>
      <c r="C24" s="3">
        <v>131252.07999999999</v>
      </c>
      <c r="D24" s="3">
        <v>28875.47</v>
      </c>
      <c r="E24" s="3">
        <v>10410.799999999999</v>
      </c>
      <c r="F24" s="3">
        <v>2290.37</v>
      </c>
      <c r="G24" s="3">
        <v>550</v>
      </c>
      <c r="H24" s="3"/>
      <c r="I24" s="3"/>
      <c r="J24" s="3"/>
      <c r="K24" s="3"/>
      <c r="L24" s="3">
        <v>1813.25</v>
      </c>
      <c r="M24" s="3"/>
      <c r="N24" s="9"/>
      <c r="O24" s="11"/>
      <c r="P24" s="3"/>
      <c r="Q24" s="10">
        <v>655</v>
      </c>
      <c r="R24" s="11"/>
      <c r="S24" s="11">
        <f t="shared" ref="S24:S28" si="2">SUM(O24:R24)</f>
        <v>655</v>
      </c>
      <c r="T24" s="11"/>
      <c r="U24" s="11"/>
      <c r="V24" s="3"/>
      <c r="W24" s="3"/>
    </row>
    <row r="25" spans="1:23" s="7" customFormat="1" x14ac:dyDescent="0.25">
      <c r="A25" s="3">
        <v>20</v>
      </c>
      <c r="B25" s="3" t="s">
        <v>10</v>
      </c>
      <c r="C25" s="3">
        <v>58285.37</v>
      </c>
      <c r="D25" s="3">
        <v>13143.65</v>
      </c>
      <c r="E25" s="6">
        <v>2476.0500000000002</v>
      </c>
      <c r="F25" s="3">
        <v>1039.06</v>
      </c>
      <c r="G25" s="3">
        <v>550</v>
      </c>
      <c r="H25" s="3"/>
      <c r="I25" s="3"/>
      <c r="J25" s="3"/>
      <c r="K25" s="3"/>
      <c r="L25" s="3">
        <v>1813.25</v>
      </c>
      <c r="M25" s="3"/>
      <c r="N25" s="9"/>
      <c r="O25" s="11"/>
      <c r="P25" s="3"/>
      <c r="Q25" s="11">
        <v>666</v>
      </c>
      <c r="R25" s="11"/>
      <c r="S25" s="11">
        <f t="shared" si="2"/>
        <v>666</v>
      </c>
      <c r="T25" s="11"/>
      <c r="U25" s="11"/>
      <c r="V25" s="3"/>
      <c r="W25" s="3"/>
    </row>
    <row r="26" spans="1:23" s="7" customFormat="1" x14ac:dyDescent="0.25">
      <c r="A26" s="3">
        <v>21</v>
      </c>
      <c r="B26" s="17" t="s">
        <v>39</v>
      </c>
      <c r="C26" s="3">
        <v>58336.31</v>
      </c>
      <c r="D26" s="3">
        <v>11092.32</v>
      </c>
      <c r="E26" s="6">
        <v>2476.0500000000002</v>
      </c>
      <c r="F26" s="3">
        <v>1039.06</v>
      </c>
      <c r="G26" s="3">
        <v>550</v>
      </c>
      <c r="H26" s="3"/>
      <c r="I26" s="3"/>
      <c r="J26" s="3"/>
      <c r="K26" s="3"/>
      <c r="L26" s="3">
        <v>1813.25</v>
      </c>
      <c r="M26" s="3"/>
      <c r="N26" s="9"/>
      <c r="O26" s="11"/>
      <c r="P26" s="3"/>
      <c r="Q26" s="11">
        <v>685.43</v>
      </c>
      <c r="R26" s="11"/>
      <c r="S26" s="11">
        <f t="shared" si="2"/>
        <v>685.43</v>
      </c>
      <c r="T26" s="11"/>
      <c r="U26" s="11"/>
      <c r="V26" s="3"/>
      <c r="W26" s="3"/>
    </row>
    <row r="27" spans="1:23" s="7" customFormat="1" x14ac:dyDescent="0.25">
      <c r="A27" s="3">
        <v>22</v>
      </c>
      <c r="B27" s="17" t="s">
        <v>26</v>
      </c>
      <c r="C27" s="3">
        <v>66792.13</v>
      </c>
      <c r="D27" s="3">
        <v>14694.28</v>
      </c>
      <c r="E27" s="6">
        <v>59188.44</v>
      </c>
      <c r="F27" s="3">
        <v>12854.6</v>
      </c>
      <c r="G27" s="3">
        <v>550</v>
      </c>
      <c r="H27" s="3"/>
      <c r="I27" s="3"/>
      <c r="J27" s="3"/>
      <c r="K27" s="3"/>
      <c r="L27" s="3">
        <v>1765.25</v>
      </c>
      <c r="M27" s="3"/>
      <c r="N27" s="9"/>
      <c r="O27" s="11"/>
      <c r="P27" s="3"/>
      <c r="Q27" s="11">
        <v>1245</v>
      </c>
      <c r="R27" s="11"/>
      <c r="S27" s="11">
        <f t="shared" si="2"/>
        <v>1245</v>
      </c>
      <c r="T27" s="11"/>
      <c r="U27" s="11"/>
      <c r="V27" s="3"/>
      <c r="W27" s="3"/>
    </row>
    <row r="28" spans="1:23" s="7" customFormat="1" ht="15" customHeight="1" x14ac:dyDescent="0.25">
      <c r="A28" s="3">
        <v>23</v>
      </c>
      <c r="B28" s="17" t="s">
        <v>27</v>
      </c>
      <c r="C28" s="3">
        <v>30456.05</v>
      </c>
      <c r="D28" s="3">
        <v>6700.33</v>
      </c>
      <c r="E28" s="6">
        <v>2476.0500000000002</v>
      </c>
      <c r="F28" s="3">
        <v>208.24</v>
      </c>
      <c r="G28" s="3">
        <v>550</v>
      </c>
      <c r="H28" s="3"/>
      <c r="I28" s="3"/>
      <c r="J28" s="3"/>
      <c r="K28" s="3"/>
      <c r="L28" s="3">
        <v>1765.25</v>
      </c>
      <c r="M28" s="3"/>
      <c r="N28" s="9"/>
      <c r="O28" s="11"/>
      <c r="P28" s="3"/>
      <c r="Q28" s="11">
        <v>1024.8499999999999</v>
      </c>
      <c r="R28" s="11"/>
      <c r="S28" s="11">
        <f t="shared" si="2"/>
        <v>1024.8499999999999</v>
      </c>
      <c r="T28" s="11"/>
      <c r="U28" s="11"/>
      <c r="V28" s="3"/>
      <c r="W28" s="3"/>
    </row>
    <row r="29" spans="1:23" s="15" customFormat="1" x14ac:dyDescent="0.25">
      <c r="A29" s="18"/>
      <c r="B29" s="20"/>
      <c r="C29" s="21">
        <f t="shared" ref="C29:K29" si="3">SUM(C6:C28)</f>
        <v>6057649.8499999978</v>
      </c>
      <c r="D29" s="21">
        <f t="shared" si="3"/>
        <v>1306398.6000000003</v>
      </c>
      <c r="E29" s="26">
        <f t="shared" si="3"/>
        <v>969965.6100000001</v>
      </c>
      <c r="F29" s="26">
        <f t="shared" si="3"/>
        <v>217553.84000000003</v>
      </c>
      <c r="G29" s="26">
        <f>SUM(G6:G28)</f>
        <v>91780</v>
      </c>
      <c r="H29" s="21">
        <f>SUM(H6:H28)</f>
        <v>0</v>
      </c>
      <c r="I29" s="21">
        <f t="shared" si="3"/>
        <v>0</v>
      </c>
      <c r="J29" s="21">
        <f t="shared" si="3"/>
        <v>0</v>
      </c>
      <c r="K29" s="21">
        <f t="shared" si="3"/>
        <v>0</v>
      </c>
      <c r="L29" s="21">
        <f t="shared" ref="L29:S29" si="4">SUM(L6:L28)</f>
        <v>343384.64999999997</v>
      </c>
      <c r="M29" s="22">
        <f t="shared" si="4"/>
        <v>0</v>
      </c>
      <c r="N29" s="22">
        <f>SUM(N6:N28)</f>
        <v>0</v>
      </c>
      <c r="O29" s="18">
        <f t="shared" si="4"/>
        <v>0</v>
      </c>
      <c r="P29" s="13">
        <f t="shared" si="4"/>
        <v>4171.1900000000005</v>
      </c>
      <c r="Q29" s="14">
        <f t="shared" si="4"/>
        <v>36574.179999999993</v>
      </c>
      <c r="R29" s="14">
        <f t="shared" si="4"/>
        <v>0</v>
      </c>
      <c r="S29" s="14">
        <f t="shared" si="4"/>
        <v>40745.369999999995</v>
      </c>
      <c r="T29" s="14"/>
      <c r="U29" s="14"/>
      <c r="V29" s="13"/>
      <c r="W29" s="13">
        <f>SUM(W6:W28)</f>
        <v>0</v>
      </c>
    </row>
    <row r="30" spans="1:23" s="7" customFormat="1" x14ac:dyDescent="0.25">
      <c r="A30" s="11"/>
      <c r="B30" s="19"/>
      <c r="C30" s="3"/>
      <c r="D30" s="3"/>
      <c r="E30" s="6"/>
      <c r="F30" s="3"/>
      <c r="G30" s="17"/>
      <c r="H30" s="17"/>
      <c r="I30" s="17"/>
      <c r="J30" s="17"/>
      <c r="K30" s="17"/>
      <c r="L30" s="17"/>
      <c r="M30" s="17">
        <v>0</v>
      </c>
      <c r="N30" s="23"/>
      <c r="O30" s="3"/>
      <c r="P30" s="3">
        <v>0</v>
      </c>
      <c r="Q30" s="11">
        <v>0</v>
      </c>
      <c r="R30" s="11">
        <v>0</v>
      </c>
      <c r="S30" s="11"/>
      <c r="T30" s="11"/>
      <c r="U30" s="11"/>
      <c r="V30" s="3"/>
      <c r="W30" s="3"/>
    </row>
  </sheetData>
  <mergeCells count="4">
    <mergeCell ref="B4:B5"/>
    <mergeCell ref="I4:J4"/>
    <mergeCell ref="K4:L4"/>
    <mergeCell ref="M4:N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0"/>
  <sheetViews>
    <sheetView topLeftCell="J4" workbookViewId="0">
      <selection activeCell="X29" sqref="X29"/>
    </sheetView>
  </sheetViews>
  <sheetFormatPr defaultRowHeight="15.75" x14ac:dyDescent="0.25"/>
  <cols>
    <col min="1" max="1" width="4" style="1" customWidth="1"/>
    <col min="2" max="2" width="30.85546875" style="1" customWidth="1"/>
    <col min="3" max="3" width="21.42578125" style="1" customWidth="1"/>
    <col min="4" max="4" width="20" style="1" customWidth="1"/>
    <col min="5" max="5" width="20" style="24" customWidth="1"/>
    <col min="6" max="6" width="20" style="1" customWidth="1"/>
    <col min="7" max="7" width="13.42578125" style="1" customWidth="1"/>
    <col min="8" max="8" width="12" style="1" customWidth="1"/>
    <col min="9" max="9" width="13.42578125" style="1" customWidth="1"/>
    <col min="10" max="10" width="11.140625" style="1" customWidth="1"/>
    <col min="11" max="11" width="13.140625" style="1" customWidth="1"/>
    <col min="12" max="12" width="11.140625" style="1" customWidth="1"/>
    <col min="13" max="13" width="9.140625" style="1" customWidth="1"/>
    <col min="14" max="14" width="14.7109375" style="1" customWidth="1"/>
    <col min="15" max="15" width="11.28515625" style="1" customWidth="1"/>
    <col min="16" max="16" width="11.5703125" style="1" customWidth="1"/>
    <col min="17" max="17" width="12" style="1" customWidth="1"/>
    <col min="18" max="18" width="11.140625" style="1" customWidth="1"/>
    <col min="19" max="19" width="12.28515625" style="1" customWidth="1"/>
    <col min="20" max="21" width="11.140625" style="1" hidden="1" customWidth="1"/>
    <col min="22" max="22" width="10.28515625" style="1" hidden="1" customWidth="1"/>
    <col min="23" max="23" width="12.28515625" style="1" customWidth="1"/>
    <col min="24" max="26" width="12" style="1" customWidth="1"/>
    <col min="27" max="263" width="9.140625" style="1"/>
    <col min="264" max="264" width="4" style="1" customWidth="1"/>
    <col min="265" max="265" width="13.28515625" style="1" customWidth="1"/>
    <col min="266" max="266" width="12" style="1" customWidth="1"/>
    <col min="267" max="272" width="11.140625" style="1" customWidth="1"/>
    <col min="273" max="273" width="9.140625" style="1"/>
    <col min="274" max="274" width="11.85546875" style="1" customWidth="1"/>
    <col min="275" max="275" width="9.140625" style="1"/>
    <col min="276" max="276" width="11.5703125" style="1" customWidth="1"/>
    <col min="277" max="277" width="12" style="1" customWidth="1"/>
    <col min="278" max="519" width="9.140625" style="1"/>
    <col min="520" max="520" width="4" style="1" customWidth="1"/>
    <col min="521" max="521" width="13.28515625" style="1" customWidth="1"/>
    <col min="522" max="522" width="12" style="1" customWidth="1"/>
    <col min="523" max="528" width="11.140625" style="1" customWidth="1"/>
    <col min="529" max="529" width="9.140625" style="1"/>
    <col min="530" max="530" width="11.85546875" style="1" customWidth="1"/>
    <col min="531" max="531" width="9.140625" style="1"/>
    <col min="532" max="532" width="11.5703125" style="1" customWidth="1"/>
    <col min="533" max="533" width="12" style="1" customWidth="1"/>
    <col min="534" max="775" width="9.140625" style="1"/>
    <col min="776" max="776" width="4" style="1" customWidth="1"/>
    <col min="777" max="777" width="13.28515625" style="1" customWidth="1"/>
    <col min="778" max="778" width="12" style="1" customWidth="1"/>
    <col min="779" max="784" width="11.140625" style="1" customWidth="1"/>
    <col min="785" max="785" width="9.140625" style="1"/>
    <col min="786" max="786" width="11.85546875" style="1" customWidth="1"/>
    <col min="787" max="787" width="9.140625" style="1"/>
    <col min="788" max="788" width="11.5703125" style="1" customWidth="1"/>
    <col min="789" max="789" width="12" style="1" customWidth="1"/>
    <col min="790" max="1031" width="9.140625" style="1"/>
    <col min="1032" max="1032" width="4" style="1" customWidth="1"/>
    <col min="1033" max="1033" width="13.28515625" style="1" customWidth="1"/>
    <col min="1034" max="1034" width="12" style="1" customWidth="1"/>
    <col min="1035" max="1040" width="11.140625" style="1" customWidth="1"/>
    <col min="1041" max="1041" width="9.140625" style="1"/>
    <col min="1042" max="1042" width="11.85546875" style="1" customWidth="1"/>
    <col min="1043" max="1043" width="9.140625" style="1"/>
    <col min="1044" max="1044" width="11.5703125" style="1" customWidth="1"/>
    <col min="1045" max="1045" width="12" style="1" customWidth="1"/>
    <col min="1046" max="1287" width="9.140625" style="1"/>
    <col min="1288" max="1288" width="4" style="1" customWidth="1"/>
    <col min="1289" max="1289" width="13.28515625" style="1" customWidth="1"/>
    <col min="1290" max="1290" width="12" style="1" customWidth="1"/>
    <col min="1291" max="1296" width="11.140625" style="1" customWidth="1"/>
    <col min="1297" max="1297" width="9.140625" style="1"/>
    <col min="1298" max="1298" width="11.85546875" style="1" customWidth="1"/>
    <col min="1299" max="1299" width="9.140625" style="1"/>
    <col min="1300" max="1300" width="11.5703125" style="1" customWidth="1"/>
    <col min="1301" max="1301" width="12" style="1" customWidth="1"/>
    <col min="1302" max="1543" width="9.140625" style="1"/>
    <col min="1544" max="1544" width="4" style="1" customWidth="1"/>
    <col min="1545" max="1545" width="13.28515625" style="1" customWidth="1"/>
    <col min="1546" max="1546" width="12" style="1" customWidth="1"/>
    <col min="1547" max="1552" width="11.140625" style="1" customWidth="1"/>
    <col min="1553" max="1553" width="9.140625" style="1"/>
    <col min="1554" max="1554" width="11.85546875" style="1" customWidth="1"/>
    <col min="1555" max="1555" width="9.140625" style="1"/>
    <col min="1556" max="1556" width="11.5703125" style="1" customWidth="1"/>
    <col min="1557" max="1557" width="12" style="1" customWidth="1"/>
    <col min="1558" max="1799" width="9.140625" style="1"/>
    <col min="1800" max="1800" width="4" style="1" customWidth="1"/>
    <col min="1801" max="1801" width="13.28515625" style="1" customWidth="1"/>
    <col min="1802" max="1802" width="12" style="1" customWidth="1"/>
    <col min="1803" max="1808" width="11.140625" style="1" customWidth="1"/>
    <col min="1809" max="1809" width="9.140625" style="1"/>
    <col min="1810" max="1810" width="11.85546875" style="1" customWidth="1"/>
    <col min="1811" max="1811" width="9.140625" style="1"/>
    <col min="1812" max="1812" width="11.5703125" style="1" customWidth="1"/>
    <col min="1813" max="1813" width="12" style="1" customWidth="1"/>
    <col min="1814" max="2055" width="9.140625" style="1"/>
    <col min="2056" max="2056" width="4" style="1" customWidth="1"/>
    <col min="2057" max="2057" width="13.28515625" style="1" customWidth="1"/>
    <col min="2058" max="2058" width="12" style="1" customWidth="1"/>
    <col min="2059" max="2064" width="11.140625" style="1" customWidth="1"/>
    <col min="2065" max="2065" width="9.140625" style="1"/>
    <col min="2066" max="2066" width="11.85546875" style="1" customWidth="1"/>
    <col min="2067" max="2067" width="9.140625" style="1"/>
    <col min="2068" max="2068" width="11.5703125" style="1" customWidth="1"/>
    <col min="2069" max="2069" width="12" style="1" customWidth="1"/>
    <col min="2070" max="2311" width="9.140625" style="1"/>
    <col min="2312" max="2312" width="4" style="1" customWidth="1"/>
    <col min="2313" max="2313" width="13.28515625" style="1" customWidth="1"/>
    <col min="2314" max="2314" width="12" style="1" customWidth="1"/>
    <col min="2315" max="2320" width="11.140625" style="1" customWidth="1"/>
    <col min="2321" max="2321" width="9.140625" style="1"/>
    <col min="2322" max="2322" width="11.85546875" style="1" customWidth="1"/>
    <col min="2323" max="2323" width="9.140625" style="1"/>
    <col min="2324" max="2324" width="11.5703125" style="1" customWidth="1"/>
    <col min="2325" max="2325" width="12" style="1" customWidth="1"/>
    <col min="2326" max="2567" width="9.140625" style="1"/>
    <col min="2568" max="2568" width="4" style="1" customWidth="1"/>
    <col min="2569" max="2569" width="13.28515625" style="1" customWidth="1"/>
    <col min="2570" max="2570" width="12" style="1" customWidth="1"/>
    <col min="2571" max="2576" width="11.140625" style="1" customWidth="1"/>
    <col min="2577" max="2577" width="9.140625" style="1"/>
    <col min="2578" max="2578" width="11.85546875" style="1" customWidth="1"/>
    <col min="2579" max="2579" width="9.140625" style="1"/>
    <col min="2580" max="2580" width="11.5703125" style="1" customWidth="1"/>
    <col min="2581" max="2581" width="12" style="1" customWidth="1"/>
    <col min="2582" max="2823" width="9.140625" style="1"/>
    <col min="2824" max="2824" width="4" style="1" customWidth="1"/>
    <col min="2825" max="2825" width="13.28515625" style="1" customWidth="1"/>
    <col min="2826" max="2826" width="12" style="1" customWidth="1"/>
    <col min="2827" max="2832" width="11.140625" style="1" customWidth="1"/>
    <col min="2833" max="2833" width="9.140625" style="1"/>
    <col min="2834" max="2834" width="11.85546875" style="1" customWidth="1"/>
    <col min="2835" max="2835" width="9.140625" style="1"/>
    <col min="2836" max="2836" width="11.5703125" style="1" customWidth="1"/>
    <col min="2837" max="2837" width="12" style="1" customWidth="1"/>
    <col min="2838" max="3079" width="9.140625" style="1"/>
    <col min="3080" max="3080" width="4" style="1" customWidth="1"/>
    <col min="3081" max="3081" width="13.28515625" style="1" customWidth="1"/>
    <col min="3082" max="3082" width="12" style="1" customWidth="1"/>
    <col min="3083" max="3088" width="11.140625" style="1" customWidth="1"/>
    <col min="3089" max="3089" width="9.140625" style="1"/>
    <col min="3090" max="3090" width="11.85546875" style="1" customWidth="1"/>
    <col min="3091" max="3091" width="9.140625" style="1"/>
    <col min="3092" max="3092" width="11.5703125" style="1" customWidth="1"/>
    <col min="3093" max="3093" width="12" style="1" customWidth="1"/>
    <col min="3094" max="3335" width="9.140625" style="1"/>
    <col min="3336" max="3336" width="4" style="1" customWidth="1"/>
    <col min="3337" max="3337" width="13.28515625" style="1" customWidth="1"/>
    <col min="3338" max="3338" width="12" style="1" customWidth="1"/>
    <col min="3339" max="3344" width="11.140625" style="1" customWidth="1"/>
    <col min="3345" max="3345" width="9.140625" style="1"/>
    <col min="3346" max="3346" width="11.85546875" style="1" customWidth="1"/>
    <col min="3347" max="3347" width="9.140625" style="1"/>
    <col min="3348" max="3348" width="11.5703125" style="1" customWidth="1"/>
    <col min="3349" max="3349" width="12" style="1" customWidth="1"/>
    <col min="3350" max="3591" width="9.140625" style="1"/>
    <col min="3592" max="3592" width="4" style="1" customWidth="1"/>
    <col min="3593" max="3593" width="13.28515625" style="1" customWidth="1"/>
    <col min="3594" max="3594" width="12" style="1" customWidth="1"/>
    <col min="3595" max="3600" width="11.140625" style="1" customWidth="1"/>
    <col min="3601" max="3601" width="9.140625" style="1"/>
    <col min="3602" max="3602" width="11.85546875" style="1" customWidth="1"/>
    <col min="3603" max="3603" width="9.140625" style="1"/>
    <col min="3604" max="3604" width="11.5703125" style="1" customWidth="1"/>
    <col min="3605" max="3605" width="12" style="1" customWidth="1"/>
    <col min="3606" max="3847" width="9.140625" style="1"/>
    <col min="3848" max="3848" width="4" style="1" customWidth="1"/>
    <col min="3849" max="3849" width="13.28515625" style="1" customWidth="1"/>
    <col min="3850" max="3850" width="12" style="1" customWidth="1"/>
    <col min="3851" max="3856" width="11.140625" style="1" customWidth="1"/>
    <col min="3857" max="3857" width="9.140625" style="1"/>
    <col min="3858" max="3858" width="11.85546875" style="1" customWidth="1"/>
    <col min="3859" max="3859" width="9.140625" style="1"/>
    <col min="3860" max="3860" width="11.5703125" style="1" customWidth="1"/>
    <col min="3861" max="3861" width="12" style="1" customWidth="1"/>
    <col min="3862" max="4103" width="9.140625" style="1"/>
    <col min="4104" max="4104" width="4" style="1" customWidth="1"/>
    <col min="4105" max="4105" width="13.28515625" style="1" customWidth="1"/>
    <col min="4106" max="4106" width="12" style="1" customWidth="1"/>
    <col min="4107" max="4112" width="11.140625" style="1" customWidth="1"/>
    <col min="4113" max="4113" width="9.140625" style="1"/>
    <col min="4114" max="4114" width="11.85546875" style="1" customWidth="1"/>
    <col min="4115" max="4115" width="9.140625" style="1"/>
    <col min="4116" max="4116" width="11.5703125" style="1" customWidth="1"/>
    <col min="4117" max="4117" width="12" style="1" customWidth="1"/>
    <col min="4118" max="4359" width="9.140625" style="1"/>
    <col min="4360" max="4360" width="4" style="1" customWidth="1"/>
    <col min="4361" max="4361" width="13.28515625" style="1" customWidth="1"/>
    <col min="4362" max="4362" width="12" style="1" customWidth="1"/>
    <col min="4363" max="4368" width="11.140625" style="1" customWidth="1"/>
    <col min="4369" max="4369" width="9.140625" style="1"/>
    <col min="4370" max="4370" width="11.85546875" style="1" customWidth="1"/>
    <col min="4371" max="4371" width="9.140625" style="1"/>
    <col min="4372" max="4372" width="11.5703125" style="1" customWidth="1"/>
    <col min="4373" max="4373" width="12" style="1" customWidth="1"/>
    <col min="4374" max="4615" width="9.140625" style="1"/>
    <col min="4616" max="4616" width="4" style="1" customWidth="1"/>
    <col min="4617" max="4617" width="13.28515625" style="1" customWidth="1"/>
    <col min="4618" max="4618" width="12" style="1" customWidth="1"/>
    <col min="4619" max="4624" width="11.140625" style="1" customWidth="1"/>
    <col min="4625" max="4625" width="9.140625" style="1"/>
    <col min="4626" max="4626" width="11.85546875" style="1" customWidth="1"/>
    <col min="4627" max="4627" width="9.140625" style="1"/>
    <col min="4628" max="4628" width="11.5703125" style="1" customWidth="1"/>
    <col min="4629" max="4629" width="12" style="1" customWidth="1"/>
    <col min="4630" max="4871" width="9.140625" style="1"/>
    <col min="4872" max="4872" width="4" style="1" customWidth="1"/>
    <col min="4873" max="4873" width="13.28515625" style="1" customWidth="1"/>
    <col min="4874" max="4874" width="12" style="1" customWidth="1"/>
    <col min="4875" max="4880" width="11.140625" style="1" customWidth="1"/>
    <col min="4881" max="4881" width="9.140625" style="1"/>
    <col min="4882" max="4882" width="11.85546875" style="1" customWidth="1"/>
    <col min="4883" max="4883" width="9.140625" style="1"/>
    <col min="4884" max="4884" width="11.5703125" style="1" customWidth="1"/>
    <col min="4885" max="4885" width="12" style="1" customWidth="1"/>
    <col min="4886" max="5127" width="9.140625" style="1"/>
    <col min="5128" max="5128" width="4" style="1" customWidth="1"/>
    <col min="5129" max="5129" width="13.28515625" style="1" customWidth="1"/>
    <col min="5130" max="5130" width="12" style="1" customWidth="1"/>
    <col min="5131" max="5136" width="11.140625" style="1" customWidth="1"/>
    <col min="5137" max="5137" width="9.140625" style="1"/>
    <col min="5138" max="5138" width="11.85546875" style="1" customWidth="1"/>
    <col min="5139" max="5139" width="9.140625" style="1"/>
    <col min="5140" max="5140" width="11.5703125" style="1" customWidth="1"/>
    <col min="5141" max="5141" width="12" style="1" customWidth="1"/>
    <col min="5142" max="5383" width="9.140625" style="1"/>
    <col min="5384" max="5384" width="4" style="1" customWidth="1"/>
    <col min="5385" max="5385" width="13.28515625" style="1" customWidth="1"/>
    <col min="5386" max="5386" width="12" style="1" customWidth="1"/>
    <col min="5387" max="5392" width="11.140625" style="1" customWidth="1"/>
    <col min="5393" max="5393" width="9.140625" style="1"/>
    <col min="5394" max="5394" width="11.85546875" style="1" customWidth="1"/>
    <col min="5395" max="5395" width="9.140625" style="1"/>
    <col min="5396" max="5396" width="11.5703125" style="1" customWidth="1"/>
    <col min="5397" max="5397" width="12" style="1" customWidth="1"/>
    <col min="5398" max="5639" width="9.140625" style="1"/>
    <col min="5640" max="5640" width="4" style="1" customWidth="1"/>
    <col min="5641" max="5641" width="13.28515625" style="1" customWidth="1"/>
    <col min="5642" max="5642" width="12" style="1" customWidth="1"/>
    <col min="5643" max="5648" width="11.140625" style="1" customWidth="1"/>
    <col min="5649" max="5649" width="9.140625" style="1"/>
    <col min="5650" max="5650" width="11.85546875" style="1" customWidth="1"/>
    <col min="5651" max="5651" width="9.140625" style="1"/>
    <col min="5652" max="5652" width="11.5703125" style="1" customWidth="1"/>
    <col min="5653" max="5653" width="12" style="1" customWidth="1"/>
    <col min="5654" max="5895" width="9.140625" style="1"/>
    <col min="5896" max="5896" width="4" style="1" customWidth="1"/>
    <col min="5897" max="5897" width="13.28515625" style="1" customWidth="1"/>
    <col min="5898" max="5898" width="12" style="1" customWidth="1"/>
    <col min="5899" max="5904" width="11.140625" style="1" customWidth="1"/>
    <col min="5905" max="5905" width="9.140625" style="1"/>
    <col min="5906" max="5906" width="11.85546875" style="1" customWidth="1"/>
    <col min="5907" max="5907" width="9.140625" style="1"/>
    <col min="5908" max="5908" width="11.5703125" style="1" customWidth="1"/>
    <col min="5909" max="5909" width="12" style="1" customWidth="1"/>
    <col min="5910" max="6151" width="9.140625" style="1"/>
    <col min="6152" max="6152" width="4" style="1" customWidth="1"/>
    <col min="6153" max="6153" width="13.28515625" style="1" customWidth="1"/>
    <col min="6154" max="6154" width="12" style="1" customWidth="1"/>
    <col min="6155" max="6160" width="11.140625" style="1" customWidth="1"/>
    <col min="6161" max="6161" width="9.140625" style="1"/>
    <col min="6162" max="6162" width="11.85546875" style="1" customWidth="1"/>
    <col min="6163" max="6163" width="9.140625" style="1"/>
    <col min="6164" max="6164" width="11.5703125" style="1" customWidth="1"/>
    <col min="6165" max="6165" width="12" style="1" customWidth="1"/>
    <col min="6166" max="6407" width="9.140625" style="1"/>
    <col min="6408" max="6408" width="4" style="1" customWidth="1"/>
    <col min="6409" max="6409" width="13.28515625" style="1" customWidth="1"/>
    <col min="6410" max="6410" width="12" style="1" customWidth="1"/>
    <col min="6411" max="6416" width="11.140625" style="1" customWidth="1"/>
    <col min="6417" max="6417" width="9.140625" style="1"/>
    <col min="6418" max="6418" width="11.85546875" style="1" customWidth="1"/>
    <col min="6419" max="6419" width="9.140625" style="1"/>
    <col min="6420" max="6420" width="11.5703125" style="1" customWidth="1"/>
    <col min="6421" max="6421" width="12" style="1" customWidth="1"/>
    <col min="6422" max="6663" width="9.140625" style="1"/>
    <col min="6664" max="6664" width="4" style="1" customWidth="1"/>
    <col min="6665" max="6665" width="13.28515625" style="1" customWidth="1"/>
    <col min="6666" max="6666" width="12" style="1" customWidth="1"/>
    <col min="6667" max="6672" width="11.140625" style="1" customWidth="1"/>
    <col min="6673" max="6673" width="9.140625" style="1"/>
    <col min="6674" max="6674" width="11.85546875" style="1" customWidth="1"/>
    <col min="6675" max="6675" width="9.140625" style="1"/>
    <col min="6676" max="6676" width="11.5703125" style="1" customWidth="1"/>
    <col min="6677" max="6677" width="12" style="1" customWidth="1"/>
    <col min="6678" max="6919" width="9.140625" style="1"/>
    <col min="6920" max="6920" width="4" style="1" customWidth="1"/>
    <col min="6921" max="6921" width="13.28515625" style="1" customWidth="1"/>
    <col min="6922" max="6922" width="12" style="1" customWidth="1"/>
    <col min="6923" max="6928" width="11.140625" style="1" customWidth="1"/>
    <col min="6929" max="6929" width="9.140625" style="1"/>
    <col min="6930" max="6930" width="11.85546875" style="1" customWidth="1"/>
    <col min="6931" max="6931" width="9.140625" style="1"/>
    <col min="6932" max="6932" width="11.5703125" style="1" customWidth="1"/>
    <col min="6933" max="6933" width="12" style="1" customWidth="1"/>
    <col min="6934" max="7175" width="9.140625" style="1"/>
    <col min="7176" max="7176" width="4" style="1" customWidth="1"/>
    <col min="7177" max="7177" width="13.28515625" style="1" customWidth="1"/>
    <col min="7178" max="7178" width="12" style="1" customWidth="1"/>
    <col min="7179" max="7184" width="11.140625" style="1" customWidth="1"/>
    <col min="7185" max="7185" width="9.140625" style="1"/>
    <col min="7186" max="7186" width="11.85546875" style="1" customWidth="1"/>
    <col min="7187" max="7187" width="9.140625" style="1"/>
    <col min="7188" max="7188" width="11.5703125" style="1" customWidth="1"/>
    <col min="7189" max="7189" width="12" style="1" customWidth="1"/>
    <col min="7190" max="7431" width="9.140625" style="1"/>
    <col min="7432" max="7432" width="4" style="1" customWidth="1"/>
    <col min="7433" max="7433" width="13.28515625" style="1" customWidth="1"/>
    <col min="7434" max="7434" width="12" style="1" customWidth="1"/>
    <col min="7435" max="7440" width="11.140625" style="1" customWidth="1"/>
    <col min="7441" max="7441" width="9.140625" style="1"/>
    <col min="7442" max="7442" width="11.85546875" style="1" customWidth="1"/>
    <col min="7443" max="7443" width="9.140625" style="1"/>
    <col min="7444" max="7444" width="11.5703125" style="1" customWidth="1"/>
    <col min="7445" max="7445" width="12" style="1" customWidth="1"/>
    <col min="7446" max="7687" width="9.140625" style="1"/>
    <col min="7688" max="7688" width="4" style="1" customWidth="1"/>
    <col min="7689" max="7689" width="13.28515625" style="1" customWidth="1"/>
    <col min="7690" max="7690" width="12" style="1" customWidth="1"/>
    <col min="7691" max="7696" width="11.140625" style="1" customWidth="1"/>
    <col min="7697" max="7697" width="9.140625" style="1"/>
    <col min="7698" max="7698" width="11.85546875" style="1" customWidth="1"/>
    <col min="7699" max="7699" width="9.140625" style="1"/>
    <col min="7700" max="7700" width="11.5703125" style="1" customWidth="1"/>
    <col min="7701" max="7701" width="12" style="1" customWidth="1"/>
    <col min="7702" max="7943" width="9.140625" style="1"/>
    <col min="7944" max="7944" width="4" style="1" customWidth="1"/>
    <col min="7945" max="7945" width="13.28515625" style="1" customWidth="1"/>
    <col min="7946" max="7946" width="12" style="1" customWidth="1"/>
    <col min="7947" max="7952" width="11.140625" style="1" customWidth="1"/>
    <col min="7953" max="7953" width="9.140625" style="1"/>
    <col min="7954" max="7954" width="11.85546875" style="1" customWidth="1"/>
    <col min="7955" max="7955" width="9.140625" style="1"/>
    <col min="7956" max="7956" width="11.5703125" style="1" customWidth="1"/>
    <col min="7957" max="7957" width="12" style="1" customWidth="1"/>
    <col min="7958" max="8199" width="9.140625" style="1"/>
    <col min="8200" max="8200" width="4" style="1" customWidth="1"/>
    <col min="8201" max="8201" width="13.28515625" style="1" customWidth="1"/>
    <col min="8202" max="8202" width="12" style="1" customWidth="1"/>
    <col min="8203" max="8208" width="11.140625" style="1" customWidth="1"/>
    <col min="8209" max="8209" width="9.140625" style="1"/>
    <col min="8210" max="8210" width="11.85546875" style="1" customWidth="1"/>
    <col min="8211" max="8211" width="9.140625" style="1"/>
    <col min="8212" max="8212" width="11.5703125" style="1" customWidth="1"/>
    <col min="8213" max="8213" width="12" style="1" customWidth="1"/>
    <col min="8214" max="8455" width="9.140625" style="1"/>
    <col min="8456" max="8456" width="4" style="1" customWidth="1"/>
    <col min="8457" max="8457" width="13.28515625" style="1" customWidth="1"/>
    <col min="8458" max="8458" width="12" style="1" customWidth="1"/>
    <col min="8459" max="8464" width="11.140625" style="1" customWidth="1"/>
    <col min="8465" max="8465" width="9.140625" style="1"/>
    <col min="8466" max="8466" width="11.85546875" style="1" customWidth="1"/>
    <col min="8467" max="8467" width="9.140625" style="1"/>
    <col min="8468" max="8468" width="11.5703125" style="1" customWidth="1"/>
    <col min="8469" max="8469" width="12" style="1" customWidth="1"/>
    <col min="8470" max="8711" width="9.140625" style="1"/>
    <col min="8712" max="8712" width="4" style="1" customWidth="1"/>
    <col min="8713" max="8713" width="13.28515625" style="1" customWidth="1"/>
    <col min="8714" max="8714" width="12" style="1" customWidth="1"/>
    <col min="8715" max="8720" width="11.140625" style="1" customWidth="1"/>
    <col min="8721" max="8721" width="9.140625" style="1"/>
    <col min="8722" max="8722" width="11.85546875" style="1" customWidth="1"/>
    <col min="8723" max="8723" width="9.140625" style="1"/>
    <col min="8724" max="8724" width="11.5703125" style="1" customWidth="1"/>
    <col min="8725" max="8725" width="12" style="1" customWidth="1"/>
    <col min="8726" max="8967" width="9.140625" style="1"/>
    <col min="8968" max="8968" width="4" style="1" customWidth="1"/>
    <col min="8969" max="8969" width="13.28515625" style="1" customWidth="1"/>
    <col min="8970" max="8970" width="12" style="1" customWidth="1"/>
    <col min="8971" max="8976" width="11.140625" style="1" customWidth="1"/>
    <col min="8977" max="8977" width="9.140625" style="1"/>
    <col min="8978" max="8978" width="11.85546875" style="1" customWidth="1"/>
    <col min="8979" max="8979" width="9.140625" style="1"/>
    <col min="8980" max="8980" width="11.5703125" style="1" customWidth="1"/>
    <col min="8981" max="8981" width="12" style="1" customWidth="1"/>
    <col min="8982" max="9223" width="9.140625" style="1"/>
    <col min="9224" max="9224" width="4" style="1" customWidth="1"/>
    <col min="9225" max="9225" width="13.28515625" style="1" customWidth="1"/>
    <col min="9226" max="9226" width="12" style="1" customWidth="1"/>
    <col min="9227" max="9232" width="11.140625" style="1" customWidth="1"/>
    <col min="9233" max="9233" width="9.140625" style="1"/>
    <col min="9234" max="9234" width="11.85546875" style="1" customWidth="1"/>
    <col min="9235" max="9235" width="9.140625" style="1"/>
    <col min="9236" max="9236" width="11.5703125" style="1" customWidth="1"/>
    <col min="9237" max="9237" width="12" style="1" customWidth="1"/>
    <col min="9238" max="9479" width="9.140625" style="1"/>
    <col min="9480" max="9480" width="4" style="1" customWidth="1"/>
    <col min="9481" max="9481" width="13.28515625" style="1" customWidth="1"/>
    <col min="9482" max="9482" width="12" style="1" customWidth="1"/>
    <col min="9483" max="9488" width="11.140625" style="1" customWidth="1"/>
    <col min="9489" max="9489" width="9.140625" style="1"/>
    <col min="9490" max="9490" width="11.85546875" style="1" customWidth="1"/>
    <col min="9491" max="9491" width="9.140625" style="1"/>
    <col min="9492" max="9492" width="11.5703125" style="1" customWidth="1"/>
    <col min="9493" max="9493" width="12" style="1" customWidth="1"/>
    <col min="9494" max="9735" width="9.140625" style="1"/>
    <col min="9736" max="9736" width="4" style="1" customWidth="1"/>
    <col min="9737" max="9737" width="13.28515625" style="1" customWidth="1"/>
    <col min="9738" max="9738" width="12" style="1" customWidth="1"/>
    <col min="9739" max="9744" width="11.140625" style="1" customWidth="1"/>
    <col min="9745" max="9745" width="9.140625" style="1"/>
    <col min="9746" max="9746" width="11.85546875" style="1" customWidth="1"/>
    <col min="9747" max="9747" width="9.140625" style="1"/>
    <col min="9748" max="9748" width="11.5703125" style="1" customWidth="1"/>
    <col min="9749" max="9749" width="12" style="1" customWidth="1"/>
    <col min="9750" max="9991" width="9.140625" style="1"/>
    <col min="9992" max="9992" width="4" style="1" customWidth="1"/>
    <col min="9993" max="9993" width="13.28515625" style="1" customWidth="1"/>
    <col min="9994" max="9994" width="12" style="1" customWidth="1"/>
    <col min="9995" max="10000" width="11.140625" style="1" customWidth="1"/>
    <col min="10001" max="10001" width="9.140625" style="1"/>
    <col min="10002" max="10002" width="11.85546875" style="1" customWidth="1"/>
    <col min="10003" max="10003" width="9.140625" style="1"/>
    <col min="10004" max="10004" width="11.5703125" style="1" customWidth="1"/>
    <col min="10005" max="10005" width="12" style="1" customWidth="1"/>
    <col min="10006" max="10247" width="9.140625" style="1"/>
    <col min="10248" max="10248" width="4" style="1" customWidth="1"/>
    <col min="10249" max="10249" width="13.28515625" style="1" customWidth="1"/>
    <col min="10250" max="10250" width="12" style="1" customWidth="1"/>
    <col min="10251" max="10256" width="11.140625" style="1" customWidth="1"/>
    <col min="10257" max="10257" width="9.140625" style="1"/>
    <col min="10258" max="10258" width="11.85546875" style="1" customWidth="1"/>
    <col min="10259" max="10259" width="9.140625" style="1"/>
    <col min="10260" max="10260" width="11.5703125" style="1" customWidth="1"/>
    <col min="10261" max="10261" width="12" style="1" customWidth="1"/>
    <col min="10262" max="10503" width="9.140625" style="1"/>
    <col min="10504" max="10504" width="4" style="1" customWidth="1"/>
    <col min="10505" max="10505" width="13.28515625" style="1" customWidth="1"/>
    <col min="10506" max="10506" width="12" style="1" customWidth="1"/>
    <col min="10507" max="10512" width="11.140625" style="1" customWidth="1"/>
    <col min="10513" max="10513" width="9.140625" style="1"/>
    <col min="10514" max="10514" width="11.85546875" style="1" customWidth="1"/>
    <col min="10515" max="10515" width="9.140625" style="1"/>
    <col min="10516" max="10516" width="11.5703125" style="1" customWidth="1"/>
    <col min="10517" max="10517" width="12" style="1" customWidth="1"/>
    <col min="10518" max="10759" width="9.140625" style="1"/>
    <col min="10760" max="10760" width="4" style="1" customWidth="1"/>
    <col min="10761" max="10761" width="13.28515625" style="1" customWidth="1"/>
    <col min="10762" max="10762" width="12" style="1" customWidth="1"/>
    <col min="10763" max="10768" width="11.140625" style="1" customWidth="1"/>
    <col min="10769" max="10769" width="9.140625" style="1"/>
    <col min="10770" max="10770" width="11.85546875" style="1" customWidth="1"/>
    <col min="10771" max="10771" width="9.140625" style="1"/>
    <col min="10772" max="10772" width="11.5703125" style="1" customWidth="1"/>
    <col min="10773" max="10773" width="12" style="1" customWidth="1"/>
    <col min="10774" max="11015" width="9.140625" style="1"/>
    <col min="11016" max="11016" width="4" style="1" customWidth="1"/>
    <col min="11017" max="11017" width="13.28515625" style="1" customWidth="1"/>
    <col min="11018" max="11018" width="12" style="1" customWidth="1"/>
    <col min="11019" max="11024" width="11.140625" style="1" customWidth="1"/>
    <col min="11025" max="11025" width="9.140625" style="1"/>
    <col min="11026" max="11026" width="11.85546875" style="1" customWidth="1"/>
    <col min="11027" max="11027" width="9.140625" style="1"/>
    <col min="11028" max="11028" width="11.5703125" style="1" customWidth="1"/>
    <col min="11029" max="11029" width="12" style="1" customWidth="1"/>
    <col min="11030" max="11271" width="9.140625" style="1"/>
    <col min="11272" max="11272" width="4" style="1" customWidth="1"/>
    <col min="11273" max="11273" width="13.28515625" style="1" customWidth="1"/>
    <col min="11274" max="11274" width="12" style="1" customWidth="1"/>
    <col min="11275" max="11280" width="11.140625" style="1" customWidth="1"/>
    <col min="11281" max="11281" width="9.140625" style="1"/>
    <col min="11282" max="11282" width="11.85546875" style="1" customWidth="1"/>
    <col min="11283" max="11283" width="9.140625" style="1"/>
    <col min="11284" max="11284" width="11.5703125" style="1" customWidth="1"/>
    <col min="11285" max="11285" width="12" style="1" customWidth="1"/>
    <col min="11286" max="11527" width="9.140625" style="1"/>
    <col min="11528" max="11528" width="4" style="1" customWidth="1"/>
    <col min="11529" max="11529" width="13.28515625" style="1" customWidth="1"/>
    <col min="11530" max="11530" width="12" style="1" customWidth="1"/>
    <col min="11531" max="11536" width="11.140625" style="1" customWidth="1"/>
    <col min="11537" max="11537" width="9.140625" style="1"/>
    <col min="11538" max="11538" width="11.85546875" style="1" customWidth="1"/>
    <col min="11539" max="11539" width="9.140625" style="1"/>
    <col min="11540" max="11540" width="11.5703125" style="1" customWidth="1"/>
    <col min="11541" max="11541" width="12" style="1" customWidth="1"/>
    <col min="11542" max="11783" width="9.140625" style="1"/>
    <col min="11784" max="11784" width="4" style="1" customWidth="1"/>
    <col min="11785" max="11785" width="13.28515625" style="1" customWidth="1"/>
    <col min="11786" max="11786" width="12" style="1" customWidth="1"/>
    <col min="11787" max="11792" width="11.140625" style="1" customWidth="1"/>
    <col min="11793" max="11793" width="9.140625" style="1"/>
    <col min="11794" max="11794" width="11.85546875" style="1" customWidth="1"/>
    <col min="11795" max="11795" width="9.140625" style="1"/>
    <col min="11796" max="11796" width="11.5703125" style="1" customWidth="1"/>
    <col min="11797" max="11797" width="12" style="1" customWidth="1"/>
    <col min="11798" max="12039" width="9.140625" style="1"/>
    <col min="12040" max="12040" width="4" style="1" customWidth="1"/>
    <col min="12041" max="12041" width="13.28515625" style="1" customWidth="1"/>
    <col min="12042" max="12042" width="12" style="1" customWidth="1"/>
    <col min="12043" max="12048" width="11.140625" style="1" customWidth="1"/>
    <col min="12049" max="12049" width="9.140625" style="1"/>
    <col min="12050" max="12050" width="11.85546875" style="1" customWidth="1"/>
    <col min="12051" max="12051" width="9.140625" style="1"/>
    <col min="12052" max="12052" width="11.5703125" style="1" customWidth="1"/>
    <col min="12053" max="12053" width="12" style="1" customWidth="1"/>
    <col min="12054" max="12295" width="9.140625" style="1"/>
    <col min="12296" max="12296" width="4" style="1" customWidth="1"/>
    <col min="12297" max="12297" width="13.28515625" style="1" customWidth="1"/>
    <col min="12298" max="12298" width="12" style="1" customWidth="1"/>
    <col min="12299" max="12304" width="11.140625" style="1" customWidth="1"/>
    <col min="12305" max="12305" width="9.140625" style="1"/>
    <col min="12306" max="12306" width="11.85546875" style="1" customWidth="1"/>
    <col min="12307" max="12307" width="9.140625" style="1"/>
    <col min="12308" max="12308" width="11.5703125" style="1" customWidth="1"/>
    <col min="12309" max="12309" width="12" style="1" customWidth="1"/>
    <col min="12310" max="12551" width="9.140625" style="1"/>
    <col min="12552" max="12552" width="4" style="1" customWidth="1"/>
    <col min="12553" max="12553" width="13.28515625" style="1" customWidth="1"/>
    <col min="12554" max="12554" width="12" style="1" customWidth="1"/>
    <col min="12555" max="12560" width="11.140625" style="1" customWidth="1"/>
    <col min="12561" max="12561" width="9.140625" style="1"/>
    <col min="12562" max="12562" width="11.85546875" style="1" customWidth="1"/>
    <col min="12563" max="12563" width="9.140625" style="1"/>
    <col min="12564" max="12564" width="11.5703125" style="1" customWidth="1"/>
    <col min="12565" max="12565" width="12" style="1" customWidth="1"/>
    <col min="12566" max="12807" width="9.140625" style="1"/>
    <col min="12808" max="12808" width="4" style="1" customWidth="1"/>
    <col min="12809" max="12809" width="13.28515625" style="1" customWidth="1"/>
    <col min="12810" max="12810" width="12" style="1" customWidth="1"/>
    <col min="12811" max="12816" width="11.140625" style="1" customWidth="1"/>
    <col min="12817" max="12817" width="9.140625" style="1"/>
    <col min="12818" max="12818" width="11.85546875" style="1" customWidth="1"/>
    <col min="12819" max="12819" width="9.140625" style="1"/>
    <col min="12820" max="12820" width="11.5703125" style="1" customWidth="1"/>
    <col min="12821" max="12821" width="12" style="1" customWidth="1"/>
    <col min="12822" max="13063" width="9.140625" style="1"/>
    <col min="13064" max="13064" width="4" style="1" customWidth="1"/>
    <col min="13065" max="13065" width="13.28515625" style="1" customWidth="1"/>
    <col min="13066" max="13066" width="12" style="1" customWidth="1"/>
    <col min="13067" max="13072" width="11.140625" style="1" customWidth="1"/>
    <col min="13073" max="13073" width="9.140625" style="1"/>
    <col min="13074" max="13074" width="11.85546875" style="1" customWidth="1"/>
    <col min="13075" max="13075" width="9.140625" style="1"/>
    <col min="13076" max="13076" width="11.5703125" style="1" customWidth="1"/>
    <col min="13077" max="13077" width="12" style="1" customWidth="1"/>
    <col min="13078" max="13319" width="9.140625" style="1"/>
    <col min="13320" max="13320" width="4" style="1" customWidth="1"/>
    <col min="13321" max="13321" width="13.28515625" style="1" customWidth="1"/>
    <col min="13322" max="13322" width="12" style="1" customWidth="1"/>
    <col min="13323" max="13328" width="11.140625" style="1" customWidth="1"/>
    <col min="13329" max="13329" width="9.140625" style="1"/>
    <col min="13330" max="13330" width="11.85546875" style="1" customWidth="1"/>
    <col min="13331" max="13331" width="9.140625" style="1"/>
    <col min="13332" max="13332" width="11.5703125" style="1" customWidth="1"/>
    <col min="13333" max="13333" width="12" style="1" customWidth="1"/>
    <col min="13334" max="13575" width="9.140625" style="1"/>
    <col min="13576" max="13576" width="4" style="1" customWidth="1"/>
    <col min="13577" max="13577" width="13.28515625" style="1" customWidth="1"/>
    <col min="13578" max="13578" width="12" style="1" customWidth="1"/>
    <col min="13579" max="13584" width="11.140625" style="1" customWidth="1"/>
    <col min="13585" max="13585" width="9.140625" style="1"/>
    <col min="13586" max="13586" width="11.85546875" style="1" customWidth="1"/>
    <col min="13587" max="13587" width="9.140625" style="1"/>
    <col min="13588" max="13588" width="11.5703125" style="1" customWidth="1"/>
    <col min="13589" max="13589" width="12" style="1" customWidth="1"/>
    <col min="13590" max="13831" width="9.140625" style="1"/>
    <col min="13832" max="13832" width="4" style="1" customWidth="1"/>
    <col min="13833" max="13833" width="13.28515625" style="1" customWidth="1"/>
    <col min="13834" max="13834" width="12" style="1" customWidth="1"/>
    <col min="13835" max="13840" width="11.140625" style="1" customWidth="1"/>
    <col min="13841" max="13841" width="9.140625" style="1"/>
    <col min="13842" max="13842" width="11.85546875" style="1" customWidth="1"/>
    <col min="13843" max="13843" width="9.140625" style="1"/>
    <col min="13844" max="13844" width="11.5703125" style="1" customWidth="1"/>
    <col min="13845" max="13845" width="12" style="1" customWidth="1"/>
    <col min="13846" max="14087" width="9.140625" style="1"/>
    <col min="14088" max="14088" width="4" style="1" customWidth="1"/>
    <col min="14089" max="14089" width="13.28515625" style="1" customWidth="1"/>
    <col min="14090" max="14090" width="12" style="1" customWidth="1"/>
    <col min="14091" max="14096" width="11.140625" style="1" customWidth="1"/>
    <col min="14097" max="14097" width="9.140625" style="1"/>
    <col min="14098" max="14098" width="11.85546875" style="1" customWidth="1"/>
    <col min="14099" max="14099" width="9.140625" style="1"/>
    <col min="14100" max="14100" width="11.5703125" style="1" customWidth="1"/>
    <col min="14101" max="14101" width="12" style="1" customWidth="1"/>
    <col min="14102" max="14343" width="9.140625" style="1"/>
    <col min="14344" max="14344" width="4" style="1" customWidth="1"/>
    <col min="14345" max="14345" width="13.28515625" style="1" customWidth="1"/>
    <col min="14346" max="14346" width="12" style="1" customWidth="1"/>
    <col min="14347" max="14352" width="11.140625" style="1" customWidth="1"/>
    <col min="14353" max="14353" width="9.140625" style="1"/>
    <col min="14354" max="14354" width="11.85546875" style="1" customWidth="1"/>
    <col min="14355" max="14355" width="9.140625" style="1"/>
    <col min="14356" max="14356" width="11.5703125" style="1" customWidth="1"/>
    <col min="14357" max="14357" width="12" style="1" customWidth="1"/>
    <col min="14358" max="14599" width="9.140625" style="1"/>
    <col min="14600" max="14600" width="4" style="1" customWidth="1"/>
    <col min="14601" max="14601" width="13.28515625" style="1" customWidth="1"/>
    <col min="14602" max="14602" width="12" style="1" customWidth="1"/>
    <col min="14603" max="14608" width="11.140625" style="1" customWidth="1"/>
    <col min="14609" max="14609" width="9.140625" style="1"/>
    <col min="14610" max="14610" width="11.85546875" style="1" customWidth="1"/>
    <col min="14611" max="14611" width="9.140625" style="1"/>
    <col min="14612" max="14612" width="11.5703125" style="1" customWidth="1"/>
    <col min="14613" max="14613" width="12" style="1" customWidth="1"/>
    <col min="14614" max="14855" width="9.140625" style="1"/>
    <col min="14856" max="14856" width="4" style="1" customWidth="1"/>
    <col min="14857" max="14857" width="13.28515625" style="1" customWidth="1"/>
    <col min="14858" max="14858" width="12" style="1" customWidth="1"/>
    <col min="14859" max="14864" width="11.140625" style="1" customWidth="1"/>
    <col min="14865" max="14865" width="9.140625" style="1"/>
    <col min="14866" max="14866" width="11.85546875" style="1" customWidth="1"/>
    <col min="14867" max="14867" width="9.140625" style="1"/>
    <col min="14868" max="14868" width="11.5703125" style="1" customWidth="1"/>
    <col min="14869" max="14869" width="12" style="1" customWidth="1"/>
    <col min="14870" max="15111" width="9.140625" style="1"/>
    <col min="15112" max="15112" width="4" style="1" customWidth="1"/>
    <col min="15113" max="15113" width="13.28515625" style="1" customWidth="1"/>
    <col min="15114" max="15114" width="12" style="1" customWidth="1"/>
    <col min="15115" max="15120" width="11.140625" style="1" customWidth="1"/>
    <col min="15121" max="15121" width="9.140625" style="1"/>
    <col min="15122" max="15122" width="11.85546875" style="1" customWidth="1"/>
    <col min="15123" max="15123" width="9.140625" style="1"/>
    <col min="15124" max="15124" width="11.5703125" style="1" customWidth="1"/>
    <col min="15125" max="15125" width="12" style="1" customWidth="1"/>
    <col min="15126" max="15367" width="9.140625" style="1"/>
    <col min="15368" max="15368" width="4" style="1" customWidth="1"/>
    <col min="15369" max="15369" width="13.28515625" style="1" customWidth="1"/>
    <col min="15370" max="15370" width="12" style="1" customWidth="1"/>
    <col min="15371" max="15376" width="11.140625" style="1" customWidth="1"/>
    <col min="15377" max="15377" width="9.140625" style="1"/>
    <col min="15378" max="15378" width="11.85546875" style="1" customWidth="1"/>
    <col min="15379" max="15379" width="9.140625" style="1"/>
    <col min="15380" max="15380" width="11.5703125" style="1" customWidth="1"/>
    <col min="15381" max="15381" width="12" style="1" customWidth="1"/>
    <col min="15382" max="15623" width="9.140625" style="1"/>
    <col min="15624" max="15624" width="4" style="1" customWidth="1"/>
    <col min="15625" max="15625" width="13.28515625" style="1" customWidth="1"/>
    <col min="15626" max="15626" width="12" style="1" customWidth="1"/>
    <col min="15627" max="15632" width="11.140625" style="1" customWidth="1"/>
    <col min="15633" max="15633" width="9.140625" style="1"/>
    <col min="15634" max="15634" width="11.85546875" style="1" customWidth="1"/>
    <col min="15635" max="15635" width="9.140625" style="1"/>
    <col min="15636" max="15636" width="11.5703125" style="1" customWidth="1"/>
    <col min="15637" max="15637" width="12" style="1" customWidth="1"/>
    <col min="15638" max="15879" width="9.140625" style="1"/>
    <col min="15880" max="15880" width="4" style="1" customWidth="1"/>
    <col min="15881" max="15881" width="13.28515625" style="1" customWidth="1"/>
    <col min="15882" max="15882" width="12" style="1" customWidth="1"/>
    <col min="15883" max="15888" width="11.140625" style="1" customWidth="1"/>
    <col min="15889" max="15889" width="9.140625" style="1"/>
    <col min="15890" max="15890" width="11.85546875" style="1" customWidth="1"/>
    <col min="15891" max="15891" width="9.140625" style="1"/>
    <col min="15892" max="15892" width="11.5703125" style="1" customWidth="1"/>
    <col min="15893" max="15893" width="12" style="1" customWidth="1"/>
    <col min="15894" max="16135" width="9.140625" style="1"/>
    <col min="16136" max="16136" width="4" style="1" customWidth="1"/>
    <col min="16137" max="16137" width="13.28515625" style="1" customWidth="1"/>
    <col min="16138" max="16138" width="12" style="1" customWidth="1"/>
    <col min="16139" max="16144" width="11.140625" style="1" customWidth="1"/>
    <col min="16145" max="16145" width="9.140625" style="1"/>
    <col min="16146" max="16146" width="11.85546875" style="1" customWidth="1"/>
    <col min="16147" max="16147" width="9.140625" style="1"/>
    <col min="16148" max="16148" width="11.5703125" style="1" customWidth="1"/>
    <col min="16149" max="16149" width="12" style="1" customWidth="1"/>
    <col min="16150" max="16384" width="9.140625" style="1"/>
  </cols>
  <sheetData>
    <row r="2" spans="1:26" x14ac:dyDescent="0.25">
      <c r="B2" s="2" t="s">
        <v>41</v>
      </c>
      <c r="G2" s="1" t="s">
        <v>51</v>
      </c>
      <c r="I2" s="28">
        <v>2019</v>
      </c>
    </row>
    <row r="3" spans="1:26" hidden="1" x14ac:dyDescent="0.25">
      <c r="B3" s="2"/>
    </row>
    <row r="4" spans="1:26" s="7" customFormat="1" ht="138.75" customHeight="1" x14ac:dyDescent="0.25">
      <c r="A4" s="3"/>
      <c r="B4" s="66"/>
      <c r="C4" s="34" t="s">
        <v>28</v>
      </c>
      <c r="D4" s="4" t="s">
        <v>34</v>
      </c>
      <c r="E4" s="34" t="s">
        <v>28</v>
      </c>
      <c r="F4" s="4" t="s">
        <v>34</v>
      </c>
      <c r="G4" s="4" t="s">
        <v>40</v>
      </c>
      <c r="H4" s="59" t="s">
        <v>58</v>
      </c>
      <c r="I4" s="62" t="s">
        <v>33</v>
      </c>
      <c r="J4" s="63"/>
      <c r="K4" s="64" t="s">
        <v>32</v>
      </c>
      <c r="L4" s="65"/>
      <c r="M4" s="64" t="s">
        <v>46</v>
      </c>
      <c r="N4" s="65"/>
      <c r="O4" s="6" t="s">
        <v>2</v>
      </c>
      <c r="P4" s="6" t="s">
        <v>3</v>
      </c>
      <c r="Q4" s="6" t="s">
        <v>4</v>
      </c>
      <c r="R4" s="6" t="s">
        <v>5</v>
      </c>
      <c r="S4" s="6" t="s">
        <v>36</v>
      </c>
      <c r="T4" s="5" t="s">
        <v>35</v>
      </c>
      <c r="U4" s="6" t="s">
        <v>38</v>
      </c>
      <c r="V4" s="5" t="s">
        <v>35</v>
      </c>
      <c r="W4" s="6" t="s">
        <v>47</v>
      </c>
      <c r="X4" s="6" t="s">
        <v>59</v>
      </c>
      <c r="Y4" s="6" t="s">
        <v>60</v>
      </c>
      <c r="Z4" s="57" t="s">
        <v>58</v>
      </c>
    </row>
    <row r="5" spans="1:26" s="7" customFormat="1" ht="44.25" customHeight="1" x14ac:dyDescent="0.25">
      <c r="A5" s="3"/>
      <c r="B5" s="67"/>
      <c r="C5" s="5" t="s">
        <v>29</v>
      </c>
      <c r="D5" s="5" t="s">
        <v>29</v>
      </c>
      <c r="E5" s="5" t="s">
        <v>30</v>
      </c>
      <c r="F5" s="5" t="s">
        <v>30</v>
      </c>
      <c r="G5" s="5" t="s">
        <v>30</v>
      </c>
      <c r="H5" s="5" t="s">
        <v>30</v>
      </c>
      <c r="I5" s="5" t="s">
        <v>30</v>
      </c>
      <c r="J5" s="6" t="s">
        <v>37</v>
      </c>
      <c r="K5" s="5" t="s">
        <v>29</v>
      </c>
      <c r="L5" s="5" t="s">
        <v>30</v>
      </c>
      <c r="M5" s="6" t="s">
        <v>0</v>
      </c>
      <c r="N5" s="8" t="s">
        <v>1</v>
      </c>
      <c r="O5" s="5" t="s">
        <v>30</v>
      </c>
      <c r="P5" s="5" t="s">
        <v>30</v>
      </c>
      <c r="Q5" s="5" t="s">
        <v>30</v>
      </c>
      <c r="R5" s="5" t="s">
        <v>30</v>
      </c>
      <c r="S5" s="5" t="s">
        <v>30</v>
      </c>
      <c r="T5" s="5" t="s">
        <v>30</v>
      </c>
      <c r="U5" s="5" t="s">
        <v>30</v>
      </c>
      <c r="V5" s="5" t="s">
        <v>29</v>
      </c>
      <c r="W5" s="5" t="s">
        <v>29</v>
      </c>
      <c r="X5" s="5" t="s">
        <v>30</v>
      </c>
      <c r="Y5" s="5" t="s">
        <v>30</v>
      </c>
      <c r="Z5" s="5" t="s">
        <v>30</v>
      </c>
    </row>
    <row r="6" spans="1:26" s="7" customFormat="1" x14ac:dyDescent="0.25">
      <c r="A6" s="3">
        <v>1</v>
      </c>
      <c r="B6" s="3" t="s">
        <v>6</v>
      </c>
      <c r="C6" s="3">
        <v>1474546.13</v>
      </c>
      <c r="D6" s="44">
        <v>313301.67</v>
      </c>
      <c r="E6" s="3">
        <v>99463.27</v>
      </c>
      <c r="F6" s="44">
        <v>20005.02</v>
      </c>
      <c r="G6" s="3"/>
      <c r="H6" s="3"/>
      <c r="I6" s="3"/>
      <c r="J6" s="3">
        <v>0</v>
      </c>
      <c r="K6" s="3"/>
      <c r="L6" s="3"/>
      <c r="M6" s="3"/>
      <c r="N6" s="9"/>
      <c r="O6" s="3"/>
      <c r="P6" s="3"/>
      <c r="Q6" s="10"/>
      <c r="R6" s="11"/>
      <c r="S6" s="11">
        <f>SUM(O6:R6)</f>
        <v>0</v>
      </c>
      <c r="T6" s="11"/>
      <c r="U6" s="11"/>
      <c r="V6" s="3"/>
      <c r="W6" s="3"/>
      <c r="X6" s="3">
        <v>109013.93</v>
      </c>
      <c r="Y6" s="3"/>
      <c r="Z6" s="3"/>
    </row>
    <row r="7" spans="1:26" s="7" customFormat="1" x14ac:dyDescent="0.25">
      <c r="A7" s="3">
        <v>2</v>
      </c>
      <c r="B7" s="3" t="s">
        <v>7</v>
      </c>
      <c r="C7" s="3">
        <v>1069816.78</v>
      </c>
      <c r="D7" s="44">
        <v>225254.69</v>
      </c>
      <c r="E7" s="3">
        <v>77314.009999999995</v>
      </c>
      <c r="F7" s="44">
        <v>16336.1</v>
      </c>
      <c r="G7" s="3"/>
      <c r="H7" s="3"/>
      <c r="I7" s="3"/>
      <c r="J7" s="3">
        <v>0</v>
      </c>
      <c r="K7" s="3"/>
      <c r="L7" s="3"/>
      <c r="M7" s="12"/>
      <c r="N7" s="9"/>
      <c r="O7" s="3"/>
      <c r="P7" s="3"/>
      <c r="Q7" s="11"/>
      <c r="R7" s="11"/>
      <c r="S7" s="11">
        <f t="shared" ref="S7:S13" si="0">SUM(O7:R7)</f>
        <v>0</v>
      </c>
      <c r="T7" s="11"/>
      <c r="U7" s="11"/>
      <c r="V7" s="3"/>
      <c r="W7" s="3"/>
      <c r="X7" s="3"/>
      <c r="Y7" s="3"/>
      <c r="Z7" s="3"/>
    </row>
    <row r="8" spans="1:26" s="7" customFormat="1" x14ac:dyDescent="0.25">
      <c r="A8" s="3">
        <v>3</v>
      </c>
      <c r="B8" s="3" t="s">
        <v>8</v>
      </c>
      <c r="C8" s="3">
        <v>1747676.99</v>
      </c>
      <c r="D8" s="44">
        <v>376227.18</v>
      </c>
      <c r="E8" s="3">
        <v>105642.87</v>
      </c>
      <c r="F8" s="44">
        <v>22904.92</v>
      </c>
      <c r="G8" s="3"/>
      <c r="H8" s="3"/>
      <c r="I8" s="3"/>
      <c r="J8" s="3">
        <v>0</v>
      </c>
      <c r="K8" s="3"/>
      <c r="L8" s="3"/>
      <c r="M8" s="3"/>
      <c r="N8" s="9"/>
      <c r="O8" s="3"/>
      <c r="P8" s="3"/>
      <c r="Q8" s="11"/>
      <c r="R8" s="11"/>
      <c r="S8" s="11">
        <f t="shared" si="0"/>
        <v>0</v>
      </c>
      <c r="T8" s="11"/>
      <c r="U8" s="11"/>
      <c r="V8" s="3"/>
      <c r="W8" s="3"/>
      <c r="X8" s="3"/>
      <c r="Y8" s="3"/>
      <c r="Z8" s="3"/>
    </row>
    <row r="9" spans="1:26" s="7" customFormat="1" x14ac:dyDescent="0.25">
      <c r="A9" s="3">
        <v>4</v>
      </c>
      <c r="B9" s="3" t="s">
        <v>13</v>
      </c>
      <c r="C9" s="3"/>
      <c r="D9" s="44">
        <f t="shared" ref="D9:D19" si="1">SUM(C9*0.22)</f>
        <v>0</v>
      </c>
      <c r="E9" s="3"/>
      <c r="F9" s="44">
        <f t="shared" ref="F9:F27" si="2">SUM(E9*0.22)</f>
        <v>0</v>
      </c>
      <c r="G9" s="3"/>
      <c r="H9" s="3"/>
      <c r="I9" s="3"/>
      <c r="J9" s="3">
        <v>0</v>
      </c>
      <c r="K9" s="3"/>
      <c r="L9" s="3"/>
      <c r="M9" s="3"/>
      <c r="N9" s="9"/>
      <c r="O9" s="3"/>
      <c r="P9" s="3"/>
      <c r="Q9" s="11"/>
      <c r="R9" s="11"/>
      <c r="S9" s="11">
        <f t="shared" si="0"/>
        <v>0</v>
      </c>
      <c r="T9" s="11"/>
      <c r="U9" s="11"/>
      <c r="V9" s="3"/>
      <c r="W9" s="3"/>
      <c r="X9" s="3"/>
      <c r="Y9" s="3"/>
      <c r="Z9" s="3"/>
    </row>
    <row r="10" spans="1:26" s="7" customFormat="1" x14ac:dyDescent="0.25">
      <c r="A10" s="3">
        <v>5</v>
      </c>
      <c r="B10" s="3" t="s">
        <v>12</v>
      </c>
      <c r="C10" s="3">
        <v>968578.99</v>
      </c>
      <c r="D10" s="44">
        <v>208827.39</v>
      </c>
      <c r="E10" s="3">
        <v>60885.69</v>
      </c>
      <c r="F10" s="44">
        <v>13926.61</v>
      </c>
      <c r="G10" s="3"/>
      <c r="H10" s="3"/>
      <c r="I10" s="3"/>
      <c r="J10" s="3">
        <v>0</v>
      </c>
      <c r="K10" s="3"/>
      <c r="L10" s="3"/>
      <c r="M10" s="3"/>
      <c r="N10" s="9"/>
      <c r="O10" s="3"/>
      <c r="P10" s="3"/>
      <c r="Q10" s="11"/>
      <c r="R10" s="11"/>
      <c r="S10" s="11">
        <f t="shared" si="0"/>
        <v>0</v>
      </c>
      <c r="T10" s="11"/>
      <c r="U10" s="11"/>
      <c r="V10" s="3"/>
      <c r="W10" s="3"/>
      <c r="X10" s="3"/>
      <c r="Y10" s="3"/>
      <c r="Z10" s="3"/>
    </row>
    <row r="11" spans="1:26" s="7" customFormat="1" x14ac:dyDescent="0.25">
      <c r="A11" s="3">
        <v>6</v>
      </c>
      <c r="B11" s="3" t="s">
        <v>14</v>
      </c>
      <c r="C11" s="3">
        <v>1153060.76</v>
      </c>
      <c r="D11" s="44">
        <v>245319.03</v>
      </c>
      <c r="E11" s="3">
        <v>99187.66</v>
      </c>
      <c r="F11" s="44">
        <v>23117.02</v>
      </c>
      <c r="G11" s="3"/>
      <c r="H11" s="3"/>
      <c r="I11" s="3"/>
      <c r="J11" s="3">
        <v>0</v>
      </c>
      <c r="K11" s="3"/>
      <c r="L11" s="3"/>
      <c r="M11" s="3"/>
      <c r="N11" s="9"/>
      <c r="O11" s="3"/>
      <c r="P11" s="3"/>
      <c r="Q11" s="11"/>
      <c r="R11" s="11"/>
      <c r="S11" s="11">
        <f t="shared" si="0"/>
        <v>0</v>
      </c>
      <c r="T11" s="11"/>
      <c r="U11" s="11"/>
      <c r="V11" s="3"/>
      <c r="W11" s="3"/>
      <c r="X11" s="3"/>
      <c r="Y11" s="3"/>
      <c r="Z11" s="3"/>
    </row>
    <row r="12" spans="1:26" s="7" customFormat="1" x14ac:dyDescent="0.25">
      <c r="A12" s="3">
        <v>7</v>
      </c>
      <c r="B12" s="3" t="s">
        <v>15</v>
      </c>
      <c r="C12" s="3">
        <v>599979.68999999994</v>
      </c>
      <c r="D12" s="44">
        <v>132337.66</v>
      </c>
      <c r="E12" s="3">
        <v>92347.38</v>
      </c>
      <c r="F12" s="44">
        <v>21799.09</v>
      </c>
      <c r="G12" s="3"/>
      <c r="H12" s="3"/>
      <c r="I12" s="3"/>
      <c r="J12" s="3">
        <v>0</v>
      </c>
      <c r="K12" s="3"/>
      <c r="L12" s="3"/>
      <c r="M12" s="3"/>
      <c r="N12" s="9"/>
      <c r="O12" s="3"/>
      <c r="P12" s="3"/>
      <c r="Q12" s="11"/>
      <c r="R12" s="11"/>
      <c r="S12" s="11">
        <f t="shared" si="0"/>
        <v>0</v>
      </c>
      <c r="T12" s="11"/>
      <c r="U12" s="11"/>
      <c r="V12" s="3"/>
      <c r="W12" s="3"/>
      <c r="X12" s="3"/>
      <c r="Y12" s="3"/>
      <c r="Z12" s="3"/>
    </row>
    <row r="13" spans="1:26" s="7" customFormat="1" x14ac:dyDescent="0.25">
      <c r="A13" s="3">
        <v>8</v>
      </c>
      <c r="B13" s="3" t="s">
        <v>16</v>
      </c>
      <c r="C13" s="3"/>
      <c r="D13" s="44">
        <f t="shared" si="1"/>
        <v>0</v>
      </c>
      <c r="E13" s="3"/>
      <c r="F13" s="44">
        <f t="shared" si="2"/>
        <v>0</v>
      </c>
      <c r="G13" s="3"/>
      <c r="H13" s="3"/>
      <c r="I13" s="3">
        <v>0</v>
      </c>
      <c r="J13" s="3">
        <v>0</v>
      </c>
      <c r="K13" s="3"/>
      <c r="L13" s="3"/>
      <c r="M13" s="3"/>
      <c r="N13" s="9"/>
      <c r="O13" s="3"/>
      <c r="P13" s="3"/>
      <c r="Q13" s="11"/>
      <c r="R13" s="11"/>
      <c r="S13" s="11">
        <f t="shared" si="0"/>
        <v>0</v>
      </c>
      <c r="T13" s="11"/>
      <c r="U13" s="11"/>
      <c r="V13" s="3"/>
      <c r="W13" s="3"/>
      <c r="X13" s="3"/>
      <c r="Y13" s="3"/>
      <c r="Z13" s="3"/>
    </row>
    <row r="14" spans="1:26" s="7" customFormat="1" x14ac:dyDescent="0.25">
      <c r="A14" s="3">
        <v>9</v>
      </c>
      <c r="B14" s="3" t="s">
        <v>11</v>
      </c>
      <c r="C14" s="3">
        <v>469017.96</v>
      </c>
      <c r="D14" s="44">
        <v>90724.3</v>
      </c>
      <c r="E14" s="3">
        <v>35786.5</v>
      </c>
      <c r="F14" s="44">
        <v>8370.73</v>
      </c>
      <c r="G14" s="3"/>
      <c r="H14" s="3"/>
      <c r="I14" s="3">
        <v>0</v>
      </c>
      <c r="J14" s="3">
        <v>0</v>
      </c>
      <c r="K14" s="3"/>
      <c r="L14" s="3"/>
      <c r="M14" s="3"/>
      <c r="N14" s="9"/>
      <c r="O14" s="3"/>
      <c r="P14" s="3"/>
      <c r="Q14" s="11"/>
      <c r="R14" s="11"/>
      <c r="S14" s="11">
        <f t="shared" ref="S14:S23" si="3">SUM(O14:R14)</f>
        <v>0</v>
      </c>
      <c r="T14" s="11"/>
      <c r="U14" s="11"/>
      <c r="V14" s="3"/>
      <c r="W14" s="3"/>
      <c r="X14" s="3"/>
      <c r="Y14" s="3"/>
      <c r="Z14" s="3"/>
    </row>
    <row r="15" spans="1:26" s="7" customFormat="1" x14ac:dyDescent="0.25">
      <c r="A15" s="3">
        <v>10</v>
      </c>
      <c r="B15" s="3" t="s">
        <v>17</v>
      </c>
      <c r="C15" s="3">
        <v>823574.7</v>
      </c>
      <c r="D15" s="44">
        <v>180984.16</v>
      </c>
      <c r="E15" s="3">
        <v>65177.64</v>
      </c>
      <c r="F15" s="44">
        <f t="shared" si="2"/>
        <v>14339.0808</v>
      </c>
      <c r="G15" s="3"/>
      <c r="H15" s="3"/>
      <c r="I15" s="3">
        <v>0</v>
      </c>
      <c r="J15" s="3">
        <v>0</v>
      </c>
      <c r="K15" s="3"/>
      <c r="L15" s="3"/>
      <c r="M15" s="3"/>
      <c r="N15" s="9"/>
      <c r="O15" s="3"/>
      <c r="P15" s="16"/>
      <c r="Q15" s="11"/>
      <c r="R15" s="11"/>
      <c r="S15" s="11">
        <f t="shared" si="3"/>
        <v>0</v>
      </c>
      <c r="T15" s="11"/>
      <c r="U15" s="11"/>
      <c r="V15" s="3"/>
      <c r="W15" s="3"/>
      <c r="X15" s="3"/>
      <c r="Y15" s="3"/>
      <c r="Z15" s="3"/>
    </row>
    <row r="16" spans="1:26" s="7" customFormat="1" x14ac:dyDescent="0.25">
      <c r="A16" s="3">
        <v>11</v>
      </c>
      <c r="B16" s="17" t="s">
        <v>25</v>
      </c>
      <c r="C16" s="3">
        <v>682390.08</v>
      </c>
      <c r="D16" s="44">
        <v>146163.26999999999</v>
      </c>
      <c r="E16" s="3">
        <v>57604.46</v>
      </c>
      <c r="F16" s="44">
        <v>14194.57</v>
      </c>
      <c r="G16" s="3"/>
      <c r="H16" s="3"/>
      <c r="I16" s="3">
        <v>0</v>
      </c>
      <c r="J16" s="3">
        <v>0</v>
      </c>
      <c r="K16" s="3"/>
      <c r="L16" s="3"/>
      <c r="M16" s="3"/>
      <c r="N16" s="9"/>
      <c r="O16" s="3"/>
      <c r="P16" s="3"/>
      <c r="Q16" s="11"/>
      <c r="R16" s="11"/>
      <c r="S16" s="11">
        <f t="shared" si="3"/>
        <v>0</v>
      </c>
      <c r="T16" s="11"/>
      <c r="U16" s="11"/>
      <c r="V16" s="3"/>
      <c r="W16" s="3"/>
      <c r="X16" s="3"/>
      <c r="Y16" s="3"/>
      <c r="Z16" s="3"/>
    </row>
    <row r="17" spans="1:26" s="7" customFormat="1" x14ac:dyDescent="0.25">
      <c r="A17" s="3">
        <v>12</v>
      </c>
      <c r="B17" s="3" t="s">
        <v>18</v>
      </c>
      <c r="C17" s="3"/>
      <c r="D17" s="44">
        <f t="shared" si="1"/>
        <v>0</v>
      </c>
      <c r="E17" s="3"/>
      <c r="F17" s="44">
        <f t="shared" si="2"/>
        <v>0</v>
      </c>
      <c r="G17" s="3"/>
      <c r="H17" s="3"/>
      <c r="I17" s="3">
        <v>0</v>
      </c>
      <c r="J17" s="3">
        <v>0</v>
      </c>
      <c r="K17" s="3"/>
      <c r="L17" s="3"/>
      <c r="M17" s="3"/>
      <c r="N17" s="9"/>
      <c r="O17" s="11"/>
      <c r="P17" s="3"/>
      <c r="Q17" s="11"/>
      <c r="R17" s="11"/>
      <c r="S17" s="11">
        <f t="shared" si="3"/>
        <v>0</v>
      </c>
      <c r="T17" s="11"/>
      <c r="U17" s="11"/>
      <c r="V17" s="3"/>
      <c r="W17" s="3"/>
      <c r="X17" s="3"/>
      <c r="Y17" s="3"/>
      <c r="Z17" s="3"/>
    </row>
    <row r="18" spans="1:26" s="7" customFormat="1" x14ac:dyDescent="0.25">
      <c r="A18" s="3">
        <v>13</v>
      </c>
      <c r="B18" s="3" t="s">
        <v>19</v>
      </c>
      <c r="C18" s="3">
        <v>533862.52</v>
      </c>
      <c r="D18" s="44">
        <f t="shared" si="1"/>
        <v>117449.75440000001</v>
      </c>
      <c r="E18" s="3">
        <v>47868.9</v>
      </c>
      <c r="F18" s="44">
        <v>9866.44</v>
      </c>
      <c r="G18" s="3"/>
      <c r="H18" s="3"/>
      <c r="I18" s="3">
        <v>0</v>
      </c>
      <c r="J18" s="3">
        <v>0</v>
      </c>
      <c r="K18" s="3"/>
      <c r="L18" s="3"/>
      <c r="M18" s="3"/>
      <c r="N18" s="9"/>
      <c r="O18" s="11"/>
      <c r="P18" s="3"/>
      <c r="Q18" s="11"/>
      <c r="R18" s="11"/>
      <c r="S18" s="11">
        <f t="shared" si="3"/>
        <v>0</v>
      </c>
      <c r="T18" s="11"/>
      <c r="U18" s="11"/>
      <c r="V18" s="3"/>
      <c r="W18" s="3"/>
      <c r="X18" s="3"/>
      <c r="Y18" s="3"/>
      <c r="Z18" s="3"/>
    </row>
    <row r="19" spans="1:26" s="7" customFormat="1" x14ac:dyDescent="0.25">
      <c r="A19" s="3">
        <v>14</v>
      </c>
      <c r="B19" s="3" t="s">
        <v>20</v>
      </c>
      <c r="C19" s="3">
        <v>394349.09</v>
      </c>
      <c r="D19" s="44">
        <f t="shared" si="1"/>
        <v>86756.799800000008</v>
      </c>
      <c r="E19" s="3">
        <v>29719.13</v>
      </c>
      <c r="F19" s="44">
        <v>7032.53</v>
      </c>
      <c r="G19" s="3"/>
      <c r="H19" s="3"/>
      <c r="I19" s="3">
        <v>0</v>
      </c>
      <c r="J19" s="3">
        <v>0</v>
      </c>
      <c r="K19" s="3"/>
      <c r="L19" s="3"/>
      <c r="M19" s="3"/>
      <c r="N19" s="9"/>
      <c r="O19" s="11"/>
      <c r="P19" s="3"/>
      <c r="Q19" s="11"/>
      <c r="R19" s="11"/>
      <c r="S19" s="11">
        <f t="shared" si="3"/>
        <v>0</v>
      </c>
      <c r="T19" s="11"/>
      <c r="U19" s="11"/>
      <c r="V19" s="3"/>
      <c r="W19" s="3"/>
      <c r="X19" s="3"/>
      <c r="Y19" s="3"/>
      <c r="Z19" s="3"/>
    </row>
    <row r="20" spans="1:26" s="7" customFormat="1" x14ac:dyDescent="0.25">
      <c r="A20" s="3">
        <v>15</v>
      </c>
      <c r="B20" s="17" t="s">
        <v>21</v>
      </c>
      <c r="C20" s="3">
        <v>412584.63</v>
      </c>
      <c r="D20" s="44">
        <v>90768.62</v>
      </c>
      <c r="E20" s="3">
        <v>30838.35</v>
      </c>
      <c r="F20" s="44">
        <f t="shared" si="2"/>
        <v>6784.4369999999999</v>
      </c>
      <c r="G20" s="3"/>
      <c r="H20" s="3"/>
      <c r="I20" s="3">
        <v>0</v>
      </c>
      <c r="J20" s="3">
        <v>0</v>
      </c>
      <c r="K20" s="3"/>
      <c r="L20" s="3"/>
      <c r="M20" s="3"/>
      <c r="N20" s="9"/>
      <c r="O20" s="11"/>
      <c r="P20" s="3"/>
      <c r="Q20" s="11"/>
      <c r="R20" s="11"/>
      <c r="S20" s="11">
        <f t="shared" si="3"/>
        <v>0</v>
      </c>
      <c r="T20" s="11"/>
      <c r="U20" s="11"/>
      <c r="V20" s="3"/>
      <c r="W20" s="3"/>
      <c r="X20" s="3"/>
      <c r="Y20" s="3"/>
      <c r="Z20" s="3"/>
    </row>
    <row r="21" spans="1:26" s="7" customFormat="1" x14ac:dyDescent="0.25">
      <c r="A21" s="3">
        <v>16</v>
      </c>
      <c r="B21" s="17" t="s">
        <v>22</v>
      </c>
      <c r="C21" s="3">
        <v>488807.02</v>
      </c>
      <c r="D21" s="44">
        <v>103188.09</v>
      </c>
      <c r="E21" s="3">
        <v>37415.800000000003</v>
      </c>
      <c r="F21" s="44">
        <v>8279.3799999999992</v>
      </c>
      <c r="G21" s="3"/>
      <c r="H21" s="3"/>
      <c r="I21" s="3">
        <v>0</v>
      </c>
      <c r="J21" s="3">
        <v>0</v>
      </c>
      <c r="K21" s="3"/>
      <c r="L21" s="3"/>
      <c r="M21" s="3"/>
      <c r="N21" s="9"/>
      <c r="O21" s="11"/>
      <c r="P21" s="3"/>
      <c r="Q21" s="11"/>
      <c r="R21" s="11"/>
      <c r="S21" s="11">
        <f t="shared" si="3"/>
        <v>0</v>
      </c>
      <c r="T21" s="11"/>
      <c r="U21" s="11"/>
      <c r="V21" s="3"/>
      <c r="W21" s="3"/>
      <c r="X21" s="3"/>
      <c r="Y21" s="3"/>
      <c r="Z21" s="3"/>
    </row>
    <row r="22" spans="1:26" s="7" customFormat="1" x14ac:dyDescent="0.25">
      <c r="A22" s="3">
        <v>17</v>
      </c>
      <c r="B22" s="3" t="s">
        <v>23</v>
      </c>
      <c r="C22" s="3">
        <v>537761.86</v>
      </c>
      <c r="D22" s="44">
        <v>111597.98</v>
      </c>
      <c r="E22" s="3">
        <v>37941.360000000001</v>
      </c>
      <c r="F22" s="44">
        <v>8424.94</v>
      </c>
      <c r="G22" s="3"/>
      <c r="H22" s="3"/>
      <c r="I22" s="3">
        <v>0</v>
      </c>
      <c r="J22" s="3">
        <v>0</v>
      </c>
      <c r="K22" s="3"/>
      <c r="L22" s="3"/>
      <c r="M22" s="3"/>
      <c r="N22" s="9"/>
      <c r="O22" s="11"/>
      <c r="P22" s="3"/>
      <c r="Q22" s="11"/>
      <c r="R22" s="11"/>
      <c r="S22" s="11">
        <f t="shared" si="3"/>
        <v>0</v>
      </c>
      <c r="T22" s="11"/>
      <c r="U22" s="11"/>
      <c r="V22" s="3"/>
      <c r="W22" s="3"/>
      <c r="X22" s="3"/>
      <c r="Y22" s="3"/>
      <c r="Z22" s="3"/>
    </row>
    <row r="23" spans="1:26" s="7" customFormat="1" x14ac:dyDescent="0.25">
      <c r="A23" s="3">
        <v>18</v>
      </c>
      <c r="B23" s="17" t="s">
        <v>24</v>
      </c>
      <c r="C23" s="3">
        <v>407224.47</v>
      </c>
      <c r="D23" s="44">
        <f t="shared" ref="D23:D28" si="4">SUM(C23*0.22)</f>
        <v>89589.383399999992</v>
      </c>
      <c r="E23" s="3">
        <v>25137.200000000001</v>
      </c>
      <c r="F23" s="44">
        <v>6049.7</v>
      </c>
      <c r="G23" s="3"/>
      <c r="H23" s="3"/>
      <c r="I23" s="3">
        <v>0</v>
      </c>
      <c r="J23" s="3">
        <v>0</v>
      </c>
      <c r="K23" s="3"/>
      <c r="L23" s="3"/>
      <c r="M23" s="3"/>
      <c r="N23" s="9"/>
      <c r="O23" s="11"/>
      <c r="P23" s="3"/>
      <c r="Q23" s="11"/>
      <c r="R23" s="11"/>
      <c r="S23" s="11">
        <f t="shared" si="3"/>
        <v>0</v>
      </c>
      <c r="T23" s="11"/>
      <c r="U23" s="11"/>
      <c r="V23" s="3"/>
      <c r="W23" s="3"/>
      <c r="X23" s="3"/>
      <c r="Y23" s="3"/>
      <c r="Z23" s="3"/>
    </row>
    <row r="24" spans="1:26" s="7" customFormat="1" x14ac:dyDescent="0.25">
      <c r="A24" s="3">
        <v>19</v>
      </c>
      <c r="B24" s="3" t="s">
        <v>9</v>
      </c>
      <c r="C24" s="3">
        <v>262635.36</v>
      </c>
      <c r="D24" s="44">
        <f t="shared" si="4"/>
        <v>57779.779199999997</v>
      </c>
      <c r="E24" s="3">
        <v>10410.799999999999</v>
      </c>
      <c r="F24" s="44">
        <f t="shared" si="2"/>
        <v>2290.3759999999997</v>
      </c>
      <c r="G24" s="3"/>
      <c r="H24" s="3"/>
      <c r="I24" s="3">
        <v>0</v>
      </c>
      <c r="J24" s="3">
        <v>0</v>
      </c>
      <c r="K24" s="3"/>
      <c r="L24" s="3"/>
      <c r="M24" s="3"/>
      <c r="N24" s="9"/>
      <c r="O24" s="11"/>
      <c r="P24" s="3"/>
      <c r="Q24" s="10"/>
      <c r="R24" s="11"/>
      <c r="S24" s="11">
        <f t="shared" ref="S24:S28" si="5">SUM(O24:R24)</f>
        <v>0</v>
      </c>
      <c r="T24" s="11"/>
      <c r="U24" s="11"/>
      <c r="V24" s="3"/>
      <c r="W24" s="3"/>
      <c r="X24" s="3"/>
      <c r="Y24" s="3"/>
      <c r="Z24" s="3"/>
    </row>
    <row r="25" spans="1:26" s="7" customFormat="1" x14ac:dyDescent="0.25">
      <c r="A25" s="3">
        <v>20</v>
      </c>
      <c r="B25" s="3" t="s">
        <v>10</v>
      </c>
      <c r="C25" s="3">
        <v>136245.29999999999</v>
      </c>
      <c r="D25" s="44">
        <f t="shared" si="4"/>
        <v>29973.965999999997</v>
      </c>
      <c r="E25" s="6">
        <v>2371.37</v>
      </c>
      <c r="F25" s="44">
        <v>1039.06</v>
      </c>
      <c r="G25" s="3"/>
      <c r="H25" s="3"/>
      <c r="I25" s="3">
        <v>0</v>
      </c>
      <c r="J25" s="3">
        <v>0</v>
      </c>
      <c r="K25" s="3"/>
      <c r="L25" s="3"/>
      <c r="M25" s="3"/>
      <c r="N25" s="9"/>
      <c r="O25" s="11"/>
      <c r="P25" s="3"/>
      <c r="Q25" s="11"/>
      <c r="R25" s="11"/>
      <c r="S25" s="11">
        <f t="shared" si="5"/>
        <v>0</v>
      </c>
      <c r="T25" s="11"/>
      <c r="U25" s="11"/>
      <c r="V25" s="3"/>
      <c r="W25" s="3"/>
      <c r="X25" s="3"/>
      <c r="Y25" s="3"/>
      <c r="Z25" s="3"/>
    </row>
    <row r="26" spans="1:26" s="7" customFormat="1" x14ac:dyDescent="0.25">
      <c r="A26" s="3">
        <v>21</v>
      </c>
      <c r="B26" s="17" t="s">
        <v>39</v>
      </c>
      <c r="C26" s="3">
        <v>144199.04000000001</v>
      </c>
      <c r="D26" s="44">
        <v>27371.62</v>
      </c>
      <c r="E26" s="6">
        <v>2476.0500000000002</v>
      </c>
      <c r="F26" s="44">
        <v>1039.06</v>
      </c>
      <c r="G26" s="3"/>
      <c r="H26" s="3"/>
      <c r="I26" s="3">
        <v>0</v>
      </c>
      <c r="J26" s="3">
        <v>0</v>
      </c>
      <c r="K26" s="3"/>
      <c r="L26" s="3"/>
      <c r="M26" s="3"/>
      <c r="N26" s="9"/>
      <c r="O26" s="11"/>
      <c r="P26" s="3"/>
      <c r="Q26" s="11"/>
      <c r="R26" s="11"/>
      <c r="S26" s="11">
        <f t="shared" si="5"/>
        <v>0</v>
      </c>
      <c r="T26" s="11"/>
      <c r="U26" s="11"/>
      <c r="V26" s="3"/>
      <c r="W26" s="3"/>
      <c r="X26" s="3"/>
      <c r="Y26" s="3"/>
      <c r="Z26" s="3"/>
    </row>
    <row r="27" spans="1:26" s="7" customFormat="1" x14ac:dyDescent="0.25">
      <c r="A27" s="3">
        <v>22</v>
      </c>
      <c r="B27" s="17" t="s">
        <v>26</v>
      </c>
      <c r="C27" s="3">
        <v>118058.85</v>
      </c>
      <c r="D27" s="44">
        <f t="shared" si="4"/>
        <v>25972.947</v>
      </c>
      <c r="E27" s="6">
        <v>63581.99</v>
      </c>
      <c r="F27" s="44">
        <f t="shared" si="2"/>
        <v>13988.0378</v>
      </c>
      <c r="G27" s="3"/>
      <c r="H27" s="3"/>
      <c r="I27" s="3">
        <v>0</v>
      </c>
      <c r="J27" s="3">
        <v>0</v>
      </c>
      <c r="K27" s="3"/>
      <c r="L27" s="3"/>
      <c r="M27" s="3"/>
      <c r="N27" s="9"/>
      <c r="O27" s="11"/>
      <c r="P27" s="3"/>
      <c r="Q27" s="11"/>
      <c r="R27" s="11"/>
      <c r="S27" s="11">
        <f t="shared" si="5"/>
        <v>0</v>
      </c>
      <c r="T27" s="11"/>
      <c r="U27" s="11"/>
      <c r="V27" s="3"/>
      <c r="W27" s="3"/>
      <c r="X27" s="3"/>
      <c r="Y27" s="3"/>
      <c r="Z27" s="3"/>
    </row>
    <row r="28" spans="1:26" s="7" customFormat="1" ht="15" customHeight="1" x14ac:dyDescent="0.25">
      <c r="A28" s="3">
        <v>23</v>
      </c>
      <c r="B28" s="17" t="s">
        <v>27</v>
      </c>
      <c r="C28" s="3">
        <v>75233.84</v>
      </c>
      <c r="D28" s="44">
        <f t="shared" si="4"/>
        <v>16551.444800000001</v>
      </c>
      <c r="E28" s="6">
        <v>2055.29</v>
      </c>
      <c r="F28" s="44">
        <f>SUM(E28*0.0841)</f>
        <v>172.84988899999999</v>
      </c>
      <c r="G28" s="3"/>
      <c r="H28" s="3"/>
      <c r="I28" s="3">
        <v>0</v>
      </c>
      <c r="J28" s="3">
        <v>0</v>
      </c>
      <c r="K28" s="3"/>
      <c r="L28" s="3"/>
      <c r="M28" s="3"/>
      <c r="N28" s="9"/>
      <c r="O28" s="11"/>
      <c r="P28" s="3"/>
      <c r="Q28" s="11"/>
      <c r="R28" s="11"/>
      <c r="S28" s="11">
        <f t="shared" si="5"/>
        <v>0</v>
      </c>
      <c r="T28" s="11"/>
      <c r="U28" s="11"/>
      <c r="V28" s="3"/>
      <c r="W28" s="3"/>
      <c r="X28" s="3"/>
      <c r="Y28" s="3"/>
      <c r="Z28" s="3"/>
    </row>
    <row r="29" spans="1:26" s="15" customFormat="1" x14ac:dyDescent="0.25">
      <c r="A29" s="18"/>
      <c r="B29" s="20"/>
      <c r="C29" s="21">
        <f t="shared" ref="C29:K29" si="6">SUM(C6:C28)</f>
        <v>12499604.059999999</v>
      </c>
      <c r="D29" s="21">
        <f t="shared" si="6"/>
        <v>2676139.734600001</v>
      </c>
      <c r="E29" s="26">
        <f t="shared" si="6"/>
        <v>983225.72000000009</v>
      </c>
      <c r="F29" s="26">
        <f t="shared" si="6"/>
        <v>219959.951489</v>
      </c>
      <c r="G29" s="21">
        <f t="shared" si="6"/>
        <v>0</v>
      </c>
      <c r="H29" s="21">
        <f>SUM(H6:H28)</f>
        <v>0</v>
      </c>
      <c r="I29" s="21">
        <f t="shared" si="6"/>
        <v>0</v>
      </c>
      <c r="J29" s="21">
        <f t="shared" si="6"/>
        <v>0</v>
      </c>
      <c r="K29" s="21">
        <f t="shared" si="6"/>
        <v>0</v>
      </c>
      <c r="L29" s="21">
        <f t="shared" ref="L29:S29" si="7">SUM(L6:L28)</f>
        <v>0</v>
      </c>
      <c r="M29" s="22">
        <f t="shared" si="7"/>
        <v>0</v>
      </c>
      <c r="N29" s="22">
        <f>SUM(N6:N28)</f>
        <v>0</v>
      </c>
      <c r="O29" s="18">
        <f t="shared" si="7"/>
        <v>0</v>
      </c>
      <c r="P29" s="13">
        <f t="shared" si="7"/>
        <v>0</v>
      </c>
      <c r="Q29" s="14">
        <f t="shared" si="7"/>
        <v>0</v>
      </c>
      <c r="R29" s="14">
        <f t="shared" si="7"/>
        <v>0</v>
      </c>
      <c r="S29" s="14">
        <f t="shared" si="7"/>
        <v>0</v>
      </c>
      <c r="T29" s="14"/>
      <c r="U29" s="14"/>
      <c r="V29" s="13"/>
      <c r="W29" s="13">
        <f>SUM(W6:W28)</f>
        <v>0</v>
      </c>
      <c r="X29" s="21">
        <f>SUM(X6:X28)</f>
        <v>109013.93</v>
      </c>
      <c r="Y29" s="21">
        <f>SUM(Y6:Y28)</f>
        <v>0</v>
      </c>
      <c r="Z29" s="21">
        <f>SUM(Z6:Z28)</f>
        <v>0</v>
      </c>
    </row>
    <row r="30" spans="1:26" s="7" customFormat="1" x14ac:dyDescent="0.25">
      <c r="A30" s="11"/>
      <c r="B30" s="19"/>
      <c r="C30" s="3"/>
      <c r="D30" s="3"/>
      <c r="E30" s="6"/>
      <c r="F30" s="3"/>
      <c r="G30" s="17"/>
      <c r="H30" s="17"/>
      <c r="I30" s="17"/>
      <c r="J30" s="17"/>
      <c r="K30" s="17"/>
      <c r="L30" s="17"/>
      <c r="M30" s="17">
        <v>0</v>
      </c>
      <c r="N30" s="23"/>
      <c r="O30" s="3"/>
      <c r="P30" s="3">
        <v>0</v>
      </c>
      <c r="Q30" s="11">
        <v>0</v>
      </c>
      <c r="R30" s="11">
        <v>0</v>
      </c>
      <c r="S30" s="11"/>
      <c r="T30" s="11"/>
      <c r="U30" s="11"/>
      <c r="V30" s="3"/>
      <c r="W30" s="3"/>
      <c r="X30" s="17"/>
      <c r="Y30" s="17"/>
      <c r="Z30" s="17"/>
    </row>
  </sheetData>
  <mergeCells count="4">
    <mergeCell ref="B4:B5"/>
    <mergeCell ref="I4:J4"/>
    <mergeCell ref="K4:L4"/>
    <mergeCell ref="M4:N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0"/>
  <sheetViews>
    <sheetView topLeftCell="A4" workbookViewId="0">
      <selection activeCell="H5" sqref="H1:H1048576"/>
    </sheetView>
  </sheetViews>
  <sheetFormatPr defaultRowHeight="15.75" x14ac:dyDescent="0.25"/>
  <cols>
    <col min="1" max="1" width="4" style="1" customWidth="1"/>
    <col min="2" max="2" width="30.85546875" style="1" customWidth="1"/>
    <col min="3" max="3" width="21.42578125" style="1" customWidth="1"/>
    <col min="4" max="4" width="20" style="1" customWidth="1"/>
    <col min="5" max="5" width="20" style="24" customWidth="1"/>
    <col min="6" max="6" width="20" style="1" customWidth="1"/>
    <col min="7" max="7" width="13.42578125" style="1" customWidth="1"/>
    <col min="8" max="8" width="12" style="1" customWidth="1"/>
    <col min="9" max="9" width="13.42578125" style="1" customWidth="1"/>
    <col min="10" max="10" width="11.140625" style="1" customWidth="1"/>
    <col min="11" max="11" width="13.140625" style="1" customWidth="1"/>
    <col min="12" max="12" width="11.140625" style="1" customWidth="1"/>
    <col min="13" max="13" width="9.140625" style="1" customWidth="1"/>
    <col min="14" max="14" width="14.7109375" style="1" customWidth="1"/>
    <col min="15" max="15" width="11.28515625" style="1" customWidth="1"/>
    <col min="16" max="16" width="11.5703125" style="1" customWidth="1"/>
    <col min="17" max="17" width="12" style="1" customWidth="1"/>
    <col min="18" max="18" width="11.140625" style="1" customWidth="1"/>
    <col min="19" max="19" width="12.28515625" style="1" customWidth="1"/>
    <col min="20" max="21" width="11.140625" style="1" hidden="1" customWidth="1"/>
    <col min="22" max="22" width="10.28515625" style="1" hidden="1" customWidth="1"/>
    <col min="23" max="23" width="12.28515625" style="1" customWidth="1"/>
    <col min="24" max="262" width="9.140625" style="1"/>
    <col min="263" max="263" width="4" style="1" customWidth="1"/>
    <col min="264" max="264" width="13.28515625" style="1" customWidth="1"/>
    <col min="265" max="265" width="12" style="1" customWidth="1"/>
    <col min="266" max="271" width="11.140625" style="1" customWidth="1"/>
    <col min="272" max="272" width="9.140625" style="1"/>
    <col min="273" max="273" width="11.85546875" style="1" customWidth="1"/>
    <col min="274" max="274" width="9.140625" style="1"/>
    <col min="275" max="275" width="11.5703125" style="1" customWidth="1"/>
    <col min="276" max="276" width="12" style="1" customWidth="1"/>
    <col min="277" max="518" width="9.140625" style="1"/>
    <col min="519" max="519" width="4" style="1" customWidth="1"/>
    <col min="520" max="520" width="13.28515625" style="1" customWidth="1"/>
    <col min="521" max="521" width="12" style="1" customWidth="1"/>
    <col min="522" max="527" width="11.140625" style="1" customWidth="1"/>
    <col min="528" max="528" width="9.140625" style="1"/>
    <col min="529" max="529" width="11.85546875" style="1" customWidth="1"/>
    <col min="530" max="530" width="9.140625" style="1"/>
    <col min="531" max="531" width="11.5703125" style="1" customWidth="1"/>
    <col min="532" max="532" width="12" style="1" customWidth="1"/>
    <col min="533" max="774" width="9.140625" style="1"/>
    <col min="775" max="775" width="4" style="1" customWidth="1"/>
    <col min="776" max="776" width="13.28515625" style="1" customWidth="1"/>
    <col min="777" max="777" width="12" style="1" customWidth="1"/>
    <col min="778" max="783" width="11.140625" style="1" customWidth="1"/>
    <col min="784" max="784" width="9.140625" style="1"/>
    <col min="785" max="785" width="11.85546875" style="1" customWidth="1"/>
    <col min="786" max="786" width="9.140625" style="1"/>
    <col min="787" max="787" width="11.5703125" style="1" customWidth="1"/>
    <col min="788" max="788" width="12" style="1" customWidth="1"/>
    <col min="789" max="1030" width="9.140625" style="1"/>
    <col min="1031" max="1031" width="4" style="1" customWidth="1"/>
    <col min="1032" max="1032" width="13.28515625" style="1" customWidth="1"/>
    <col min="1033" max="1033" width="12" style="1" customWidth="1"/>
    <col min="1034" max="1039" width="11.140625" style="1" customWidth="1"/>
    <col min="1040" max="1040" width="9.140625" style="1"/>
    <col min="1041" max="1041" width="11.85546875" style="1" customWidth="1"/>
    <col min="1042" max="1042" width="9.140625" style="1"/>
    <col min="1043" max="1043" width="11.5703125" style="1" customWidth="1"/>
    <col min="1044" max="1044" width="12" style="1" customWidth="1"/>
    <col min="1045" max="1286" width="9.140625" style="1"/>
    <col min="1287" max="1287" width="4" style="1" customWidth="1"/>
    <col min="1288" max="1288" width="13.28515625" style="1" customWidth="1"/>
    <col min="1289" max="1289" width="12" style="1" customWidth="1"/>
    <col min="1290" max="1295" width="11.140625" style="1" customWidth="1"/>
    <col min="1296" max="1296" width="9.140625" style="1"/>
    <col min="1297" max="1297" width="11.85546875" style="1" customWidth="1"/>
    <col min="1298" max="1298" width="9.140625" style="1"/>
    <col min="1299" max="1299" width="11.5703125" style="1" customWidth="1"/>
    <col min="1300" max="1300" width="12" style="1" customWidth="1"/>
    <col min="1301" max="1542" width="9.140625" style="1"/>
    <col min="1543" max="1543" width="4" style="1" customWidth="1"/>
    <col min="1544" max="1544" width="13.28515625" style="1" customWidth="1"/>
    <col min="1545" max="1545" width="12" style="1" customWidth="1"/>
    <col min="1546" max="1551" width="11.140625" style="1" customWidth="1"/>
    <col min="1552" max="1552" width="9.140625" style="1"/>
    <col min="1553" max="1553" width="11.85546875" style="1" customWidth="1"/>
    <col min="1554" max="1554" width="9.140625" style="1"/>
    <col min="1555" max="1555" width="11.5703125" style="1" customWidth="1"/>
    <col min="1556" max="1556" width="12" style="1" customWidth="1"/>
    <col min="1557" max="1798" width="9.140625" style="1"/>
    <col min="1799" max="1799" width="4" style="1" customWidth="1"/>
    <col min="1800" max="1800" width="13.28515625" style="1" customWidth="1"/>
    <col min="1801" max="1801" width="12" style="1" customWidth="1"/>
    <col min="1802" max="1807" width="11.140625" style="1" customWidth="1"/>
    <col min="1808" max="1808" width="9.140625" style="1"/>
    <col min="1809" max="1809" width="11.85546875" style="1" customWidth="1"/>
    <col min="1810" max="1810" width="9.140625" style="1"/>
    <col min="1811" max="1811" width="11.5703125" style="1" customWidth="1"/>
    <col min="1812" max="1812" width="12" style="1" customWidth="1"/>
    <col min="1813" max="2054" width="9.140625" style="1"/>
    <col min="2055" max="2055" width="4" style="1" customWidth="1"/>
    <col min="2056" max="2056" width="13.28515625" style="1" customWidth="1"/>
    <col min="2057" max="2057" width="12" style="1" customWidth="1"/>
    <col min="2058" max="2063" width="11.140625" style="1" customWidth="1"/>
    <col min="2064" max="2064" width="9.140625" style="1"/>
    <col min="2065" max="2065" width="11.85546875" style="1" customWidth="1"/>
    <col min="2066" max="2066" width="9.140625" style="1"/>
    <col min="2067" max="2067" width="11.5703125" style="1" customWidth="1"/>
    <col min="2068" max="2068" width="12" style="1" customWidth="1"/>
    <col min="2069" max="2310" width="9.140625" style="1"/>
    <col min="2311" max="2311" width="4" style="1" customWidth="1"/>
    <col min="2312" max="2312" width="13.28515625" style="1" customWidth="1"/>
    <col min="2313" max="2313" width="12" style="1" customWidth="1"/>
    <col min="2314" max="2319" width="11.140625" style="1" customWidth="1"/>
    <col min="2320" max="2320" width="9.140625" style="1"/>
    <col min="2321" max="2321" width="11.85546875" style="1" customWidth="1"/>
    <col min="2322" max="2322" width="9.140625" style="1"/>
    <col min="2323" max="2323" width="11.5703125" style="1" customWidth="1"/>
    <col min="2324" max="2324" width="12" style="1" customWidth="1"/>
    <col min="2325" max="2566" width="9.140625" style="1"/>
    <col min="2567" max="2567" width="4" style="1" customWidth="1"/>
    <col min="2568" max="2568" width="13.28515625" style="1" customWidth="1"/>
    <col min="2569" max="2569" width="12" style="1" customWidth="1"/>
    <col min="2570" max="2575" width="11.140625" style="1" customWidth="1"/>
    <col min="2576" max="2576" width="9.140625" style="1"/>
    <col min="2577" max="2577" width="11.85546875" style="1" customWidth="1"/>
    <col min="2578" max="2578" width="9.140625" style="1"/>
    <col min="2579" max="2579" width="11.5703125" style="1" customWidth="1"/>
    <col min="2580" max="2580" width="12" style="1" customWidth="1"/>
    <col min="2581" max="2822" width="9.140625" style="1"/>
    <col min="2823" max="2823" width="4" style="1" customWidth="1"/>
    <col min="2824" max="2824" width="13.28515625" style="1" customWidth="1"/>
    <col min="2825" max="2825" width="12" style="1" customWidth="1"/>
    <col min="2826" max="2831" width="11.140625" style="1" customWidth="1"/>
    <col min="2832" max="2832" width="9.140625" style="1"/>
    <col min="2833" max="2833" width="11.85546875" style="1" customWidth="1"/>
    <col min="2834" max="2834" width="9.140625" style="1"/>
    <col min="2835" max="2835" width="11.5703125" style="1" customWidth="1"/>
    <col min="2836" max="2836" width="12" style="1" customWidth="1"/>
    <col min="2837" max="3078" width="9.140625" style="1"/>
    <col min="3079" max="3079" width="4" style="1" customWidth="1"/>
    <col min="3080" max="3080" width="13.28515625" style="1" customWidth="1"/>
    <col min="3081" max="3081" width="12" style="1" customWidth="1"/>
    <col min="3082" max="3087" width="11.140625" style="1" customWidth="1"/>
    <col min="3088" max="3088" width="9.140625" style="1"/>
    <col min="3089" max="3089" width="11.85546875" style="1" customWidth="1"/>
    <col min="3090" max="3090" width="9.140625" style="1"/>
    <col min="3091" max="3091" width="11.5703125" style="1" customWidth="1"/>
    <col min="3092" max="3092" width="12" style="1" customWidth="1"/>
    <col min="3093" max="3334" width="9.140625" style="1"/>
    <col min="3335" max="3335" width="4" style="1" customWidth="1"/>
    <col min="3336" max="3336" width="13.28515625" style="1" customWidth="1"/>
    <col min="3337" max="3337" width="12" style="1" customWidth="1"/>
    <col min="3338" max="3343" width="11.140625" style="1" customWidth="1"/>
    <col min="3344" max="3344" width="9.140625" style="1"/>
    <col min="3345" max="3345" width="11.85546875" style="1" customWidth="1"/>
    <col min="3346" max="3346" width="9.140625" style="1"/>
    <col min="3347" max="3347" width="11.5703125" style="1" customWidth="1"/>
    <col min="3348" max="3348" width="12" style="1" customWidth="1"/>
    <col min="3349" max="3590" width="9.140625" style="1"/>
    <col min="3591" max="3591" width="4" style="1" customWidth="1"/>
    <col min="3592" max="3592" width="13.28515625" style="1" customWidth="1"/>
    <col min="3593" max="3593" width="12" style="1" customWidth="1"/>
    <col min="3594" max="3599" width="11.140625" style="1" customWidth="1"/>
    <col min="3600" max="3600" width="9.140625" style="1"/>
    <col min="3601" max="3601" width="11.85546875" style="1" customWidth="1"/>
    <col min="3602" max="3602" width="9.140625" style="1"/>
    <col min="3603" max="3603" width="11.5703125" style="1" customWidth="1"/>
    <col min="3604" max="3604" width="12" style="1" customWidth="1"/>
    <col min="3605" max="3846" width="9.140625" style="1"/>
    <col min="3847" max="3847" width="4" style="1" customWidth="1"/>
    <col min="3848" max="3848" width="13.28515625" style="1" customWidth="1"/>
    <col min="3849" max="3849" width="12" style="1" customWidth="1"/>
    <col min="3850" max="3855" width="11.140625" style="1" customWidth="1"/>
    <col min="3856" max="3856" width="9.140625" style="1"/>
    <col min="3857" max="3857" width="11.85546875" style="1" customWidth="1"/>
    <col min="3858" max="3858" width="9.140625" style="1"/>
    <col min="3859" max="3859" width="11.5703125" style="1" customWidth="1"/>
    <col min="3860" max="3860" width="12" style="1" customWidth="1"/>
    <col min="3861" max="4102" width="9.140625" style="1"/>
    <col min="4103" max="4103" width="4" style="1" customWidth="1"/>
    <col min="4104" max="4104" width="13.28515625" style="1" customWidth="1"/>
    <col min="4105" max="4105" width="12" style="1" customWidth="1"/>
    <col min="4106" max="4111" width="11.140625" style="1" customWidth="1"/>
    <col min="4112" max="4112" width="9.140625" style="1"/>
    <col min="4113" max="4113" width="11.85546875" style="1" customWidth="1"/>
    <col min="4114" max="4114" width="9.140625" style="1"/>
    <col min="4115" max="4115" width="11.5703125" style="1" customWidth="1"/>
    <col min="4116" max="4116" width="12" style="1" customWidth="1"/>
    <col min="4117" max="4358" width="9.140625" style="1"/>
    <col min="4359" max="4359" width="4" style="1" customWidth="1"/>
    <col min="4360" max="4360" width="13.28515625" style="1" customWidth="1"/>
    <col min="4361" max="4361" width="12" style="1" customWidth="1"/>
    <col min="4362" max="4367" width="11.140625" style="1" customWidth="1"/>
    <col min="4368" max="4368" width="9.140625" style="1"/>
    <col min="4369" max="4369" width="11.85546875" style="1" customWidth="1"/>
    <col min="4370" max="4370" width="9.140625" style="1"/>
    <col min="4371" max="4371" width="11.5703125" style="1" customWidth="1"/>
    <col min="4372" max="4372" width="12" style="1" customWidth="1"/>
    <col min="4373" max="4614" width="9.140625" style="1"/>
    <col min="4615" max="4615" width="4" style="1" customWidth="1"/>
    <col min="4616" max="4616" width="13.28515625" style="1" customWidth="1"/>
    <col min="4617" max="4617" width="12" style="1" customWidth="1"/>
    <col min="4618" max="4623" width="11.140625" style="1" customWidth="1"/>
    <col min="4624" max="4624" width="9.140625" style="1"/>
    <col min="4625" max="4625" width="11.85546875" style="1" customWidth="1"/>
    <col min="4626" max="4626" width="9.140625" style="1"/>
    <col min="4627" max="4627" width="11.5703125" style="1" customWidth="1"/>
    <col min="4628" max="4628" width="12" style="1" customWidth="1"/>
    <col min="4629" max="4870" width="9.140625" style="1"/>
    <col min="4871" max="4871" width="4" style="1" customWidth="1"/>
    <col min="4872" max="4872" width="13.28515625" style="1" customWidth="1"/>
    <col min="4873" max="4873" width="12" style="1" customWidth="1"/>
    <col min="4874" max="4879" width="11.140625" style="1" customWidth="1"/>
    <col min="4880" max="4880" width="9.140625" style="1"/>
    <col min="4881" max="4881" width="11.85546875" style="1" customWidth="1"/>
    <col min="4882" max="4882" width="9.140625" style="1"/>
    <col min="4883" max="4883" width="11.5703125" style="1" customWidth="1"/>
    <col min="4884" max="4884" width="12" style="1" customWidth="1"/>
    <col min="4885" max="5126" width="9.140625" style="1"/>
    <col min="5127" max="5127" width="4" style="1" customWidth="1"/>
    <col min="5128" max="5128" width="13.28515625" style="1" customWidth="1"/>
    <col min="5129" max="5129" width="12" style="1" customWidth="1"/>
    <col min="5130" max="5135" width="11.140625" style="1" customWidth="1"/>
    <col min="5136" max="5136" width="9.140625" style="1"/>
    <col min="5137" max="5137" width="11.85546875" style="1" customWidth="1"/>
    <col min="5138" max="5138" width="9.140625" style="1"/>
    <col min="5139" max="5139" width="11.5703125" style="1" customWidth="1"/>
    <col min="5140" max="5140" width="12" style="1" customWidth="1"/>
    <col min="5141" max="5382" width="9.140625" style="1"/>
    <col min="5383" max="5383" width="4" style="1" customWidth="1"/>
    <col min="5384" max="5384" width="13.28515625" style="1" customWidth="1"/>
    <col min="5385" max="5385" width="12" style="1" customWidth="1"/>
    <col min="5386" max="5391" width="11.140625" style="1" customWidth="1"/>
    <col min="5392" max="5392" width="9.140625" style="1"/>
    <col min="5393" max="5393" width="11.85546875" style="1" customWidth="1"/>
    <col min="5394" max="5394" width="9.140625" style="1"/>
    <col min="5395" max="5395" width="11.5703125" style="1" customWidth="1"/>
    <col min="5396" max="5396" width="12" style="1" customWidth="1"/>
    <col min="5397" max="5638" width="9.140625" style="1"/>
    <col min="5639" max="5639" width="4" style="1" customWidth="1"/>
    <col min="5640" max="5640" width="13.28515625" style="1" customWidth="1"/>
    <col min="5641" max="5641" width="12" style="1" customWidth="1"/>
    <col min="5642" max="5647" width="11.140625" style="1" customWidth="1"/>
    <col min="5648" max="5648" width="9.140625" style="1"/>
    <col min="5649" max="5649" width="11.85546875" style="1" customWidth="1"/>
    <col min="5650" max="5650" width="9.140625" style="1"/>
    <col min="5651" max="5651" width="11.5703125" style="1" customWidth="1"/>
    <col min="5652" max="5652" width="12" style="1" customWidth="1"/>
    <col min="5653" max="5894" width="9.140625" style="1"/>
    <col min="5895" max="5895" width="4" style="1" customWidth="1"/>
    <col min="5896" max="5896" width="13.28515625" style="1" customWidth="1"/>
    <col min="5897" max="5897" width="12" style="1" customWidth="1"/>
    <col min="5898" max="5903" width="11.140625" style="1" customWidth="1"/>
    <col min="5904" max="5904" width="9.140625" style="1"/>
    <col min="5905" max="5905" width="11.85546875" style="1" customWidth="1"/>
    <col min="5906" max="5906" width="9.140625" style="1"/>
    <col min="5907" max="5907" width="11.5703125" style="1" customWidth="1"/>
    <col min="5908" max="5908" width="12" style="1" customWidth="1"/>
    <col min="5909" max="6150" width="9.140625" style="1"/>
    <col min="6151" max="6151" width="4" style="1" customWidth="1"/>
    <col min="6152" max="6152" width="13.28515625" style="1" customWidth="1"/>
    <col min="6153" max="6153" width="12" style="1" customWidth="1"/>
    <col min="6154" max="6159" width="11.140625" style="1" customWidth="1"/>
    <col min="6160" max="6160" width="9.140625" style="1"/>
    <col min="6161" max="6161" width="11.85546875" style="1" customWidth="1"/>
    <col min="6162" max="6162" width="9.140625" style="1"/>
    <col min="6163" max="6163" width="11.5703125" style="1" customWidth="1"/>
    <col min="6164" max="6164" width="12" style="1" customWidth="1"/>
    <col min="6165" max="6406" width="9.140625" style="1"/>
    <col min="6407" max="6407" width="4" style="1" customWidth="1"/>
    <col min="6408" max="6408" width="13.28515625" style="1" customWidth="1"/>
    <col min="6409" max="6409" width="12" style="1" customWidth="1"/>
    <col min="6410" max="6415" width="11.140625" style="1" customWidth="1"/>
    <col min="6416" max="6416" width="9.140625" style="1"/>
    <col min="6417" max="6417" width="11.85546875" style="1" customWidth="1"/>
    <col min="6418" max="6418" width="9.140625" style="1"/>
    <col min="6419" max="6419" width="11.5703125" style="1" customWidth="1"/>
    <col min="6420" max="6420" width="12" style="1" customWidth="1"/>
    <col min="6421" max="6662" width="9.140625" style="1"/>
    <col min="6663" max="6663" width="4" style="1" customWidth="1"/>
    <col min="6664" max="6664" width="13.28515625" style="1" customWidth="1"/>
    <col min="6665" max="6665" width="12" style="1" customWidth="1"/>
    <col min="6666" max="6671" width="11.140625" style="1" customWidth="1"/>
    <col min="6672" max="6672" width="9.140625" style="1"/>
    <col min="6673" max="6673" width="11.85546875" style="1" customWidth="1"/>
    <col min="6674" max="6674" width="9.140625" style="1"/>
    <col min="6675" max="6675" width="11.5703125" style="1" customWidth="1"/>
    <col min="6676" max="6676" width="12" style="1" customWidth="1"/>
    <col min="6677" max="6918" width="9.140625" style="1"/>
    <col min="6919" max="6919" width="4" style="1" customWidth="1"/>
    <col min="6920" max="6920" width="13.28515625" style="1" customWidth="1"/>
    <col min="6921" max="6921" width="12" style="1" customWidth="1"/>
    <col min="6922" max="6927" width="11.140625" style="1" customWidth="1"/>
    <col min="6928" max="6928" width="9.140625" style="1"/>
    <col min="6929" max="6929" width="11.85546875" style="1" customWidth="1"/>
    <col min="6930" max="6930" width="9.140625" style="1"/>
    <col min="6931" max="6931" width="11.5703125" style="1" customWidth="1"/>
    <col min="6932" max="6932" width="12" style="1" customWidth="1"/>
    <col min="6933" max="7174" width="9.140625" style="1"/>
    <col min="7175" max="7175" width="4" style="1" customWidth="1"/>
    <col min="7176" max="7176" width="13.28515625" style="1" customWidth="1"/>
    <col min="7177" max="7177" width="12" style="1" customWidth="1"/>
    <col min="7178" max="7183" width="11.140625" style="1" customWidth="1"/>
    <col min="7184" max="7184" width="9.140625" style="1"/>
    <col min="7185" max="7185" width="11.85546875" style="1" customWidth="1"/>
    <col min="7186" max="7186" width="9.140625" style="1"/>
    <col min="7187" max="7187" width="11.5703125" style="1" customWidth="1"/>
    <col min="7188" max="7188" width="12" style="1" customWidth="1"/>
    <col min="7189" max="7430" width="9.140625" style="1"/>
    <col min="7431" max="7431" width="4" style="1" customWidth="1"/>
    <col min="7432" max="7432" width="13.28515625" style="1" customWidth="1"/>
    <col min="7433" max="7433" width="12" style="1" customWidth="1"/>
    <col min="7434" max="7439" width="11.140625" style="1" customWidth="1"/>
    <col min="7440" max="7440" width="9.140625" style="1"/>
    <col min="7441" max="7441" width="11.85546875" style="1" customWidth="1"/>
    <col min="7442" max="7442" width="9.140625" style="1"/>
    <col min="7443" max="7443" width="11.5703125" style="1" customWidth="1"/>
    <col min="7444" max="7444" width="12" style="1" customWidth="1"/>
    <col min="7445" max="7686" width="9.140625" style="1"/>
    <col min="7687" max="7687" width="4" style="1" customWidth="1"/>
    <col min="7688" max="7688" width="13.28515625" style="1" customWidth="1"/>
    <col min="7689" max="7689" width="12" style="1" customWidth="1"/>
    <col min="7690" max="7695" width="11.140625" style="1" customWidth="1"/>
    <col min="7696" max="7696" width="9.140625" style="1"/>
    <col min="7697" max="7697" width="11.85546875" style="1" customWidth="1"/>
    <col min="7698" max="7698" width="9.140625" style="1"/>
    <col min="7699" max="7699" width="11.5703125" style="1" customWidth="1"/>
    <col min="7700" max="7700" width="12" style="1" customWidth="1"/>
    <col min="7701" max="7942" width="9.140625" style="1"/>
    <col min="7943" max="7943" width="4" style="1" customWidth="1"/>
    <col min="7944" max="7944" width="13.28515625" style="1" customWidth="1"/>
    <col min="7945" max="7945" width="12" style="1" customWidth="1"/>
    <col min="7946" max="7951" width="11.140625" style="1" customWidth="1"/>
    <col min="7952" max="7952" width="9.140625" style="1"/>
    <col min="7953" max="7953" width="11.85546875" style="1" customWidth="1"/>
    <col min="7954" max="7954" width="9.140625" style="1"/>
    <col min="7955" max="7955" width="11.5703125" style="1" customWidth="1"/>
    <col min="7956" max="7956" width="12" style="1" customWidth="1"/>
    <col min="7957" max="8198" width="9.140625" style="1"/>
    <col min="8199" max="8199" width="4" style="1" customWidth="1"/>
    <col min="8200" max="8200" width="13.28515625" style="1" customWidth="1"/>
    <col min="8201" max="8201" width="12" style="1" customWidth="1"/>
    <col min="8202" max="8207" width="11.140625" style="1" customWidth="1"/>
    <col min="8208" max="8208" width="9.140625" style="1"/>
    <col min="8209" max="8209" width="11.85546875" style="1" customWidth="1"/>
    <col min="8210" max="8210" width="9.140625" style="1"/>
    <col min="8211" max="8211" width="11.5703125" style="1" customWidth="1"/>
    <col min="8212" max="8212" width="12" style="1" customWidth="1"/>
    <col min="8213" max="8454" width="9.140625" style="1"/>
    <col min="8455" max="8455" width="4" style="1" customWidth="1"/>
    <col min="8456" max="8456" width="13.28515625" style="1" customWidth="1"/>
    <col min="8457" max="8457" width="12" style="1" customWidth="1"/>
    <col min="8458" max="8463" width="11.140625" style="1" customWidth="1"/>
    <col min="8464" max="8464" width="9.140625" style="1"/>
    <col min="8465" max="8465" width="11.85546875" style="1" customWidth="1"/>
    <col min="8466" max="8466" width="9.140625" style="1"/>
    <col min="8467" max="8467" width="11.5703125" style="1" customWidth="1"/>
    <col min="8468" max="8468" width="12" style="1" customWidth="1"/>
    <col min="8469" max="8710" width="9.140625" style="1"/>
    <col min="8711" max="8711" width="4" style="1" customWidth="1"/>
    <col min="8712" max="8712" width="13.28515625" style="1" customWidth="1"/>
    <col min="8713" max="8713" width="12" style="1" customWidth="1"/>
    <col min="8714" max="8719" width="11.140625" style="1" customWidth="1"/>
    <col min="8720" max="8720" width="9.140625" style="1"/>
    <col min="8721" max="8721" width="11.85546875" style="1" customWidth="1"/>
    <col min="8722" max="8722" width="9.140625" style="1"/>
    <col min="8723" max="8723" width="11.5703125" style="1" customWidth="1"/>
    <col min="8724" max="8724" width="12" style="1" customWidth="1"/>
    <col min="8725" max="8966" width="9.140625" style="1"/>
    <col min="8967" max="8967" width="4" style="1" customWidth="1"/>
    <col min="8968" max="8968" width="13.28515625" style="1" customWidth="1"/>
    <col min="8969" max="8969" width="12" style="1" customWidth="1"/>
    <col min="8970" max="8975" width="11.140625" style="1" customWidth="1"/>
    <col min="8976" max="8976" width="9.140625" style="1"/>
    <col min="8977" max="8977" width="11.85546875" style="1" customWidth="1"/>
    <col min="8978" max="8978" width="9.140625" style="1"/>
    <col min="8979" max="8979" width="11.5703125" style="1" customWidth="1"/>
    <col min="8980" max="8980" width="12" style="1" customWidth="1"/>
    <col min="8981" max="9222" width="9.140625" style="1"/>
    <col min="9223" max="9223" width="4" style="1" customWidth="1"/>
    <col min="9224" max="9224" width="13.28515625" style="1" customWidth="1"/>
    <col min="9225" max="9225" width="12" style="1" customWidth="1"/>
    <col min="9226" max="9231" width="11.140625" style="1" customWidth="1"/>
    <col min="9232" max="9232" width="9.140625" style="1"/>
    <col min="9233" max="9233" width="11.85546875" style="1" customWidth="1"/>
    <col min="9234" max="9234" width="9.140625" style="1"/>
    <col min="9235" max="9235" width="11.5703125" style="1" customWidth="1"/>
    <col min="9236" max="9236" width="12" style="1" customWidth="1"/>
    <col min="9237" max="9478" width="9.140625" style="1"/>
    <col min="9479" max="9479" width="4" style="1" customWidth="1"/>
    <col min="9480" max="9480" width="13.28515625" style="1" customWidth="1"/>
    <col min="9481" max="9481" width="12" style="1" customWidth="1"/>
    <col min="9482" max="9487" width="11.140625" style="1" customWidth="1"/>
    <col min="9488" max="9488" width="9.140625" style="1"/>
    <col min="9489" max="9489" width="11.85546875" style="1" customWidth="1"/>
    <col min="9490" max="9490" width="9.140625" style="1"/>
    <col min="9491" max="9491" width="11.5703125" style="1" customWidth="1"/>
    <col min="9492" max="9492" width="12" style="1" customWidth="1"/>
    <col min="9493" max="9734" width="9.140625" style="1"/>
    <col min="9735" max="9735" width="4" style="1" customWidth="1"/>
    <col min="9736" max="9736" width="13.28515625" style="1" customWidth="1"/>
    <col min="9737" max="9737" width="12" style="1" customWidth="1"/>
    <col min="9738" max="9743" width="11.140625" style="1" customWidth="1"/>
    <col min="9744" max="9744" width="9.140625" style="1"/>
    <col min="9745" max="9745" width="11.85546875" style="1" customWidth="1"/>
    <col min="9746" max="9746" width="9.140625" style="1"/>
    <col min="9747" max="9747" width="11.5703125" style="1" customWidth="1"/>
    <col min="9748" max="9748" width="12" style="1" customWidth="1"/>
    <col min="9749" max="9990" width="9.140625" style="1"/>
    <col min="9991" max="9991" width="4" style="1" customWidth="1"/>
    <col min="9992" max="9992" width="13.28515625" style="1" customWidth="1"/>
    <col min="9993" max="9993" width="12" style="1" customWidth="1"/>
    <col min="9994" max="9999" width="11.140625" style="1" customWidth="1"/>
    <col min="10000" max="10000" width="9.140625" style="1"/>
    <col min="10001" max="10001" width="11.85546875" style="1" customWidth="1"/>
    <col min="10002" max="10002" width="9.140625" style="1"/>
    <col min="10003" max="10003" width="11.5703125" style="1" customWidth="1"/>
    <col min="10004" max="10004" width="12" style="1" customWidth="1"/>
    <col min="10005" max="10246" width="9.140625" style="1"/>
    <col min="10247" max="10247" width="4" style="1" customWidth="1"/>
    <col min="10248" max="10248" width="13.28515625" style="1" customWidth="1"/>
    <col min="10249" max="10249" width="12" style="1" customWidth="1"/>
    <col min="10250" max="10255" width="11.140625" style="1" customWidth="1"/>
    <col min="10256" max="10256" width="9.140625" style="1"/>
    <col min="10257" max="10257" width="11.85546875" style="1" customWidth="1"/>
    <col min="10258" max="10258" width="9.140625" style="1"/>
    <col min="10259" max="10259" width="11.5703125" style="1" customWidth="1"/>
    <col min="10260" max="10260" width="12" style="1" customWidth="1"/>
    <col min="10261" max="10502" width="9.140625" style="1"/>
    <col min="10503" max="10503" width="4" style="1" customWidth="1"/>
    <col min="10504" max="10504" width="13.28515625" style="1" customWidth="1"/>
    <col min="10505" max="10505" width="12" style="1" customWidth="1"/>
    <col min="10506" max="10511" width="11.140625" style="1" customWidth="1"/>
    <col min="10512" max="10512" width="9.140625" style="1"/>
    <col min="10513" max="10513" width="11.85546875" style="1" customWidth="1"/>
    <col min="10514" max="10514" width="9.140625" style="1"/>
    <col min="10515" max="10515" width="11.5703125" style="1" customWidth="1"/>
    <col min="10516" max="10516" width="12" style="1" customWidth="1"/>
    <col min="10517" max="10758" width="9.140625" style="1"/>
    <col min="10759" max="10759" width="4" style="1" customWidth="1"/>
    <col min="10760" max="10760" width="13.28515625" style="1" customWidth="1"/>
    <col min="10761" max="10761" width="12" style="1" customWidth="1"/>
    <col min="10762" max="10767" width="11.140625" style="1" customWidth="1"/>
    <col min="10768" max="10768" width="9.140625" style="1"/>
    <col min="10769" max="10769" width="11.85546875" style="1" customWidth="1"/>
    <col min="10770" max="10770" width="9.140625" style="1"/>
    <col min="10771" max="10771" width="11.5703125" style="1" customWidth="1"/>
    <col min="10772" max="10772" width="12" style="1" customWidth="1"/>
    <col min="10773" max="11014" width="9.140625" style="1"/>
    <col min="11015" max="11015" width="4" style="1" customWidth="1"/>
    <col min="11016" max="11016" width="13.28515625" style="1" customWidth="1"/>
    <col min="11017" max="11017" width="12" style="1" customWidth="1"/>
    <col min="11018" max="11023" width="11.140625" style="1" customWidth="1"/>
    <col min="11024" max="11024" width="9.140625" style="1"/>
    <col min="11025" max="11025" width="11.85546875" style="1" customWidth="1"/>
    <col min="11026" max="11026" width="9.140625" style="1"/>
    <col min="11027" max="11027" width="11.5703125" style="1" customWidth="1"/>
    <col min="11028" max="11028" width="12" style="1" customWidth="1"/>
    <col min="11029" max="11270" width="9.140625" style="1"/>
    <col min="11271" max="11271" width="4" style="1" customWidth="1"/>
    <col min="11272" max="11272" width="13.28515625" style="1" customWidth="1"/>
    <col min="11273" max="11273" width="12" style="1" customWidth="1"/>
    <col min="11274" max="11279" width="11.140625" style="1" customWidth="1"/>
    <col min="11280" max="11280" width="9.140625" style="1"/>
    <col min="11281" max="11281" width="11.85546875" style="1" customWidth="1"/>
    <col min="11282" max="11282" width="9.140625" style="1"/>
    <col min="11283" max="11283" width="11.5703125" style="1" customWidth="1"/>
    <col min="11284" max="11284" width="12" style="1" customWidth="1"/>
    <col min="11285" max="11526" width="9.140625" style="1"/>
    <col min="11527" max="11527" width="4" style="1" customWidth="1"/>
    <col min="11528" max="11528" width="13.28515625" style="1" customWidth="1"/>
    <col min="11529" max="11529" width="12" style="1" customWidth="1"/>
    <col min="11530" max="11535" width="11.140625" style="1" customWidth="1"/>
    <col min="11536" max="11536" width="9.140625" style="1"/>
    <col min="11537" max="11537" width="11.85546875" style="1" customWidth="1"/>
    <col min="11538" max="11538" width="9.140625" style="1"/>
    <col min="11539" max="11539" width="11.5703125" style="1" customWidth="1"/>
    <col min="11540" max="11540" width="12" style="1" customWidth="1"/>
    <col min="11541" max="11782" width="9.140625" style="1"/>
    <col min="11783" max="11783" width="4" style="1" customWidth="1"/>
    <col min="11784" max="11784" width="13.28515625" style="1" customWidth="1"/>
    <col min="11785" max="11785" width="12" style="1" customWidth="1"/>
    <col min="11786" max="11791" width="11.140625" style="1" customWidth="1"/>
    <col min="11792" max="11792" width="9.140625" style="1"/>
    <col min="11793" max="11793" width="11.85546875" style="1" customWidth="1"/>
    <col min="11794" max="11794" width="9.140625" style="1"/>
    <col min="11795" max="11795" width="11.5703125" style="1" customWidth="1"/>
    <col min="11796" max="11796" width="12" style="1" customWidth="1"/>
    <col min="11797" max="12038" width="9.140625" style="1"/>
    <col min="12039" max="12039" width="4" style="1" customWidth="1"/>
    <col min="12040" max="12040" width="13.28515625" style="1" customWidth="1"/>
    <col min="12041" max="12041" width="12" style="1" customWidth="1"/>
    <col min="12042" max="12047" width="11.140625" style="1" customWidth="1"/>
    <col min="12048" max="12048" width="9.140625" style="1"/>
    <col min="12049" max="12049" width="11.85546875" style="1" customWidth="1"/>
    <col min="12050" max="12050" width="9.140625" style="1"/>
    <col min="12051" max="12051" width="11.5703125" style="1" customWidth="1"/>
    <col min="12052" max="12052" width="12" style="1" customWidth="1"/>
    <col min="12053" max="12294" width="9.140625" style="1"/>
    <col min="12295" max="12295" width="4" style="1" customWidth="1"/>
    <col min="12296" max="12296" width="13.28515625" style="1" customWidth="1"/>
    <col min="12297" max="12297" width="12" style="1" customWidth="1"/>
    <col min="12298" max="12303" width="11.140625" style="1" customWidth="1"/>
    <col min="12304" max="12304" width="9.140625" style="1"/>
    <col min="12305" max="12305" width="11.85546875" style="1" customWidth="1"/>
    <col min="12306" max="12306" width="9.140625" style="1"/>
    <col min="12307" max="12307" width="11.5703125" style="1" customWidth="1"/>
    <col min="12308" max="12308" width="12" style="1" customWidth="1"/>
    <col min="12309" max="12550" width="9.140625" style="1"/>
    <col min="12551" max="12551" width="4" style="1" customWidth="1"/>
    <col min="12552" max="12552" width="13.28515625" style="1" customWidth="1"/>
    <col min="12553" max="12553" width="12" style="1" customWidth="1"/>
    <col min="12554" max="12559" width="11.140625" style="1" customWidth="1"/>
    <col min="12560" max="12560" width="9.140625" style="1"/>
    <col min="12561" max="12561" width="11.85546875" style="1" customWidth="1"/>
    <col min="12562" max="12562" width="9.140625" style="1"/>
    <col min="12563" max="12563" width="11.5703125" style="1" customWidth="1"/>
    <col min="12564" max="12564" width="12" style="1" customWidth="1"/>
    <col min="12565" max="12806" width="9.140625" style="1"/>
    <col min="12807" max="12807" width="4" style="1" customWidth="1"/>
    <col min="12808" max="12808" width="13.28515625" style="1" customWidth="1"/>
    <col min="12809" max="12809" width="12" style="1" customWidth="1"/>
    <col min="12810" max="12815" width="11.140625" style="1" customWidth="1"/>
    <col min="12816" max="12816" width="9.140625" style="1"/>
    <col min="12817" max="12817" width="11.85546875" style="1" customWidth="1"/>
    <col min="12818" max="12818" width="9.140625" style="1"/>
    <col min="12819" max="12819" width="11.5703125" style="1" customWidth="1"/>
    <col min="12820" max="12820" width="12" style="1" customWidth="1"/>
    <col min="12821" max="13062" width="9.140625" style="1"/>
    <col min="13063" max="13063" width="4" style="1" customWidth="1"/>
    <col min="13064" max="13064" width="13.28515625" style="1" customWidth="1"/>
    <col min="13065" max="13065" width="12" style="1" customWidth="1"/>
    <col min="13066" max="13071" width="11.140625" style="1" customWidth="1"/>
    <col min="13072" max="13072" width="9.140625" style="1"/>
    <col min="13073" max="13073" width="11.85546875" style="1" customWidth="1"/>
    <col min="13074" max="13074" width="9.140625" style="1"/>
    <col min="13075" max="13075" width="11.5703125" style="1" customWidth="1"/>
    <col min="13076" max="13076" width="12" style="1" customWidth="1"/>
    <col min="13077" max="13318" width="9.140625" style="1"/>
    <col min="13319" max="13319" width="4" style="1" customWidth="1"/>
    <col min="13320" max="13320" width="13.28515625" style="1" customWidth="1"/>
    <col min="13321" max="13321" width="12" style="1" customWidth="1"/>
    <col min="13322" max="13327" width="11.140625" style="1" customWidth="1"/>
    <col min="13328" max="13328" width="9.140625" style="1"/>
    <col min="13329" max="13329" width="11.85546875" style="1" customWidth="1"/>
    <col min="13330" max="13330" width="9.140625" style="1"/>
    <col min="13331" max="13331" width="11.5703125" style="1" customWidth="1"/>
    <col min="13332" max="13332" width="12" style="1" customWidth="1"/>
    <col min="13333" max="13574" width="9.140625" style="1"/>
    <col min="13575" max="13575" width="4" style="1" customWidth="1"/>
    <col min="13576" max="13576" width="13.28515625" style="1" customWidth="1"/>
    <col min="13577" max="13577" width="12" style="1" customWidth="1"/>
    <col min="13578" max="13583" width="11.140625" style="1" customWidth="1"/>
    <col min="13584" max="13584" width="9.140625" style="1"/>
    <col min="13585" max="13585" width="11.85546875" style="1" customWidth="1"/>
    <col min="13586" max="13586" width="9.140625" style="1"/>
    <col min="13587" max="13587" width="11.5703125" style="1" customWidth="1"/>
    <col min="13588" max="13588" width="12" style="1" customWidth="1"/>
    <col min="13589" max="13830" width="9.140625" style="1"/>
    <col min="13831" max="13831" width="4" style="1" customWidth="1"/>
    <col min="13832" max="13832" width="13.28515625" style="1" customWidth="1"/>
    <col min="13833" max="13833" width="12" style="1" customWidth="1"/>
    <col min="13834" max="13839" width="11.140625" style="1" customWidth="1"/>
    <col min="13840" max="13840" width="9.140625" style="1"/>
    <col min="13841" max="13841" width="11.85546875" style="1" customWidth="1"/>
    <col min="13842" max="13842" width="9.140625" style="1"/>
    <col min="13843" max="13843" width="11.5703125" style="1" customWidth="1"/>
    <col min="13844" max="13844" width="12" style="1" customWidth="1"/>
    <col min="13845" max="14086" width="9.140625" style="1"/>
    <col min="14087" max="14087" width="4" style="1" customWidth="1"/>
    <col min="14088" max="14088" width="13.28515625" style="1" customWidth="1"/>
    <col min="14089" max="14089" width="12" style="1" customWidth="1"/>
    <col min="14090" max="14095" width="11.140625" style="1" customWidth="1"/>
    <col min="14096" max="14096" width="9.140625" style="1"/>
    <col min="14097" max="14097" width="11.85546875" style="1" customWidth="1"/>
    <col min="14098" max="14098" width="9.140625" style="1"/>
    <col min="14099" max="14099" width="11.5703125" style="1" customWidth="1"/>
    <col min="14100" max="14100" width="12" style="1" customWidth="1"/>
    <col min="14101" max="14342" width="9.140625" style="1"/>
    <col min="14343" max="14343" width="4" style="1" customWidth="1"/>
    <col min="14344" max="14344" width="13.28515625" style="1" customWidth="1"/>
    <col min="14345" max="14345" width="12" style="1" customWidth="1"/>
    <col min="14346" max="14351" width="11.140625" style="1" customWidth="1"/>
    <col min="14352" max="14352" width="9.140625" style="1"/>
    <col min="14353" max="14353" width="11.85546875" style="1" customWidth="1"/>
    <col min="14354" max="14354" width="9.140625" style="1"/>
    <col min="14355" max="14355" width="11.5703125" style="1" customWidth="1"/>
    <col min="14356" max="14356" width="12" style="1" customWidth="1"/>
    <col min="14357" max="14598" width="9.140625" style="1"/>
    <col min="14599" max="14599" width="4" style="1" customWidth="1"/>
    <col min="14600" max="14600" width="13.28515625" style="1" customWidth="1"/>
    <col min="14601" max="14601" width="12" style="1" customWidth="1"/>
    <col min="14602" max="14607" width="11.140625" style="1" customWidth="1"/>
    <col min="14608" max="14608" width="9.140625" style="1"/>
    <col min="14609" max="14609" width="11.85546875" style="1" customWidth="1"/>
    <col min="14610" max="14610" width="9.140625" style="1"/>
    <col min="14611" max="14611" width="11.5703125" style="1" customWidth="1"/>
    <col min="14612" max="14612" width="12" style="1" customWidth="1"/>
    <col min="14613" max="14854" width="9.140625" style="1"/>
    <col min="14855" max="14855" width="4" style="1" customWidth="1"/>
    <col min="14856" max="14856" width="13.28515625" style="1" customWidth="1"/>
    <col min="14857" max="14857" width="12" style="1" customWidth="1"/>
    <col min="14858" max="14863" width="11.140625" style="1" customWidth="1"/>
    <col min="14864" max="14864" width="9.140625" style="1"/>
    <col min="14865" max="14865" width="11.85546875" style="1" customWidth="1"/>
    <col min="14866" max="14866" width="9.140625" style="1"/>
    <col min="14867" max="14867" width="11.5703125" style="1" customWidth="1"/>
    <col min="14868" max="14868" width="12" style="1" customWidth="1"/>
    <col min="14869" max="15110" width="9.140625" style="1"/>
    <col min="15111" max="15111" width="4" style="1" customWidth="1"/>
    <col min="15112" max="15112" width="13.28515625" style="1" customWidth="1"/>
    <col min="15113" max="15113" width="12" style="1" customWidth="1"/>
    <col min="15114" max="15119" width="11.140625" style="1" customWidth="1"/>
    <col min="15120" max="15120" width="9.140625" style="1"/>
    <col min="15121" max="15121" width="11.85546875" style="1" customWidth="1"/>
    <col min="15122" max="15122" width="9.140625" style="1"/>
    <col min="15123" max="15123" width="11.5703125" style="1" customWidth="1"/>
    <col min="15124" max="15124" width="12" style="1" customWidth="1"/>
    <col min="15125" max="15366" width="9.140625" style="1"/>
    <col min="15367" max="15367" width="4" style="1" customWidth="1"/>
    <col min="15368" max="15368" width="13.28515625" style="1" customWidth="1"/>
    <col min="15369" max="15369" width="12" style="1" customWidth="1"/>
    <col min="15370" max="15375" width="11.140625" style="1" customWidth="1"/>
    <col min="15376" max="15376" width="9.140625" style="1"/>
    <col min="15377" max="15377" width="11.85546875" style="1" customWidth="1"/>
    <col min="15378" max="15378" width="9.140625" style="1"/>
    <col min="15379" max="15379" width="11.5703125" style="1" customWidth="1"/>
    <col min="15380" max="15380" width="12" style="1" customWidth="1"/>
    <col min="15381" max="15622" width="9.140625" style="1"/>
    <col min="15623" max="15623" width="4" style="1" customWidth="1"/>
    <col min="15624" max="15624" width="13.28515625" style="1" customWidth="1"/>
    <col min="15625" max="15625" width="12" style="1" customWidth="1"/>
    <col min="15626" max="15631" width="11.140625" style="1" customWidth="1"/>
    <col min="15632" max="15632" width="9.140625" style="1"/>
    <col min="15633" max="15633" width="11.85546875" style="1" customWidth="1"/>
    <col min="15634" max="15634" width="9.140625" style="1"/>
    <col min="15635" max="15635" width="11.5703125" style="1" customWidth="1"/>
    <col min="15636" max="15636" width="12" style="1" customWidth="1"/>
    <col min="15637" max="15878" width="9.140625" style="1"/>
    <col min="15879" max="15879" width="4" style="1" customWidth="1"/>
    <col min="15880" max="15880" width="13.28515625" style="1" customWidth="1"/>
    <col min="15881" max="15881" width="12" style="1" customWidth="1"/>
    <col min="15882" max="15887" width="11.140625" style="1" customWidth="1"/>
    <col min="15888" max="15888" width="9.140625" style="1"/>
    <col min="15889" max="15889" width="11.85546875" style="1" customWidth="1"/>
    <col min="15890" max="15890" width="9.140625" style="1"/>
    <col min="15891" max="15891" width="11.5703125" style="1" customWidth="1"/>
    <col min="15892" max="15892" width="12" style="1" customWidth="1"/>
    <col min="15893" max="16134" width="9.140625" style="1"/>
    <col min="16135" max="16135" width="4" style="1" customWidth="1"/>
    <col min="16136" max="16136" width="13.28515625" style="1" customWidth="1"/>
    <col min="16137" max="16137" width="12" style="1" customWidth="1"/>
    <col min="16138" max="16143" width="11.140625" style="1" customWidth="1"/>
    <col min="16144" max="16144" width="9.140625" style="1"/>
    <col min="16145" max="16145" width="11.85546875" style="1" customWidth="1"/>
    <col min="16146" max="16146" width="9.140625" style="1"/>
    <col min="16147" max="16147" width="11.5703125" style="1" customWidth="1"/>
    <col min="16148" max="16148" width="12" style="1" customWidth="1"/>
    <col min="16149" max="16384" width="9.140625" style="1"/>
  </cols>
  <sheetData>
    <row r="2" spans="1:23" x14ac:dyDescent="0.25">
      <c r="B2" s="2" t="s">
        <v>41</v>
      </c>
      <c r="G2" s="1" t="s">
        <v>50</v>
      </c>
      <c r="I2" s="28">
        <v>2019</v>
      </c>
    </row>
    <row r="3" spans="1:23" hidden="1" x14ac:dyDescent="0.25">
      <c r="B3" s="2"/>
    </row>
    <row r="4" spans="1:23" s="7" customFormat="1" ht="138.75" customHeight="1" x14ac:dyDescent="0.25">
      <c r="A4" s="3"/>
      <c r="B4" s="66"/>
      <c r="C4" s="34" t="s">
        <v>28</v>
      </c>
      <c r="D4" s="4" t="s">
        <v>34</v>
      </c>
      <c r="E4" s="34" t="s">
        <v>28</v>
      </c>
      <c r="F4" s="4" t="s">
        <v>34</v>
      </c>
      <c r="G4" s="5" t="s">
        <v>40</v>
      </c>
      <c r="H4" s="59" t="s">
        <v>58</v>
      </c>
      <c r="I4" s="62" t="s">
        <v>33</v>
      </c>
      <c r="J4" s="63"/>
      <c r="K4" s="64" t="s">
        <v>32</v>
      </c>
      <c r="L4" s="65"/>
      <c r="M4" s="64" t="s">
        <v>46</v>
      </c>
      <c r="N4" s="65"/>
      <c r="O4" s="6" t="s">
        <v>2</v>
      </c>
      <c r="P4" s="6" t="s">
        <v>3</v>
      </c>
      <c r="Q4" s="6" t="s">
        <v>4</v>
      </c>
      <c r="R4" s="6" t="s">
        <v>5</v>
      </c>
      <c r="S4" s="6" t="s">
        <v>36</v>
      </c>
      <c r="T4" s="5" t="s">
        <v>35</v>
      </c>
      <c r="U4" s="6" t="s">
        <v>38</v>
      </c>
      <c r="V4" s="5" t="s">
        <v>35</v>
      </c>
      <c r="W4" s="6" t="s">
        <v>47</v>
      </c>
    </row>
    <row r="5" spans="1:23" s="7" customFormat="1" ht="44.25" customHeight="1" x14ac:dyDescent="0.25">
      <c r="A5" s="3"/>
      <c r="B5" s="67"/>
      <c r="C5" s="5" t="s">
        <v>29</v>
      </c>
      <c r="D5" s="5" t="s">
        <v>29</v>
      </c>
      <c r="E5" s="5" t="s">
        <v>30</v>
      </c>
      <c r="F5" s="5" t="s">
        <v>30</v>
      </c>
      <c r="G5" s="5" t="s">
        <v>30</v>
      </c>
      <c r="H5" s="5" t="s">
        <v>30</v>
      </c>
      <c r="I5" s="5" t="s">
        <v>30</v>
      </c>
      <c r="J5" s="6" t="s">
        <v>37</v>
      </c>
      <c r="K5" s="5" t="s">
        <v>29</v>
      </c>
      <c r="L5" s="5" t="s">
        <v>30</v>
      </c>
      <c r="M5" s="6" t="s">
        <v>0</v>
      </c>
      <c r="N5" s="8" t="s">
        <v>1</v>
      </c>
      <c r="O5" s="5" t="s">
        <v>30</v>
      </c>
      <c r="P5" s="5" t="s">
        <v>30</v>
      </c>
      <c r="Q5" s="5" t="s">
        <v>30</v>
      </c>
      <c r="R5" s="5" t="s">
        <v>30</v>
      </c>
      <c r="S5" s="5" t="s">
        <v>30</v>
      </c>
      <c r="T5" s="5" t="s">
        <v>30</v>
      </c>
      <c r="U5" s="5" t="s">
        <v>30</v>
      </c>
      <c r="V5" s="5" t="s">
        <v>29</v>
      </c>
      <c r="W5" s="5" t="s">
        <v>29</v>
      </c>
    </row>
    <row r="6" spans="1:23" s="7" customFormat="1" x14ac:dyDescent="0.25">
      <c r="A6" s="3">
        <v>1</v>
      </c>
      <c r="B6" s="3" t="s">
        <v>6</v>
      </c>
      <c r="C6" s="3"/>
      <c r="D6" s="44"/>
      <c r="E6" s="3"/>
      <c r="F6" s="44"/>
      <c r="G6" s="3"/>
      <c r="H6" s="3"/>
      <c r="I6" s="3"/>
      <c r="J6" s="3"/>
      <c r="K6" s="3"/>
      <c r="L6" s="3"/>
      <c r="M6" s="3"/>
      <c r="N6" s="9"/>
      <c r="O6" s="3"/>
      <c r="P6" s="3"/>
      <c r="Q6" s="10"/>
      <c r="R6" s="11"/>
      <c r="S6" s="11">
        <f>SUM(O6:R6)</f>
        <v>0</v>
      </c>
      <c r="T6" s="11"/>
      <c r="U6" s="11"/>
      <c r="V6" s="3"/>
      <c r="W6" s="3"/>
    </row>
    <row r="7" spans="1:23" s="7" customFormat="1" x14ac:dyDescent="0.25">
      <c r="A7" s="3">
        <v>2</v>
      </c>
      <c r="B7" s="3" t="s">
        <v>7</v>
      </c>
      <c r="C7" s="3"/>
      <c r="D7" s="44"/>
      <c r="E7" s="3"/>
      <c r="F7" s="44"/>
      <c r="G7" s="3"/>
      <c r="H7" s="3"/>
      <c r="I7" s="3"/>
      <c r="J7" s="3"/>
      <c r="K7" s="3"/>
      <c r="L7" s="3"/>
      <c r="M7" s="12"/>
      <c r="N7" s="9"/>
      <c r="O7" s="3"/>
      <c r="P7" s="3"/>
      <c r="Q7" s="11"/>
      <c r="R7" s="11"/>
      <c r="S7" s="11">
        <f t="shared" ref="S7:S13" si="0">SUM(O7:R7)</f>
        <v>0</v>
      </c>
      <c r="T7" s="11"/>
      <c r="U7" s="11"/>
      <c r="V7" s="3"/>
      <c r="W7" s="3"/>
    </row>
    <row r="8" spans="1:23" s="7" customFormat="1" x14ac:dyDescent="0.25">
      <c r="A8" s="3">
        <v>3</v>
      </c>
      <c r="B8" s="3" t="s">
        <v>8</v>
      </c>
      <c r="C8" s="3"/>
      <c r="D8" s="44"/>
      <c r="E8" s="3"/>
      <c r="F8" s="44"/>
      <c r="G8" s="3"/>
      <c r="H8" s="3"/>
      <c r="I8" s="3"/>
      <c r="J8" s="3"/>
      <c r="K8" s="3"/>
      <c r="L8" s="3"/>
      <c r="M8" s="3"/>
      <c r="N8" s="9"/>
      <c r="O8" s="3"/>
      <c r="P8" s="3"/>
      <c r="Q8" s="11"/>
      <c r="R8" s="11"/>
      <c r="S8" s="11">
        <f t="shared" si="0"/>
        <v>0</v>
      </c>
      <c r="T8" s="11"/>
      <c r="U8" s="11"/>
      <c r="V8" s="3"/>
      <c r="W8" s="3"/>
    </row>
    <row r="9" spans="1:23" s="7" customFormat="1" x14ac:dyDescent="0.25">
      <c r="A9" s="3">
        <v>4</v>
      </c>
      <c r="B9" s="3" t="s">
        <v>13</v>
      </c>
      <c r="C9" s="3"/>
      <c r="D9" s="44"/>
      <c r="E9" s="3"/>
      <c r="F9" s="44"/>
      <c r="G9" s="3"/>
      <c r="H9" s="3"/>
      <c r="I9" s="3"/>
      <c r="J9" s="3"/>
      <c r="K9" s="3"/>
      <c r="L9" s="3"/>
      <c r="M9" s="3"/>
      <c r="N9" s="9"/>
      <c r="O9" s="3"/>
      <c r="P9" s="3"/>
      <c r="Q9" s="11"/>
      <c r="R9" s="11"/>
      <c r="S9" s="11">
        <f t="shared" si="0"/>
        <v>0</v>
      </c>
      <c r="T9" s="11"/>
      <c r="U9" s="11"/>
      <c r="V9" s="3"/>
      <c r="W9" s="3"/>
    </row>
    <row r="10" spans="1:23" s="7" customFormat="1" x14ac:dyDescent="0.25">
      <c r="A10" s="3">
        <v>5</v>
      </c>
      <c r="B10" s="3" t="s">
        <v>12</v>
      </c>
      <c r="C10" s="3"/>
      <c r="D10" s="44"/>
      <c r="E10" s="3"/>
      <c r="F10" s="44"/>
      <c r="G10" s="3"/>
      <c r="H10" s="3"/>
      <c r="I10" s="3"/>
      <c r="J10" s="3"/>
      <c r="K10" s="3"/>
      <c r="L10" s="3"/>
      <c r="M10" s="3"/>
      <c r="N10" s="9"/>
      <c r="O10" s="3"/>
      <c r="P10" s="3"/>
      <c r="Q10" s="11"/>
      <c r="R10" s="11"/>
      <c r="S10" s="11">
        <f t="shared" si="0"/>
        <v>0</v>
      </c>
      <c r="T10" s="11"/>
      <c r="U10" s="11"/>
      <c r="V10" s="3"/>
      <c r="W10" s="3"/>
    </row>
    <row r="11" spans="1:23" s="7" customFormat="1" x14ac:dyDescent="0.25">
      <c r="A11" s="3">
        <v>6</v>
      </c>
      <c r="B11" s="3" t="s">
        <v>14</v>
      </c>
      <c r="C11" s="3"/>
      <c r="D11" s="44"/>
      <c r="E11" s="3"/>
      <c r="F11" s="44"/>
      <c r="G11" s="3"/>
      <c r="H11" s="3"/>
      <c r="I11" s="3"/>
      <c r="J11" s="3"/>
      <c r="K11" s="3"/>
      <c r="L11" s="3"/>
      <c r="M11" s="3"/>
      <c r="N11" s="9"/>
      <c r="O11" s="3"/>
      <c r="P11" s="3"/>
      <c r="Q11" s="11"/>
      <c r="R11" s="11"/>
      <c r="S11" s="11">
        <f t="shared" si="0"/>
        <v>0</v>
      </c>
      <c r="T11" s="11"/>
      <c r="U11" s="11"/>
      <c r="V11" s="3"/>
      <c r="W11" s="3"/>
    </row>
    <row r="12" spans="1:23" s="7" customFormat="1" x14ac:dyDescent="0.25">
      <c r="A12" s="3">
        <v>7</v>
      </c>
      <c r="B12" s="3" t="s">
        <v>15</v>
      </c>
      <c r="C12" s="3"/>
      <c r="D12" s="44"/>
      <c r="E12" s="3"/>
      <c r="F12" s="44">
        <f>SUM(E12*0.2)</f>
        <v>0</v>
      </c>
      <c r="G12" s="3"/>
      <c r="H12" s="3"/>
      <c r="I12" s="3"/>
      <c r="J12" s="3"/>
      <c r="K12" s="3"/>
      <c r="L12" s="3"/>
      <c r="M12" s="3"/>
      <c r="N12" s="9"/>
      <c r="O12" s="3"/>
      <c r="P12" s="3"/>
      <c r="Q12" s="11"/>
      <c r="R12" s="11"/>
      <c r="S12" s="11">
        <f t="shared" si="0"/>
        <v>0</v>
      </c>
      <c r="T12" s="11"/>
      <c r="U12" s="11"/>
      <c r="V12" s="3"/>
      <c r="W12" s="3"/>
    </row>
    <row r="13" spans="1:23" s="7" customFormat="1" ht="15" customHeight="1" x14ac:dyDescent="0.25">
      <c r="A13" s="3">
        <v>8</v>
      </c>
      <c r="B13" s="3" t="s">
        <v>16</v>
      </c>
      <c r="C13" s="3"/>
      <c r="D13" s="44">
        <f>SUM(C13*0.2)</f>
        <v>0</v>
      </c>
      <c r="E13" s="3"/>
      <c r="F13" s="44">
        <f>SUM(E13*0.2)</f>
        <v>0</v>
      </c>
      <c r="G13" s="3"/>
      <c r="H13" s="3"/>
      <c r="I13" s="3"/>
      <c r="J13" s="3"/>
      <c r="K13" s="3"/>
      <c r="L13" s="3"/>
      <c r="M13" s="3"/>
      <c r="N13" s="9"/>
      <c r="O13" s="3"/>
      <c r="P13" s="3"/>
      <c r="Q13" s="11"/>
      <c r="R13" s="11"/>
      <c r="S13" s="11">
        <f t="shared" si="0"/>
        <v>0</v>
      </c>
      <c r="T13" s="11"/>
      <c r="U13" s="11"/>
      <c r="V13" s="3"/>
      <c r="W13" s="3"/>
    </row>
    <row r="14" spans="1:23" s="7" customFormat="1" x14ac:dyDescent="0.25">
      <c r="A14" s="3">
        <v>9</v>
      </c>
      <c r="B14" s="3" t="s">
        <v>11</v>
      </c>
      <c r="C14" s="3"/>
      <c r="D14" s="44">
        <f>SUM(C14*0.2)</f>
        <v>0</v>
      </c>
      <c r="E14" s="3"/>
      <c r="F14" s="44">
        <f>SUM(E14*0.2)</f>
        <v>0</v>
      </c>
      <c r="G14" s="3"/>
      <c r="H14" s="3"/>
      <c r="I14" s="3"/>
      <c r="J14" s="3"/>
      <c r="K14" s="3"/>
      <c r="L14" s="3"/>
      <c r="M14" s="3"/>
      <c r="N14" s="9"/>
      <c r="O14" s="3"/>
      <c r="P14" s="3"/>
      <c r="Q14" s="11"/>
      <c r="R14" s="11"/>
      <c r="S14" s="11">
        <f t="shared" ref="S14:S23" si="1">SUM(O14:R14)</f>
        <v>0</v>
      </c>
      <c r="T14" s="11"/>
      <c r="U14" s="11"/>
      <c r="V14" s="3"/>
      <c r="W14" s="3"/>
    </row>
    <row r="15" spans="1:23" s="7" customFormat="1" x14ac:dyDescent="0.25">
      <c r="A15" s="3">
        <v>10</v>
      </c>
      <c r="B15" s="3" t="s">
        <v>17</v>
      </c>
      <c r="C15" s="3"/>
      <c r="D15" s="44">
        <f>SUM(C15*0.2)</f>
        <v>0</v>
      </c>
      <c r="E15" s="3"/>
      <c r="F15" s="44">
        <f>SUM(E15*0.2)</f>
        <v>0</v>
      </c>
      <c r="G15" s="3"/>
      <c r="H15" s="3"/>
      <c r="I15" s="3"/>
      <c r="J15" s="3"/>
      <c r="K15" s="3"/>
      <c r="L15" s="3"/>
      <c r="M15" s="3"/>
      <c r="N15" s="9"/>
      <c r="O15" s="3"/>
      <c r="P15" s="16"/>
      <c r="Q15" s="11"/>
      <c r="R15" s="11"/>
      <c r="S15" s="11">
        <f t="shared" si="1"/>
        <v>0</v>
      </c>
      <c r="T15" s="11"/>
      <c r="U15" s="11"/>
      <c r="V15" s="3"/>
      <c r="W15" s="3"/>
    </row>
    <row r="16" spans="1:23" s="7" customFormat="1" x14ac:dyDescent="0.25">
      <c r="A16" s="3">
        <v>11</v>
      </c>
      <c r="B16" s="17" t="s">
        <v>25</v>
      </c>
      <c r="C16" s="3"/>
      <c r="D16" s="44">
        <f>SUM(C16*0.2)</f>
        <v>0</v>
      </c>
      <c r="E16" s="3"/>
      <c r="F16" s="44">
        <f>SUM(E16*0.2)</f>
        <v>0</v>
      </c>
      <c r="G16" s="3"/>
      <c r="H16" s="3"/>
      <c r="I16" s="3"/>
      <c r="J16" s="3"/>
      <c r="K16" s="3"/>
      <c r="L16" s="3"/>
      <c r="M16" s="3"/>
      <c r="N16" s="9"/>
      <c r="O16" s="3"/>
      <c r="P16" s="3"/>
      <c r="Q16" s="11"/>
      <c r="R16" s="11"/>
      <c r="S16" s="11">
        <f t="shared" si="1"/>
        <v>0</v>
      </c>
      <c r="T16" s="11"/>
      <c r="U16" s="11"/>
      <c r="V16" s="3"/>
      <c r="W16" s="3"/>
    </row>
    <row r="17" spans="1:23" s="7" customFormat="1" x14ac:dyDescent="0.25">
      <c r="A17" s="3">
        <v>12</v>
      </c>
      <c r="B17" s="3" t="s">
        <v>18</v>
      </c>
      <c r="C17" s="3"/>
      <c r="D17" s="44">
        <f t="shared" ref="D17:D23" si="2">SUM(C17*0.2)</f>
        <v>0</v>
      </c>
      <c r="E17" s="3"/>
      <c r="F17" s="44">
        <f t="shared" ref="F17:F23" si="3">SUM(E17*0.2)</f>
        <v>0</v>
      </c>
      <c r="G17" s="3"/>
      <c r="H17" s="3"/>
      <c r="I17" s="3"/>
      <c r="J17" s="3"/>
      <c r="K17" s="3"/>
      <c r="L17" s="3"/>
      <c r="M17" s="3"/>
      <c r="N17" s="9"/>
      <c r="O17" s="11"/>
      <c r="P17" s="3"/>
      <c r="Q17" s="11"/>
      <c r="R17" s="11"/>
      <c r="S17" s="11">
        <f t="shared" si="1"/>
        <v>0</v>
      </c>
      <c r="T17" s="11"/>
      <c r="U17" s="11"/>
      <c r="V17" s="3"/>
      <c r="W17" s="3"/>
    </row>
    <row r="18" spans="1:23" s="7" customFormat="1" x14ac:dyDescent="0.25">
      <c r="A18" s="3">
        <v>13</v>
      </c>
      <c r="B18" s="3" t="s">
        <v>19</v>
      </c>
      <c r="C18" s="3"/>
      <c r="D18" s="44">
        <f t="shared" si="2"/>
        <v>0</v>
      </c>
      <c r="E18" s="3"/>
      <c r="F18" s="44">
        <f t="shared" si="3"/>
        <v>0</v>
      </c>
      <c r="G18" s="3"/>
      <c r="H18" s="3"/>
      <c r="I18" s="3"/>
      <c r="J18" s="3"/>
      <c r="K18" s="3"/>
      <c r="L18" s="3"/>
      <c r="M18" s="3"/>
      <c r="N18" s="9"/>
      <c r="O18" s="11"/>
      <c r="P18" s="3"/>
      <c r="Q18" s="11"/>
      <c r="R18" s="11"/>
      <c r="S18" s="11">
        <f t="shared" si="1"/>
        <v>0</v>
      </c>
      <c r="T18" s="11"/>
      <c r="U18" s="11"/>
      <c r="V18" s="3"/>
      <c r="W18" s="3"/>
    </row>
    <row r="19" spans="1:23" s="7" customFormat="1" x14ac:dyDescent="0.25">
      <c r="A19" s="3">
        <v>14</v>
      </c>
      <c r="B19" s="3" t="s">
        <v>20</v>
      </c>
      <c r="C19" s="3"/>
      <c r="D19" s="44">
        <f t="shared" si="2"/>
        <v>0</v>
      </c>
      <c r="E19" s="3"/>
      <c r="F19" s="44">
        <f t="shared" si="3"/>
        <v>0</v>
      </c>
      <c r="G19" s="3"/>
      <c r="H19" s="3"/>
      <c r="I19" s="3"/>
      <c r="J19" s="3"/>
      <c r="K19" s="3"/>
      <c r="L19" s="3"/>
      <c r="M19" s="3"/>
      <c r="N19" s="9"/>
      <c r="O19" s="11"/>
      <c r="P19" s="3"/>
      <c r="Q19" s="11"/>
      <c r="R19" s="11"/>
      <c r="S19" s="11">
        <f t="shared" si="1"/>
        <v>0</v>
      </c>
      <c r="T19" s="11"/>
      <c r="U19" s="11"/>
      <c r="V19" s="3"/>
      <c r="W19" s="3"/>
    </row>
    <row r="20" spans="1:23" s="7" customFormat="1" x14ac:dyDescent="0.25">
      <c r="A20" s="3">
        <v>15</v>
      </c>
      <c r="B20" s="17" t="s">
        <v>21</v>
      </c>
      <c r="C20" s="3"/>
      <c r="D20" s="44">
        <f t="shared" si="2"/>
        <v>0</v>
      </c>
      <c r="E20" s="3"/>
      <c r="F20" s="44">
        <f t="shared" si="3"/>
        <v>0</v>
      </c>
      <c r="G20" s="3"/>
      <c r="H20" s="3"/>
      <c r="I20" s="3"/>
      <c r="J20" s="3"/>
      <c r="K20" s="3"/>
      <c r="L20" s="3"/>
      <c r="M20" s="3"/>
      <c r="N20" s="9"/>
      <c r="O20" s="11"/>
      <c r="P20" s="3"/>
      <c r="Q20" s="11"/>
      <c r="R20" s="11"/>
      <c r="S20" s="11">
        <f t="shared" si="1"/>
        <v>0</v>
      </c>
      <c r="T20" s="11"/>
      <c r="U20" s="11"/>
      <c r="V20" s="3"/>
      <c r="W20" s="3"/>
    </row>
    <row r="21" spans="1:23" s="7" customFormat="1" x14ac:dyDescent="0.25">
      <c r="A21" s="3">
        <v>16</v>
      </c>
      <c r="B21" s="17" t="s">
        <v>22</v>
      </c>
      <c r="C21" s="3"/>
      <c r="D21" s="44">
        <f t="shared" si="2"/>
        <v>0</v>
      </c>
      <c r="E21" s="3"/>
      <c r="F21" s="44">
        <f t="shared" si="3"/>
        <v>0</v>
      </c>
      <c r="G21" s="3"/>
      <c r="H21" s="3"/>
      <c r="I21" s="3"/>
      <c r="J21" s="3"/>
      <c r="K21" s="3"/>
      <c r="L21" s="3"/>
      <c r="M21" s="3"/>
      <c r="N21" s="9"/>
      <c r="O21" s="11"/>
      <c r="P21" s="3"/>
      <c r="Q21" s="11"/>
      <c r="R21" s="11"/>
      <c r="S21" s="11">
        <f t="shared" si="1"/>
        <v>0</v>
      </c>
      <c r="T21" s="11"/>
      <c r="U21" s="11"/>
      <c r="V21" s="3"/>
      <c r="W21" s="3"/>
    </row>
    <row r="22" spans="1:23" s="7" customFormat="1" x14ac:dyDescent="0.25">
      <c r="A22" s="3">
        <v>17</v>
      </c>
      <c r="B22" s="3" t="s">
        <v>23</v>
      </c>
      <c r="C22" s="3"/>
      <c r="D22" s="44">
        <f t="shared" si="2"/>
        <v>0</v>
      </c>
      <c r="E22" s="3"/>
      <c r="F22" s="44">
        <f t="shared" si="3"/>
        <v>0</v>
      </c>
      <c r="G22" s="3"/>
      <c r="H22" s="3"/>
      <c r="I22" s="3"/>
      <c r="J22" s="3"/>
      <c r="K22" s="3"/>
      <c r="L22" s="3"/>
      <c r="M22" s="3"/>
      <c r="N22" s="9"/>
      <c r="O22" s="11"/>
      <c r="P22" s="3"/>
      <c r="Q22" s="11"/>
      <c r="R22" s="11"/>
      <c r="S22" s="11">
        <f t="shared" si="1"/>
        <v>0</v>
      </c>
      <c r="T22" s="11"/>
      <c r="U22" s="11"/>
      <c r="V22" s="3"/>
      <c r="W22" s="3"/>
    </row>
    <row r="23" spans="1:23" s="7" customFormat="1" x14ac:dyDescent="0.25">
      <c r="A23" s="3">
        <v>18</v>
      </c>
      <c r="B23" s="17" t="s">
        <v>24</v>
      </c>
      <c r="C23" s="3"/>
      <c r="D23" s="44">
        <f t="shared" si="2"/>
        <v>0</v>
      </c>
      <c r="E23" s="3"/>
      <c r="F23" s="44">
        <f t="shared" si="3"/>
        <v>0</v>
      </c>
      <c r="G23" s="3"/>
      <c r="H23" s="3"/>
      <c r="I23" s="3"/>
      <c r="J23" s="3"/>
      <c r="K23" s="3"/>
      <c r="L23" s="3"/>
      <c r="M23" s="3"/>
      <c r="N23" s="9"/>
      <c r="O23" s="11"/>
      <c r="P23" s="3"/>
      <c r="Q23" s="11"/>
      <c r="R23" s="11"/>
      <c r="S23" s="11">
        <f t="shared" si="1"/>
        <v>0</v>
      </c>
      <c r="T23" s="11"/>
      <c r="U23" s="11"/>
      <c r="V23" s="3"/>
      <c r="W23" s="3"/>
    </row>
    <row r="24" spans="1:23" s="7" customFormat="1" x14ac:dyDescent="0.25">
      <c r="A24" s="3">
        <v>19</v>
      </c>
      <c r="B24" s="3" t="s">
        <v>9</v>
      </c>
      <c r="C24" s="3"/>
      <c r="D24" s="44">
        <f>SUM(C24*0.2)</f>
        <v>0</v>
      </c>
      <c r="E24" s="3"/>
      <c r="F24" s="44">
        <f>SUM(E24*0.2)</f>
        <v>0</v>
      </c>
      <c r="G24" s="3"/>
      <c r="H24" s="3"/>
      <c r="I24" s="3"/>
      <c r="J24" s="3"/>
      <c r="K24" s="3"/>
      <c r="L24" s="3"/>
      <c r="M24" s="3"/>
      <c r="N24" s="9"/>
      <c r="O24" s="11"/>
      <c r="P24" s="3"/>
      <c r="Q24" s="10"/>
      <c r="R24" s="11"/>
      <c r="S24" s="11">
        <f t="shared" ref="S24:S28" si="4">SUM(O24:R24)</f>
        <v>0</v>
      </c>
      <c r="T24" s="11"/>
      <c r="U24" s="11"/>
      <c r="V24" s="3"/>
      <c r="W24" s="3"/>
    </row>
    <row r="25" spans="1:23" s="7" customFormat="1" x14ac:dyDescent="0.25">
      <c r="A25" s="3">
        <v>20</v>
      </c>
      <c r="B25" s="3" t="s">
        <v>10</v>
      </c>
      <c r="C25" s="3"/>
      <c r="D25" s="44">
        <f>SUM(C25*0.2)</f>
        <v>0</v>
      </c>
      <c r="E25" s="6"/>
      <c r="F25" s="44">
        <f>SUM(E25*0.2)</f>
        <v>0</v>
      </c>
      <c r="G25" s="3"/>
      <c r="H25" s="3"/>
      <c r="I25" s="3"/>
      <c r="J25" s="3"/>
      <c r="K25" s="3"/>
      <c r="L25" s="3"/>
      <c r="M25" s="3"/>
      <c r="N25" s="9"/>
      <c r="O25" s="11"/>
      <c r="P25" s="3"/>
      <c r="Q25" s="11"/>
      <c r="R25" s="11"/>
      <c r="S25" s="11">
        <f t="shared" si="4"/>
        <v>0</v>
      </c>
      <c r="T25" s="11"/>
      <c r="U25" s="11"/>
      <c r="V25" s="3"/>
      <c r="W25" s="3"/>
    </row>
    <row r="26" spans="1:23" s="7" customFormat="1" x14ac:dyDescent="0.25">
      <c r="A26" s="3">
        <v>21</v>
      </c>
      <c r="B26" s="17" t="s">
        <v>39</v>
      </c>
      <c r="C26" s="3"/>
      <c r="D26" s="44">
        <f>SUM(C26*0.2)</f>
        <v>0</v>
      </c>
      <c r="E26" s="6"/>
      <c r="F26" s="44">
        <f>SUM(E26*0.2)</f>
        <v>0</v>
      </c>
      <c r="G26" s="3"/>
      <c r="H26" s="3"/>
      <c r="I26" s="3"/>
      <c r="J26" s="3"/>
      <c r="K26" s="3"/>
      <c r="L26" s="3"/>
      <c r="M26" s="3"/>
      <c r="N26" s="9"/>
      <c r="O26" s="11"/>
      <c r="P26" s="3"/>
      <c r="Q26" s="11"/>
      <c r="R26" s="11"/>
      <c r="S26" s="11">
        <f t="shared" si="4"/>
        <v>0</v>
      </c>
      <c r="T26" s="11"/>
      <c r="U26" s="11"/>
      <c r="V26" s="3"/>
      <c r="W26" s="3"/>
    </row>
    <row r="27" spans="1:23" s="7" customFormat="1" x14ac:dyDescent="0.25">
      <c r="A27" s="3">
        <v>22</v>
      </c>
      <c r="B27" s="17" t="s">
        <v>26</v>
      </c>
      <c r="C27" s="3"/>
      <c r="D27" s="44">
        <f>SUM(C27*0.2)</f>
        <v>0</v>
      </c>
      <c r="E27" s="6"/>
      <c r="F27" s="44">
        <f>SUM(E27*0.2)</f>
        <v>0</v>
      </c>
      <c r="G27" s="3"/>
      <c r="H27" s="3"/>
      <c r="I27" s="3"/>
      <c r="J27" s="3"/>
      <c r="K27" s="3"/>
      <c r="L27" s="3"/>
      <c r="M27" s="3"/>
      <c r="N27" s="9"/>
      <c r="O27" s="11"/>
      <c r="P27" s="3"/>
      <c r="Q27" s="11"/>
      <c r="R27" s="11"/>
      <c r="S27" s="11">
        <f t="shared" si="4"/>
        <v>0</v>
      </c>
      <c r="T27" s="11"/>
      <c r="U27" s="11"/>
      <c r="V27" s="3"/>
      <c r="W27" s="3"/>
    </row>
    <row r="28" spans="1:23" s="7" customFormat="1" ht="13.5" customHeight="1" x14ac:dyDescent="0.25">
      <c r="A28" s="3">
        <v>23</v>
      </c>
      <c r="B28" s="17" t="s">
        <v>27</v>
      </c>
      <c r="C28" s="3"/>
      <c r="D28" s="44">
        <f>SUM(C28*0.2)</f>
        <v>0</v>
      </c>
      <c r="E28" s="6"/>
      <c r="F28" s="44">
        <f>SUM(E28*0.0841)</f>
        <v>0</v>
      </c>
      <c r="G28" s="3"/>
      <c r="H28" s="3"/>
      <c r="I28" s="3"/>
      <c r="J28" s="3"/>
      <c r="K28" s="3"/>
      <c r="L28" s="3"/>
      <c r="M28" s="3"/>
      <c r="N28" s="9"/>
      <c r="O28" s="11"/>
      <c r="P28" s="3"/>
      <c r="Q28" s="11"/>
      <c r="R28" s="11"/>
      <c r="S28" s="11">
        <f t="shared" si="4"/>
        <v>0</v>
      </c>
      <c r="T28" s="11"/>
      <c r="U28" s="11"/>
      <c r="V28" s="3"/>
      <c r="W28" s="3"/>
    </row>
    <row r="29" spans="1:23" s="15" customFormat="1" x14ac:dyDescent="0.25">
      <c r="A29" s="18"/>
      <c r="B29" s="20"/>
      <c r="C29" s="21">
        <f t="shared" ref="C29:K29" si="5">SUM(C6:C28)</f>
        <v>0</v>
      </c>
      <c r="D29" s="21">
        <f t="shared" si="5"/>
        <v>0</v>
      </c>
      <c r="E29" s="26">
        <f t="shared" si="5"/>
        <v>0</v>
      </c>
      <c r="F29" s="26">
        <f t="shared" si="5"/>
        <v>0</v>
      </c>
      <c r="G29" s="21">
        <f t="shared" si="5"/>
        <v>0</v>
      </c>
      <c r="H29" s="21">
        <f>SUM(H6:H28)</f>
        <v>0</v>
      </c>
      <c r="I29" s="21">
        <f t="shared" si="5"/>
        <v>0</v>
      </c>
      <c r="J29" s="21">
        <f t="shared" si="5"/>
        <v>0</v>
      </c>
      <c r="K29" s="21">
        <f t="shared" si="5"/>
        <v>0</v>
      </c>
      <c r="L29" s="21">
        <f t="shared" ref="L29:S29" si="6">SUM(L6:L28)</f>
        <v>0</v>
      </c>
      <c r="M29" s="22">
        <f t="shared" si="6"/>
        <v>0</v>
      </c>
      <c r="N29" s="22">
        <f>SUM(N6:N28)</f>
        <v>0</v>
      </c>
      <c r="O29" s="18">
        <f t="shared" si="6"/>
        <v>0</v>
      </c>
      <c r="P29" s="13">
        <f t="shared" si="6"/>
        <v>0</v>
      </c>
      <c r="Q29" s="14">
        <f t="shared" si="6"/>
        <v>0</v>
      </c>
      <c r="R29" s="14">
        <f t="shared" si="6"/>
        <v>0</v>
      </c>
      <c r="S29" s="14">
        <f t="shared" si="6"/>
        <v>0</v>
      </c>
      <c r="T29" s="14"/>
      <c r="U29" s="14"/>
      <c r="V29" s="13"/>
      <c r="W29" s="13">
        <f>SUM(W6:W28)</f>
        <v>0</v>
      </c>
    </row>
    <row r="30" spans="1:23" s="7" customFormat="1" x14ac:dyDescent="0.25">
      <c r="A30" s="11"/>
      <c r="B30" s="19"/>
      <c r="C30" s="3"/>
      <c r="D30" s="3"/>
      <c r="E30" s="6"/>
      <c r="F30" s="3"/>
      <c r="G30" s="17"/>
      <c r="H30" s="17"/>
      <c r="I30" s="17"/>
      <c r="J30" s="17"/>
      <c r="K30" s="17"/>
      <c r="L30" s="17"/>
      <c r="M30" s="17">
        <v>0</v>
      </c>
      <c r="N30" s="23"/>
      <c r="O30" s="3"/>
      <c r="P30" s="3">
        <v>0</v>
      </c>
      <c r="Q30" s="11">
        <v>0</v>
      </c>
      <c r="R30" s="11">
        <v>0</v>
      </c>
      <c r="S30" s="11"/>
      <c r="T30" s="11"/>
      <c r="U30" s="11"/>
      <c r="V30" s="3"/>
      <c r="W30" s="3"/>
    </row>
  </sheetData>
  <mergeCells count="4">
    <mergeCell ref="B4:B5"/>
    <mergeCell ref="I4:J4"/>
    <mergeCell ref="K4:L4"/>
    <mergeCell ref="M4:N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0"/>
  <sheetViews>
    <sheetView workbookViewId="0">
      <selection activeCell="H1" sqref="H1:H1048576"/>
    </sheetView>
  </sheetViews>
  <sheetFormatPr defaultRowHeight="15.75" x14ac:dyDescent="0.25"/>
  <cols>
    <col min="1" max="1" width="4" style="1" customWidth="1"/>
    <col min="2" max="2" width="30.85546875" style="1" customWidth="1"/>
    <col min="3" max="3" width="21.42578125" style="1" customWidth="1"/>
    <col min="4" max="4" width="20" style="1" customWidth="1"/>
    <col min="5" max="5" width="20" style="24" customWidth="1"/>
    <col min="6" max="6" width="20" style="1" customWidth="1"/>
    <col min="7" max="7" width="13.42578125" style="1" customWidth="1"/>
    <col min="8" max="8" width="12" style="1" customWidth="1"/>
    <col min="9" max="9" width="13.42578125" style="1" customWidth="1"/>
    <col min="10" max="10" width="11.140625" style="1" customWidth="1"/>
    <col min="11" max="11" width="13.140625" style="1" customWidth="1"/>
    <col min="12" max="12" width="11.140625" style="1" customWidth="1"/>
    <col min="13" max="13" width="9.140625" style="1" customWidth="1"/>
    <col min="14" max="14" width="14.7109375" style="1" customWidth="1"/>
    <col min="15" max="15" width="11.28515625" style="1" customWidth="1"/>
    <col min="16" max="16" width="11.5703125" style="1" customWidth="1"/>
    <col min="17" max="17" width="12" style="1" customWidth="1"/>
    <col min="18" max="18" width="11.140625" style="1" customWidth="1"/>
    <col min="19" max="19" width="12.28515625" style="1" customWidth="1"/>
    <col min="20" max="21" width="11.140625" style="1" hidden="1" customWidth="1"/>
    <col min="22" max="22" width="10.28515625" style="1" hidden="1" customWidth="1"/>
    <col min="23" max="25" width="12.28515625" style="1" customWidth="1"/>
    <col min="26" max="262" width="9.140625" style="1"/>
    <col min="263" max="263" width="4" style="1" customWidth="1"/>
    <col min="264" max="264" width="13.28515625" style="1" customWidth="1"/>
    <col min="265" max="265" width="12" style="1" customWidth="1"/>
    <col min="266" max="271" width="11.140625" style="1" customWidth="1"/>
    <col min="272" max="272" width="9.140625" style="1"/>
    <col min="273" max="273" width="11.85546875" style="1" customWidth="1"/>
    <col min="274" max="274" width="9.140625" style="1"/>
    <col min="275" max="275" width="11.5703125" style="1" customWidth="1"/>
    <col min="276" max="276" width="12" style="1" customWidth="1"/>
    <col min="277" max="518" width="9.140625" style="1"/>
    <col min="519" max="519" width="4" style="1" customWidth="1"/>
    <col min="520" max="520" width="13.28515625" style="1" customWidth="1"/>
    <col min="521" max="521" width="12" style="1" customWidth="1"/>
    <col min="522" max="527" width="11.140625" style="1" customWidth="1"/>
    <col min="528" max="528" width="9.140625" style="1"/>
    <col min="529" max="529" width="11.85546875" style="1" customWidth="1"/>
    <col min="530" max="530" width="9.140625" style="1"/>
    <col min="531" max="531" width="11.5703125" style="1" customWidth="1"/>
    <col min="532" max="532" width="12" style="1" customWidth="1"/>
    <col min="533" max="774" width="9.140625" style="1"/>
    <col min="775" max="775" width="4" style="1" customWidth="1"/>
    <col min="776" max="776" width="13.28515625" style="1" customWidth="1"/>
    <col min="777" max="777" width="12" style="1" customWidth="1"/>
    <col min="778" max="783" width="11.140625" style="1" customWidth="1"/>
    <col min="784" max="784" width="9.140625" style="1"/>
    <col min="785" max="785" width="11.85546875" style="1" customWidth="1"/>
    <col min="786" max="786" width="9.140625" style="1"/>
    <col min="787" max="787" width="11.5703125" style="1" customWidth="1"/>
    <col min="788" max="788" width="12" style="1" customWidth="1"/>
    <col min="789" max="1030" width="9.140625" style="1"/>
    <col min="1031" max="1031" width="4" style="1" customWidth="1"/>
    <col min="1032" max="1032" width="13.28515625" style="1" customWidth="1"/>
    <col min="1033" max="1033" width="12" style="1" customWidth="1"/>
    <col min="1034" max="1039" width="11.140625" style="1" customWidth="1"/>
    <col min="1040" max="1040" width="9.140625" style="1"/>
    <col min="1041" max="1041" width="11.85546875" style="1" customWidth="1"/>
    <col min="1042" max="1042" width="9.140625" style="1"/>
    <col min="1043" max="1043" width="11.5703125" style="1" customWidth="1"/>
    <col min="1044" max="1044" width="12" style="1" customWidth="1"/>
    <col min="1045" max="1286" width="9.140625" style="1"/>
    <col min="1287" max="1287" width="4" style="1" customWidth="1"/>
    <col min="1288" max="1288" width="13.28515625" style="1" customWidth="1"/>
    <col min="1289" max="1289" width="12" style="1" customWidth="1"/>
    <col min="1290" max="1295" width="11.140625" style="1" customWidth="1"/>
    <col min="1296" max="1296" width="9.140625" style="1"/>
    <col min="1297" max="1297" width="11.85546875" style="1" customWidth="1"/>
    <col min="1298" max="1298" width="9.140625" style="1"/>
    <col min="1299" max="1299" width="11.5703125" style="1" customWidth="1"/>
    <col min="1300" max="1300" width="12" style="1" customWidth="1"/>
    <col min="1301" max="1542" width="9.140625" style="1"/>
    <col min="1543" max="1543" width="4" style="1" customWidth="1"/>
    <col min="1544" max="1544" width="13.28515625" style="1" customWidth="1"/>
    <col min="1545" max="1545" width="12" style="1" customWidth="1"/>
    <col min="1546" max="1551" width="11.140625" style="1" customWidth="1"/>
    <col min="1552" max="1552" width="9.140625" style="1"/>
    <col min="1553" max="1553" width="11.85546875" style="1" customWidth="1"/>
    <col min="1554" max="1554" width="9.140625" style="1"/>
    <col min="1555" max="1555" width="11.5703125" style="1" customWidth="1"/>
    <col min="1556" max="1556" width="12" style="1" customWidth="1"/>
    <col min="1557" max="1798" width="9.140625" style="1"/>
    <col min="1799" max="1799" width="4" style="1" customWidth="1"/>
    <col min="1800" max="1800" width="13.28515625" style="1" customWidth="1"/>
    <col min="1801" max="1801" width="12" style="1" customWidth="1"/>
    <col min="1802" max="1807" width="11.140625" style="1" customWidth="1"/>
    <col min="1808" max="1808" width="9.140625" style="1"/>
    <col min="1809" max="1809" width="11.85546875" style="1" customWidth="1"/>
    <col min="1810" max="1810" width="9.140625" style="1"/>
    <col min="1811" max="1811" width="11.5703125" style="1" customWidth="1"/>
    <col min="1812" max="1812" width="12" style="1" customWidth="1"/>
    <col min="1813" max="2054" width="9.140625" style="1"/>
    <col min="2055" max="2055" width="4" style="1" customWidth="1"/>
    <col min="2056" max="2056" width="13.28515625" style="1" customWidth="1"/>
    <col min="2057" max="2057" width="12" style="1" customWidth="1"/>
    <col min="2058" max="2063" width="11.140625" style="1" customWidth="1"/>
    <col min="2064" max="2064" width="9.140625" style="1"/>
    <col min="2065" max="2065" width="11.85546875" style="1" customWidth="1"/>
    <col min="2066" max="2066" width="9.140625" style="1"/>
    <col min="2067" max="2067" width="11.5703125" style="1" customWidth="1"/>
    <col min="2068" max="2068" width="12" style="1" customWidth="1"/>
    <col min="2069" max="2310" width="9.140625" style="1"/>
    <col min="2311" max="2311" width="4" style="1" customWidth="1"/>
    <col min="2312" max="2312" width="13.28515625" style="1" customWidth="1"/>
    <col min="2313" max="2313" width="12" style="1" customWidth="1"/>
    <col min="2314" max="2319" width="11.140625" style="1" customWidth="1"/>
    <col min="2320" max="2320" width="9.140625" style="1"/>
    <col min="2321" max="2321" width="11.85546875" style="1" customWidth="1"/>
    <col min="2322" max="2322" width="9.140625" style="1"/>
    <col min="2323" max="2323" width="11.5703125" style="1" customWidth="1"/>
    <col min="2324" max="2324" width="12" style="1" customWidth="1"/>
    <col min="2325" max="2566" width="9.140625" style="1"/>
    <col min="2567" max="2567" width="4" style="1" customWidth="1"/>
    <col min="2568" max="2568" width="13.28515625" style="1" customWidth="1"/>
    <col min="2569" max="2569" width="12" style="1" customWidth="1"/>
    <col min="2570" max="2575" width="11.140625" style="1" customWidth="1"/>
    <col min="2576" max="2576" width="9.140625" style="1"/>
    <col min="2577" max="2577" width="11.85546875" style="1" customWidth="1"/>
    <col min="2578" max="2578" width="9.140625" style="1"/>
    <col min="2579" max="2579" width="11.5703125" style="1" customWidth="1"/>
    <col min="2580" max="2580" width="12" style="1" customWidth="1"/>
    <col min="2581" max="2822" width="9.140625" style="1"/>
    <col min="2823" max="2823" width="4" style="1" customWidth="1"/>
    <col min="2824" max="2824" width="13.28515625" style="1" customWidth="1"/>
    <col min="2825" max="2825" width="12" style="1" customWidth="1"/>
    <col min="2826" max="2831" width="11.140625" style="1" customWidth="1"/>
    <col min="2832" max="2832" width="9.140625" style="1"/>
    <col min="2833" max="2833" width="11.85546875" style="1" customWidth="1"/>
    <col min="2834" max="2834" width="9.140625" style="1"/>
    <col min="2835" max="2835" width="11.5703125" style="1" customWidth="1"/>
    <col min="2836" max="2836" width="12" style="1" customWidth="1"/>
    <col min="2837" max="3078" width="9.140625" style="1"/>
    <col min="3079" max="3079" width="4" style="1" customWidth="1"/>
    <col min="3080" max="3080" width="13.28515625" style="1" customWidth="1"/>
    <col min="3081" max="3081" width="12" style="1" customWidth="1"/>
    <col min="3082" max="3087" width="11.140625" style="1" customWidth="1"/>
    <col min="3088" max="3088" width="9.140625" style="1"/>
    <col min="3089" max="3089" width="11.85546875" style="1" customWidth="1"/>
    <col min="3090" max="3090" width="9.140625" style="1"/>
    <col min="3091" max="3091" width="11.5703125" style="1" customWidth="1"/>
    <col min="3092" max="3092" width="12" style="1" customWidth="1"/>
    <col min="3093" max="3334" width="9.140625" style="1"/>
    <col min="3335" max="3335" width="4" style="1" customWidth="1"/>
    <col min="3336" max="3336" width="13.28515625" style="1" customWidth="1"/>
    <col min="3337" max="3337" width="12" style="1" customWidth="1"/>
    <col min="3338" max="3343" width="11.140625" style="1" customWidth="1"/>
    <col min="3344" max="3344" width="9.140625" style="1"/>
    <col min="3345" max="3345" width="11.85546875" style="1" customWidth="1"/>
    <col min="3346" max="3346" width="9.140625" style="1"/>
    <col min="3347" max="3347" width="11.5703125" style="1" customWidth="1"/>
    <col min="3348" max="3348" width="12" style="1" customWidth="1"/>
    <col min="3349" max="3590" width="9.140625" style="1"/>
    <col min="3591" max="3591" width="4" style="1" customWidth="1"/>
    <col min="3592" max="3592" width="13.28515625" style="1" customWidth="1"/>
    <col min="3593" max="3593" width="12" style="1" customWidth="1"/>
    <col min="3594" max="3599" width="11.140625" style="1" customWidth="1"/>
    <col min="3600" max="3600" width="9.140625" style="1"/>
    <col min="3601" max="3601" width="11.85546875" style="1" customWidth="1"/>
    <col min="3602" max="3602" width="9.140625" style="1"/>
    <col min="3603" max="3603" width="11.5703125" style="1" customWidth="1"/>
    <col min="3604" max="3604" width="12" style="1" customWidth="1"/>
    <col min="3605" max="3846" width="9.140625" style="1"/>
    <col min="3847" max="3847" width="4" style="1" customWidth="1"/>
    <col min="3848" max="3848" width="13.28515625" style="1" customWidth="1"/>
    <col min="3849" max="3849" width="12" style="1" customWidth="1"/>
    <col min="3850" max="3855" width="11.140625" style="1" customWidth="1"/>
    <col min="3856" max="3856" width="9.140625" style="1"/>
    <col min="3857" max="3857" width="11.85546875" style="1" customWidth="1"/>
    <col min="3858" max="3858" width="9.140625" style="1"/>
    <col min="3859" max="3859" width="11.5703125" style="1" customWidth="1"/>
    <col min="3860" max="3860" width="12" style="1" customWidth="1"/>
    <col min="3861" max="4102" width="9.140625" style="1"/>
    <col min="4103" max="4103" width="4" style="1" customWidth="1"/>
    <col min="4104" max="4104" width="13.28515625" style="1" customWidth="1"/>
    <col min="4105" max="4105" width="12" style="1" customWidth="1"/>
    <col min="4106" max="4111" width="11.140625" style="1" customWidth="1"/>
    <col min="4112" max="4112" width="9.140625" style="1"/>
    <col min="4113" max="4113" width="11.85546875" style="1" customWidth="1"/>
    <col min="4114" max="4114" width="9.140625" style="1"/>
    <col min="4115" max="4115" width="11.5703125" style="1" customWidth="1"/>
    <col min="4116" max="4116" width="12" style="1" customWidth="1"/>
    <col min="4117" max="4358" width="9.140625" style="1"/>
    <col min="4359" max="4359" width="4" style="1" customWidth="1"/>
    <col min="4360" max="4360" width="13.28515625" style="1" customWidth="1"/>
    <col min="4361" max="4361" width="12" style="1" customWidth="1"/>
    <col min="4362" max="4367" width="11.140625" style="1" customWidth="1"/>
    <col min="4368" max="4368" width="9.140625" style="1"/>
    <col min="4369" max="4369" width="11.85546875" style="1" customWidth="1"/>
    <col min="4370" max="4370" width="9.140625" style="1"/>
    <col min="4371" max="4371" width="11.5703125" style="1" customWidth="1"/>
    <col min="4372" max="4372" width="12" style="1" customWidth="1"/>
    <col min="4373" max="4614" width="9.140625" style="1"/>
    <col min="4615" max="4615" width="4" style="1" customWidth="1"/>
    <col min="4616" max="4616" width="13.28515625" style="1" customWidth="1"/>
    <col min="4617" max="4617" width="12" style="1" customWidth="1"/>
    <col min="4618" max="4623" width="11.140625" style="1" customWidth="1"/>
    <col min="4624" max="4624" width="9.140625" style="1"/>
    <col min="4625" max="4625" width="11.85546875" style="1" customWidth="1"/>
    <col min="4626" max="4626" width="9.140625" style="1"/>
    <col min="4627" max="4627" width="11.5703125" style="1" customWidth="1"/>
    <col min="4628" max="4628" width="12" style="1" customWidth="1"/>
    <col min="4629" max="4870" width="9.140625" style="1"/>
    <col min="4871" max="4871" width="4" style="1" customWidth="1"/>
    <col min="4872" max="4872" width="13.28515625" style="1" customWidth="1"/>
    <col min="4873" max="4873" width="12" style="1" customWidth="1"/>
    <col min="4874" max="4879" width="11.140625" style="1" customWidth="1"/>
    <col min="4880" max="4880" width="9.140625" style="1"/>
    <col min="4881" max="4881" width="11.85546875" style="1" customWidth="1"/>
    <col min="4882" max="4882" width="9.140625" style="1"/>
    <col min="4883" max="4883" width="11.5703125" style="1" customWidth="1"/>
    <col min="4884" max="4884" width="12" style="1" customWidth="1"/>
    <col min="4885" max="5126" width="9.140625" style="1"/>
    <col min="5127" max="5127" width="4" style="1" customWidth="1"/>
    <col min="5128" max="5128" width="13.28515625" style="1" customWidth="1"/>
    <col min="5129" max="5129" width="12" style="1" customWidth="1"/>
    <col min="5130" max="5135" width="11.140625" style="1" customWidth="1"/>
    <col min="5136" max="5136" width="9.140625" style="1"/>
    <col min="5137" max="5137" width="11.85546875" style="1" customWidth="1"/>
    <col min="5138" max="5138" width="9.140625" style="1"/>
    <col min="5139" max="5139" width="11.5703125" style="1" customWidth="1"/>
    <col min="5140" max="5140" width="12" style="1" customWidth="1"/>
    <col min="5141" max="5382" width="9.140625" style="1"/>
    <col min="5383" max="5383" width="4" style="1" customWidth="1"/>
    <col min="5384" max="5384" width="13.28515625" style="1" customWidth="1"/>
    <col min="5385" max="5385" width="12" style="1" customWidth="1"/>
    <col min="5386" max="5391" width="11.140625" style="1" customWidth="1"/>
    <col min="5392" max="5392" width="9.140625" style="1"/>
    <col min="5393" max="5393" width="11.85546875" style="1" customWidth="1"/>
    <col min="5394" max="5394" width="9.140625" style="1"/>
    <col min="5395" max="5395" width="11.5703125" style="1" customWidth="1"/>
    <col min="5396" max="5396" width="12" style="1" customWidth="1"/>
    <col min="5397" max="5638" width="9.140625" style="1"/>
    <col min="5639" max="5639" width="4" style="1" customWidth="1"/>
    <col min="5640" max="5640" width="13.28515625" style="1" customWidth="1"/>
    <col min="5641" max="5641" width="12" style="1" customWidth="1"/>
    <col min="5642" max="5647" width="11.140625" style="1" customWidth="1"/>
    <col min="5648" max="5648" width="9.140625" style="1"/>
    <col min="5649" max="5649" width="11.85546875" style="1" customWidth="1"/>
    <col min="5650" max="5650" width="9.140625" style="1"/>
    <col min="5651" max="5651" width="11.5703125" style="1" customWidth="1"/>
    <col min="5652" max="5652" width="12" style="1" customWidth="1"/>
    <col min="5653" max="5894" width="9.140625" style="1"/>
    <col min="5895" max="5895" width="4" style="1" customWidth="1"/>
    <col min="5896" max="5896" width="13.28515625" style="1" customWidth="1"/>
    <col min="5897" max="5897" width="12" style="1" customWidth="1"/>
    <col min="5898" max="5903" width="11.140625" style="1" customWidth="1"/>
    <col min="5904" max="5904" width="9.140625" style="1"/>
    <col min="5905" max="5905" width="11.85546875" style="1" customWidth="1"/>
    <col min="5906" max="5906" width="9.140625" style="1"/>
    <col min="5907" max="5907" width="11.5703125" style="1" customWidth="1"/>
    <col min="5908" max="5908" width="12" style="1" customWidth="1"/>
    <col min="5909" max="6150" width="9.140625" style="1"/>
    <col min="6151" max="6151" width="4" style="1" customWidth="1"/>
    <col min="6152" max="6152" width="13.28515625" style="1" customWidth="1"/>
    <col min="6153" max="6153" width="12" style="1" customWidth="1"/>
    <col min="6154" max="6159" width="11.140625" style="1" customWidth="1"/>
    <col min="6160" max="6160" width="9.140625" style="1"/>
    <col min="6161" max="6161" width="11.85546875" style="1" customWidth="1"/>
    <col min="6162" max="6162" width="9.140625" style="1"/>
    <col min="6163" max="6163" width="11.5703125" style="1" customWidth="1"/>
    <col min="6164" max="6164" width="12" style="1" customWidth="1"/>
    <col min="6165" max="6406" width="9.140625" style="1"/>
    <col min="6407" max="6407" width="4" style="1" customWidth="1"/>
    <col min="6408" max="6408" width="13.28515625" style="1" customWidth="1"/>
    <col min="6409" max="6409" width="12" style="1" customWidth="1"/>
    <col min="6410" max="6415" width="11.140625" style="1" customWidth="1"/>
    <col min="6416" max="6416" width="9.140625" style="1"/>
    <col min="6417" max="6417" width="11.85546875" style="1" customWidth="1"/>
    <col min="6418" max="6418" width="9.140625" style="1"/>
    <col min="6419" max="6419" width="11.5703125" style="1" customWidth="1"/>
    <col min="6420" max="6420" width="12" style="1" customWidth="1"/>
    <col min="6421" max="6662" width="9.140625" style="1"/>
    <col min="6663" max="6663" width="4" style="1" customWidth="1"/>
    <col min="6664" max="6664" width="13.28515625" style="1" customWidth="1"/>
    <col min="6665" max="6665" width="12" style="1" customWidth="1"/>
    <col min="6666" max="6671" width="11.140625" style="1" customWidth="1"/>
    <col min="6672" max="6672" width="9.140625" style="1"/>
    <col min="6673" max="6673" width="11.85546875" style="1" customWidth="1"/>
    <col min="6674" max="6674" width="9.140625" style="1"/>
    <col min="6675" max="6675" width="11.5703125" style="1" customWidth="1"/>
    <col min="6676" max="6676" width="12" style="1" customWidth="1"/>
    <col min="6677" max="6918" width="9.140625" style="1"/>
    <col min="6919" max="6919" width="4" style="1" customWidth="1"/>
    <col min="6920" max="6920" width="13.28515625" style="1" customWidth="1"/>
    <col min="6921" max="6921" width="12" style="1" customWidth="1"/>
    <col min="6922" max="6927" width="11.140625" style="1" customWidth="1"/>
    <col min="6928" max="6928" width="9.140625" style="1"/>
    <col min="6929" max="6929" width="11.85546875" style="1" customWidth="1"/>
    <col min="6930" max="6930" width="9.140625" style="1"/>
    <col min="6931" max="6931" width="11.5703125" style="1" customWidth="1"/>
    <col min="6932" max="6932" width="12" style="1" customWidth="1"/>
    <col min="6933" max="7174" width="9.140625" style="1"/>
    <col min="7175" max="7175" width="4" style="1" customWidth="1"/>
    <col min="7176" max="7176" width="13.28515625" style="1" customWidth="1"/>
    <col min="7177" max="7177" width="12" style="1" customWidth="1"/>
    <col min="7178" max="7183" width="11.140625" style="1" customWidth="1"/>
    <col min="7184" max="7184" width="9.140625" style="1"/>
    <col min="7185" max="7185" width="11.85546875" style="1" customWidth="1"/>
    <col min="7186" max="7186" width="9.140625" style="1"/>
    <col min="7187" max="7187" width="11.5703125" style="1" customWidth="1"/>
    <col min="7188" max="7188" width="12" style="1" customWidth="1"/>
    <col min="7189" max="7430" width="9.140625" style="1"/>
    <col min="7431" max="7431" width="4" style="1" customWidth="1"/>
    <col min="7432" max="7432" width="13.28515625" style="1" customWidth="1"/>
    <col min="7433" max="7433" width="12" style="1" customWidth="1"/>
    <col min="7434" max="7439" width="11.140625" style="1" customWidth="1"/>
    <col min="7440" max="7440" width="9.140625" style="1"/>
    <col min="7441" max="7441" width="11.85546875" style="1" customWidth="1"/>
    <col min="7442" max="7442" width="9.140625" style="1"/>
    <col min="7443" max="7443" width="11.5703125" style="1" customWidth="1"/>
    <col min="7444" max="7444" width="12" style="1" customWidth="1"/>
    <col min="7445" max="7686" width="9.140625" style="1"/>
    <col min="7687" max="7687" width="4" style="1" customWidth="1"/>
    <col min="7688" max="7688" width="13.28515625" style="1" customWidth="1"/>
    <col min="7689" max="7689" width="12" style="1" customWidth="1"/>
    <col min="7690" max="7695" width="11.140625" style="1" customWidth="1"/>
    <col min="7696" max="7696" width="9.140625" style="1"/>
    <col min="7697" max="7697" width="11.85546875" style="1" customWidth="1"/>
    <col min="7698" max="7698" width="9.140625" style="1"/>
    <col min="7699" max="7699" width="11.5703125" style="1" customWidth="1"/>
    <col min="7700" max="7700" width="12" style="1" customWidth="1"/>
    <col min="7701" max="7942" width="9.140625" style="1"/>
    <col min="7943" max="7943" width="4" style="1" customWidth="1"/>
    <col min="7944" max="7944" width="13.28515625" style="1" customWidth="1"/>
    <col min="7945" max="7945" width="12" style="1" customWidth="1"/>
    <col min="7946" max="7951" width="11.140625" style="1" customWidth="1"/>
    <col min="7952" max="7952" width="9.140625" style="1"/>
    <col min="7953" max="7953" width="11.85546875" style="1" customWidth="1"/>
    <col min="7954" max="7954" width="9.140625" style="1"/>
    <col min="7955" max="7955" width="11.5703125" style="1" customWidth="1"/>
    <col min="7956" max="7956" width="12" style="1" customWidth="1"/>
    <col min="7957" max="8198" width="9.140625" style="1"/>
    <col min="8199" max="8199" width="4" style="1" customWidth="1"/>
    <col min="8200" max="8200" width="13.28515625" style="1" customWidth="1"/>
    <col min="8201" max="8201" width="12" style="1" customWidth="1"/>
    <col min="8202" max="8207" width="11.140625" style="1" customWidth="1"/>
    <col min="8208" max="8208" width="9.140625" style="1"/>
    <col min="8209" max="8209" width="11.85546875" style="1" customWidth="1"/>
    <col min="8210" max="8210" width="9.140625" style="1"/>
    <col min="8211" max="8211" width="11.5703125" style="1" customWidth="1"/>
    <col min="8212" max="8212" width="12" style="1" customWidth="1"/>
    <col min="8213" max="8454" width="9.140625" style="1"/>
    <col min="8455" max="8455" width="4" style="1" customWidth="1"/>
    <col min="8456" max="8456" width="13.28515625" style="1" customWidth="1"/>
    <col min="8457" max="8457" width="12" style="1" customWidth="1"/>
    <col min="8458" max="8463" width="11.140625" style="1" customWidth="1"/>
    <col min="8464" max="8464" width="9.140625" style="1"/>
    <col min="8465" max="8465" width="11.85546875" style="1" customWidth="1"/>
    <col min="8466" max="8466" width="9.140625" style="1"/>
    <col min="8467" max="8467" width="11.5703125" style="1" customWidth="1"/>
    <col min="8468" max="8468" width="12" style="1" customWidth="1"/>
    <col min="8469" max="8710" width="9.140625" style="1"/>
    <col min="8711" max="8711" width="4" style="1" customWidth="1"/>
    <col min="8712" max="8712" width="13.28515625" style="1" customWidth="1"/>
    <col min="8713" max="8713" width="12" style="1" customWidth="1"/>
    <col min="8714" max="8719" width="11.140625" style="1" customWidth="1"/>
    <col min="8720" max="8720" width="9.140625" style="1"/>
    <col min="8721" max="8721" width="11.85546875" style="1" customWidth="1"/>
    <col min="8722" max="8722" width="9.140625" style="1"/>
    <col min="8723" max="8723" width="11.5703125" style="1" customWidth="1"/>
    <col min="8724" max="8724" width="12" style="1" customWidth="1"/>
    <col min="8725" max="8966" width="9.140625" style="1"/>
    <col min="8967" max="8967" width="4" style="1" customWidth="1"/>
    <col min="8968" max="8968" width="13.28515625" style="1" customWidth="1"/>
    <col min="8969" max="8969" width="12" style="1" customWidth="1"/>
    <col min="8970" max="8975" width="11.140625" style="1" customWidth="1"/>
    <col min="8976" max="8976" width="9.140625" style="1"/>
    <col min="8977" max="8977" width="11.85546875" style="1" customWidth="1"/>
    <col min="8978" max="8978" width="9.140625" style="1"/>
    <col min="8979" max="8979" width="11.5703125" style="1" customWidth="1"/>
    <col min="8980" max="8980" width="12" style="1" customWidth="1"/>
    <col min="8981" max="9222" width="9.140625" style="1"/>
    <col min="9223" max="9223" width="4" style="1" customWidth="1"/>
    <col min="9224" max="9224" width="13.28515625" style="1" customWidth="1"/>
    <col min="9225" max="9225" width="12" style="1" customWidth="1"/>
    <col min="9226" max="9231" width="11.140625" style="1" customWidth="1"/>
    <col min="9232" max="9232" width="9.140625" style="1"/>
    <col min="9233" max="9233" width="11.85546875" style="1" customWidth="1"/>
    <col min="9234" max="9234" width="9.140625" style="1"/>
    <col min="9235" max="9235" width="11.5703125" style="1" customWidth="1"/>
    <col min="9236" max="9236" width="12" style="1" customWidth="1"/>
    <col min="9237" max="9478" width="9.140625" style="1"/>
    <col min="9479" max="9479" width="4" style="1" customWidth="1"/>
    <col min="9480" max="9480" width="13.28515625" style="1" customWidth="1"/>
    <col min="9481" max="9481" width="12" style="1" customWidth="1"/>
    <col min="9482" max="9487" width="11.140625" style="1" customWidth="1"/>
    <col min="9488" max="9488" width="9.140625" style="1"/>
    <col min="9489" max="9489" width="11.85546875" style="1" customWidth="1"/>
    <col min="9490" max="9490" width="9.140625" style="1"/>
    <col min="9491" max="9491" width="11.5703125" style="1" customWidth="1"/>
    <col min="9492" max="9492" width="12" style="1" customWidth="1"/>
    <col min="9493" max="9734" width="9.140625" style="1"/>
    <col min="9735" max="9735" width="4" style="1" customWidth="1"/>
    <col min="9736" max="9736" width="13.28515625" style="1" customWidth="1"/>
    <col min="9737" max="9737" width="12" style="1" customWidth="1"/>
    <col min="9738" max="9743" width="11.140625" style="1" customWidth="1"/>
    <col min="9744" max="9744" width="9.140625" style="1"/>
    <col min="9745" max="9745" width="11.85546875" style="1" customWidth="1"/>
    <col min="9746" max="9746" width="9.140625" style="1"/>
    <col min="9747" max="9747" width="11.5703125" style="1" customWidth="1"/>
    <col min="9748" max="9748" width="12" style="1" customWidth="1"/>
    <col min="9749" max="9990" width="9.140625" style="1"/>
    <col min="9991" max="9991" width="4" style="1" customWidth="1"/>
    <col min="9992" max="9992" width="13.28515625" style="1" customWidth="1"/>
    <col min="9993" max="9993" width="12" style="1" customWidth="1"/>
    <col min="9994" max="9999" width="11.140625" style="1" customWidth="1"/>
    <col min="10000" max="10000" width="9.140625" style="1"/>
    <col min="10001" max="10001" width="11.85546875" style="1" customWidth="1"/>
    <col min="10002" max="10002" width="9.140625" style="1"/>
    <col min="10003" max="10003" width="11.5703125" style="1" customWidth="1"/>
    <col min="10004" max="10004" width="12" style="1" customWidth="1"/>
    <col min="10005" max="10246" width="9.140625" style="1"/>
    <col min="10247" max="10247" width="4" style="1" customWidth="1"/>
    <col min="10248" max="10248" width="13.28515625" style="1" customWidth="1"/>
    <col min="10249" max="10249" width="12" style="1" customWidth="1"/>
    <col min="10250" max="10255" width="11.140625" style="1" customWidth="1"/>
    <col min="10256" max="10256" width="9.140625" style="1"/>
    <col min="10257" max="10257" width="11.85546875" style="1" customWidth="1"/>
    <col min="10258" max="10258" width="9.140625" style="1"/>
    <col min="10259" max="10259" width="11.5703125" style="1" customWidth="1"/>
    <col min="10260" max="10260" width="12" style="1" customWidth="1"/>
    <col min="10261" max="10502" width="9.140625" style="1"/>
    <col min="10503" max="10503" width="4" style="1" customWidth="1"/>
    <col min="10504" max="10504" width="13.28515625" style="1" customWidth="1"/>
    <col min="10505" max="10505" width="12" style="1" customWidth="1"/>
    <col min="10506" max="10511" width="11.140625" style="1" customWidth="1"/>
    <col min="10512" max="10512" width="9.140625" style="1"/>
    <col min="10513" max="10513" width="11.85546875" style="1" customWidth="1"/>
    <col min="10514" max="10514" width="9.140625" style="1"/>
    <col min="10515" max="10515" width="11.5703125" style="1" customWidth="1"/>
    <col min="10516" max="10516" width="12" style="1" customWidth="1"/>
    <col min="10517" max="10758" width="9.140625" style="1"/>
    <col min="10759" max="10759" width="4" style="1" customWidth="1"/>
    <col min="10760" max="10760" width="13.28515625" style="1" customWidth="1"/>
    <col min="10761" max="10761" width="12" style="1" customWidth="1"/>
    <col min="10762" max="10767" width="11.140625" style="1" customWidth="1"/>
    <col min="10768" max="10768" width="9.140625" style="1"/>
    <col min="10769" max="10769" width="11.85546875" style="1" customWidth="1"/>
    <col min="10770" max="10770" width="9.140625" style="1"/>
    <col min="10771" max="10771" width="11.5703125" style="1" customWidth="1"/>
    <col min="10772" max="10772" width="12" style="1" customWidth="1"/>
    <col min="10773" max="11014" width="9.140625" style="1"/>
    <col min="11015" max="11015" width="4" style="1" customWidth="1"/>
    <col min="11016" max="11016" width="13.28515625" style="1" customWidth="1"/>
    <col min="11017" max="11017" width="12" style="1" customWidth="1"/>
    <col min="11018" max="11023" width="11.140625" style="1" customWidth="1"/>
    <col min="11024" max="11024" width="9.140625" style="1"/>
    <col min="11025" max="11025" width="11.85546875" style="1" customWidth="1"/>
    <col min="11026" max="11026" width="9.140625" style="1"/>
    <col min="11027" max="11027" width="11.5703125" style="1" customWidth="1"/>
    <col min="11028" max="11028" width="12" style="1" customWidth="1"/>
    <col min="11029" max="11270" width="9.140625" style="1"/>
    <col min="11271" max="11271" width="4" style="1" customWidth="1"/>
    <col min="11272" max="11272" width="13.28515625" style="1" customWidth="1"/>
    <col min="11273" max="11273" width="12" style="1" customWidth="1"/>
    <col min="11274" max="11279" width="11.140625" style="1" customWidth="1"/>
    <col min="11280" max="11280" width="9.140625" style="1"/>
    <col min="11281" max="11281" width="11.85546875" style="1" customWidth="1"/>
    <col min="11282" max="11282" width="9.140625" style="1"/>
    <col min="11283" max="11283" width="11.5703125" style="1" customWidth="1"/>
    <col min="11284" max="11284" width="12" style="1" customWidth="1"/>
    <col min="11285" max="11526" width="9.140625" style="1"/>
    <col min="11527" max="11527" width="4" style="1" customWidth="1"/>
    <col min="11528" max="11528" width="13.28515625" style="1" customWidth="1"/>
    <col min="11529" max="11529" width="12" style="1" customWidth="1"/>
    <col min="11530" max="11535" width="11.140625" style="1" customWidth="1"/>
    <col min="11536" max="11536" width="9.140625" style="1"/>
    <col min="11537" max="11537" width="11.85546875" style="1" customWidth="1"/>
    <col min="11538" max="11538" width="9.140625" style="1"/>
    <col min="11539" max="11539" width="11.5703125" style="1" customWidth="1"/>
    <col min="11540" max="11540" width="12" style="1" customWidth="1"/>
    <col min="11541" max="11782" width="9.140625" style="1"/>
    <col min="11783" max="11783" width="4" style="1" customWidth="1"/>
    <col min="11784" max="11784" width="13.28515625" style="1" customWidth="1"/>
    <col min="11785" max="11785" width="12" style="1" customWidth="1"/>
    <col min="11786" max="11791" width="11.140625" style="1" customWidth="1"/>
    <col min="11792" max="11792" width="9.140625" style="1"/>
    <col min="11793" max="11793" width="11.85546875" style="1" customWidth="1"/>
    <col min="11794" max="11794" width="9.140625" style="1"/>
    <col min="11795" max="11795" width="11.5703125" style="1" customWidth="1"/>
    <col min="11796" max="11796" width="12" style="1" customWidth="1"/>
    <col min="11797" max="12038" width="9.140625" style="1"/>
    <col min="12039" max="12039" width="4" style="1" customWidth="1"/>
    <col min="12040" max="12040" width="13.28515625" style="1" customWidth="1"/>
    <col min="12041" max="12041" width="12" style="1" customWidth="1"/>
    <col min="12042" max="12047" width="11.140625" style="1" customWidth="1"/>
    <col min="12048" max="12048" width="9.140625" style="1"/>
    <col min="12049" max="12049" width="11.85546875" style="1" customWidth="1"/>
    <col min="12050" max="12050" width="9.140625" style="1"/>
    <col min="12051" max="12051" width="11.5703125" style="1" customWidth="1"/>
    <col min="12052" max="12052" width="12" style="1" customWidth="1"/>
    <col min="12053" max="12294" width="9.140625" style="1"/>
    <col min="12295" max="12295" width="4" style="1" customWidth="1"/>
    <col min="12296" max="12296" width="13.28515625" style="1" customWidth="1"/>
    <col min="12297" max="12297" width="12" style="1" customWidth="1"/>
    <col min="12298" max="12303" width="11.140625" style="1" customWidth="1"/>
    <col min="12304" max="12304" width="9.140625" style="1"/>
    <col min="12305" max="12305" width="11.85546875" style="1" customWidth="1"/>
    <col min="12306" max="12306" width="9.140625" style="1"/>
    <col min="12307" max="12307" width="11.5703125" style="1" customWidth="1"/>
    <col min="12308" max="12308" width="12" style="1" customWidth="1"/>
    <col min="12309" max="12550" width="9.140625" style="1"/>
    <col min="12551" max="12551" width="4" style="1" customWidth="1"/>
    <col min="12552" max="12552" width="13.28515625" style="1" customWidth="1"/>
    <col min="12553" max="12553" width="12" style="1" customWidth="1"/>
    <col min="12554" max="12559" width="11.140625" style="1" customWidth="1"/>
    <col min="12560" max="12560" width="9.140625" style="1"/>
    <col min="12561" max="12561" width="11.85546875" style="1" customWidth="1"/>
    <col min="12562" max="12562" width="9.140625" style="1"/>
    <col min="12563" max="12563" width="11.5703125" style="1" customWidth="1"/>
    <col min="12564" max="12564" width="12" style="1" customWidth="1"/>
    <col min="12565" max="12806" width="9.140625" style="1"/>
    <col min="12807" max="12807" width="4" style="1" customWidth="1"/>
    <col min="12808" max="12808" width="13.28515625" style="1" customWidth="1"/>
    <col min="12809" max="12809" width="12" style="1" customWidth="1"/>
    <col min="12810" max="12815" width="11.140625" style="1" customWidth="1"/>
    <col min="12816" max="12816" width="9.140625" style="1"/>
    <col min="12817" max="12817" width="11.85546875" style="1" customWidth="1"/>
    <col min="12818" max="12818" width="9.140625" style="1"/>
    <col min="12819" max="12819" width="11.5703125" style="1" customWidth="1"/>
    <col min="12820" max="12820" width="12" style="1" customWidth="1"/>
    <col min="12821" max="13062" width="9.140625" style="1"/>
    <col min="13063" max="13063" width="4" style="1" customWidth="1"/>
    <col min="13064" max="13064" width="13.28515625" style="1" customWidth="1"/>
    <col min="13065" max="13065" width="12" style="1" customWidth="1"/>
    <col min="13066" max="13071" width="11.140625" style="1" customWidth="1"/>
    <col min="13072" max="13072" width="9.140625" style="1"/>
    <col min="13073" max="13073" width="11.85546875" style="1" customWidth="1"/>
    <col min="13074" max="13074" width="9.140625" style="1"/>
    <col min="13075" max="13075" width="11.5703125" style="1" customWidth="1"/>
    <col min="13076" max="13076" width="12" style="1" customWidth="1"/>
    <col min="13077" max="13318" width="9.140625" style="1"/>
    <col min="13319" max="13319" width="4" style="1" customWidth="1"/>
    <col min="13320" max="13320" width="13.28515625" style="1" customWidth="1"/>
    <col min="13321" max="13321" width="12" style="1" customWidth="1"/>
    <col min="13322" max="13327" width="11.140625" style="1" customWidth="1"/>
    <col min="13328" max="13328" width="9.140625" style="1"/>
    <col min="13329" max="13329" width="11.85546875" style="1" customWidth="1"/>
    <col min="13330" max="13330" width="9.140625" style="1"/>
    <col min="13331" max="13331" width="11.5703125" style="1" customWidth="1"/>
    <col min="13332" max="13332" width="12" style="1" customWidth="1"/>
    <col min="13333" max="13574" width="9.140625" style="1"/>
    <col min="13575" max="13575" width="4" style="1" customWidth="1"/>
    <col min="13576" max="13576" width="13.28515625" style="1" customWidth="1"/>
    <col min="13577" max="13577" width="12" style="1" customWidth="1"/>
    <col min="13578" max="13583" width="11.140625" style="1" customWidth="1"/>
    <col min="13584" max="13584" width="9.140625" style="1"/>
    <col min="13585" max="13585" width="11.85546875" style="1" customWidth="1"/>
    <col min="13586" max="13586" width="9.140625" style="1"/>
    <col min="13587" max="13587" width="11.5703125" style="1" customWidth="1"/>
    <col min="13588" max="13588" width="12" style="1" customWidth="1"/>
    <col min="13589" max="13830" width="9.140625" style="1"/>
    <col min="13831" max="13831" width="4" style="1" customWidth="1"/>
    <col min="13832" max="13832" width="13.28515625" style="1" customWidth="1"/>
    <col min="13833" max="13833" width="12" style="1" customWidth="1"/>
    <col min="13834" max="13839" width="11.140625" style="1" customWidth="1"/>
    <col min="13840" max="13840" width="9.140625" style="1"/>
    <col min="13841" max="13841" width="11.85546875" style="1" customWidth="1"/>
    <col min="13842" max="13842" width="9.140625" style="1"/>
    <col min="13843" max="13843" width="11.5703125" style="1" customWidth="1"/>
    <col min="13844" max="13844" width="12" style="1" customWidth="1"/>
    <col min="13845" max="14086" width="9.140625" style="1"/>
    <col min="14087" max="14087" width="4" style="1" customWidth="1"/>
    <col min="14088" max="14088" width="13.28515625" style="1" customWidth="1"/>
    <col min="14089" max="14089" width="12" style="1" customWidth="1"/>
    <col min="14090" max="14095" width="11.140625" style="1" customWidth="1"/>
    <col min="14096" max="14096" width="9.140625" style="1"/>
    <col min="14097" max="14097" width="11.85546875" style="1" customWidth="1"/>
    <col min="14098" max="14098" width="9.140625" style="1"/>
    <col min="14099" max="14099" width="11.5703125" style="1" customWidth="1"/>
    <col min="14100" max="14100" width="12" style="1" customWidth="1"/>
    <col min="14101" max="14342" width="9.140625" style="1"/>
    <col min="14343" max="14343" width="4" style="1" customWidth="1"/>
    <col min="14344" max="14344" width="13.28515625" style="1" customWidth="1"/>
    <col min="14345" max="14345" width="12" style="1" customWidth="1"/>
    <col min="14346" max="14351" width="11.140625" style="1" customWidth="1"/>
    <col min="14352" max="14352" width="9.140625" style="1"/>
    <col min="14353" max="14353" width="11.85546875" style="1" customWidth="1"/>
    <col min="14354" max="14354" width="9.140625" style="1"/>
    <col min="14355" max="14355" width="11.5703125" style="1" customWidth="1"/>
    <col min="14356" max="14356" width="12" style="1" customWidth="1"/>
    <col min="14357" max="14598" width="9.140625" style="1"/>
    <col min="14599" max="14599" width="4" style="1" customWidth="1"/>
    <col min="14600" max="14600" width="13.28515625" style="1" customWidth="1"/>
    <col min="14601" max="14601" width="12" style="1" customWidth="1"/>
    <col min="14602" max="14607" width="11.140625" style="1" customWidth="1"/>
    <col min="14608" max="14608" width="9.140625" style="1"/>
    <col min="14609" max="14609" width="11.85546875" style="1" customWidth="1"/>
    <col min="14610" max="14610" width="9.140625" style="1"/>
    <col min="14611" max="14611" width="11.5703125" style="1" customWidth="1"/>
    <col min="14612" max="14612" width="12" style="1" customWidth="1"/>
    <col min="14613" max="14854" width="9.140625" style="1"/>
    <col min="14855" max="14855" width="4" style="1" customWidth="1"/>
    <col min="14856" max="14856" width="13.28515625" style="1" customWidth="1"/>
    <col min="14857" max="14857" width="12" style="1" customWidth="1"/>
    <col min="14858" max="14863" width="11.140625" style="1" customWidth="1"/>
    <col min="14864" max="14864" width="9.140625" style="1"/>
    <col min="14865" max="14865" width="11.85546875" style="1" customWidth="1"/>
    <col min="14866" max="14866" width="9.140625" style="1"/>
    <col min="14867" max="14867" width="11.5703125" style="1" customWidth="1"/>
    <col min="14868" max="14868" width="12" style="1" customWidth="1"/>
    <col min="14869" max="15110" width="9.140625" style="1"/>
    <col min="15111" max="15111" width="4" style="1" customWidth="1"/>
    <col min="15112" max="15112" width="13.28515625" style="1" customWidth="1"/>
    <col min="15113" max="15113" width="12" style="1" customWidth="1"/>
    <col min="15114" max="15119" width="11.140625" style="1" customWidth="1"/>
    <col min="15120" max="15120" width="9.140625" style="1"/>
    <col min="15121" max="15121" width="11.85546875" style="1" customWidth="1"/>
    <col min="15122" max="15122" width="9.140625" style="1"/>
    <col min="15123" max="15123" width="11.5703125" style="1" customWidth="1"/>
    <col min="15124" max="15124" width="12" style="1" customWidth="1"/>
    <col min="15125" max="15366" width="9.140625" style="1"/>
    <col min="15367" max="15367" width="4" style="1" customWidth="1"/>
    <col min="15368" max="15368" width="13.28515625" style="1" customWidth="1"/>
    <col min="15369" max="15369" width="12" style="1" customWidth="1"/>
    <col min="15370" max="15375" width="11.140625" style="1" customWidth="1"/>
    <col min="15376" max="15376" width="9.140625" style="1"/>
    <col min="15377" max="15377" width="11.85546875" style="1" customWidth="1"/>
    <col min="15378" max="15378" width="9.140625" style="1"/>
    <col min="15379" max="15379" width="11.5703125" style="1" customWidth="1"/>
    <col min="15380" max="15380" width="12" style="1" customWidth="1"/>
    <col min="15381" max="15622" width="9.140625" style="1"/>
    <col min="15623" max="15623" width="4" style="1" customWidth="1"/>
    <col min="15624" max="15624" width="13.28515625" style="1" customWidth="1"/>
    <col min="15625" max="15625" width="12" style="1" customWidth="1"/>
    <col min="15626" max="15631" width="11.140625" style="1" customWidth="1"/>
    <col min="15632" max="15632" width="9.140625" style="1"/>
    <col min="15633" max="15633" width="11.85546875" style="1" customWidth="1"/>
    <col min="15634" max="15634" width="9.140625" style="1"/>
    <col min="15635" max="15635" width="11.5703125" style="1" customWidth="1"/>
    <col min="15636" max="15636" width="12" style="1" customWidth="1"/>
    <col min="15637" max="15878" width="9.140625" style="1"/>
    <col min="15879" max="15879" width="4" style="1" customWidth="1"/>
    <col min="15880" max="15880" width="13.28515625" style="1" customWidth="1"/>
    <col min="15881" max="15881" width="12" style="1" customWidth="1"/>
    <col min="15882" max="15887" width="11.140625" style="1" customWidth="1"/>
    <col min="15888" max="15888" width="9.140625" style="1"/>
    <col min="15889" max="15889" width="11.85546875" style="1" customWidth="1"/>
    <col min="15890" max="15890" width="9.140625" style="1"/>
    <col min="15891" max="15891" width="11.5703125" style="1" customWidth="1"/>
    <col min="15892" max="15892" width="12" style="1" customWidth="1"/>
    <col min="15893" max="16134" width="9.140625" style="1"/>
    <col min="16135" max="16135" width="4" style="1" customWidth="1"/>
    <col min="16136" max="16136" width="13.28515625" style="1" customWidth="1"/>
    <col min="16137" max="16137" width="12" style="1" customWidth="1"/>
    <col min="16138" max="16143" width="11.140625" style="1" customWidth="1"/>
    <col min="16144" max="16144" width="9.140625" style="1"/>
    <col min="16145" max="16145" width="11.85546875" style="1" customWidth="1"/>
    <col min="16146" max="16146" width="9.140625" style="1"/>
    <col min="16147" max="16147" width="11.5703125" style="1" customWidth="1"/>
    <col min="16148" max="16148" width="12" style="1" customWidth="1"/>
    <col min="16149" max="16384" width="9.140625" style="1"/>
  </cols>
  <sheetData>
    <row r="2" spans="1:25" x14ac:dyDescent="0.25">
      <c r="B2" s="2" t="s">
        <v>41</v>
      </c>
      <c r="G2" s="1" t="s">
        <v>49</v>
      </c>
      <c r="I2" s="28">
        <v>2019</v>
      </c>
    </row>
    <row r="3" spans="1:25" hidden="1" x14ac:dyDescent="0.25">
      <c r="B3" s="2"/>
    </row>
    <row r="4" spans="1:25" s="7" customFormat="1" ht="138.75" customHeight="1" x14ac:dyDescent="0.25">
      <c r="A4" s="3"/>
      <c r="B4" s="66"/>
      <c r="C4" s="34" t="s">
        <v>28</v>
      </c>
      <c r="D4" s="4" t="s">
        <v>34</v>
      </c>
      <c r="E4" s="34" t="s">
        <v>28</v>
      </c>
      <c r="F4" s="4" t="s">
        <v>34</v>
      </c>
      <c r="G4" s="5" t="s">
        <v>40</v>
      </c>
      <c r="H4" s="59" t="s">
        <v>58</v>
      </c>
      <c r="I4" s="62" t="s">
        <v>33</v>
      </c>
      <c r="J4" s="63"/>
      <c r="K4" s="64" t="s">
        <v>32</v>
      </c>
      <c r="L4" s="65"/>
      <c r="M4" s="64" t="s">
        <v>46</v>
      </c>
      <c r="N4" s="65"/>
      <c r="O4" s="6" t="s">
        <v>2</v>
      </c>
      <c r="P4" s="6" t="s">
        <v>3</v>
      </c>
      <c r="Q4" s="6" t="s">
        <v>4</v>
      </c>
      <c r="R4" s="6" t="s">
        <v>5</v>
      </c>
      <c r="S4" s="6" t="s">
        <v>36</v>
      </c>
      <c r="T4" s="5" t="s">
        <v>35</v>
      </c>
      <c r="U4" s="6" t="s">
        <v>38</v>
      </c>
      <c r="V4" s="5" t="s">
        <v>35</v>
      </c>
      <c r="W4" s="6" t="s">
        <v>47</v>
      </c>
      <c r="X4" s="6" t="s">
        <v>38</v>
      </c>
      <c r="Y4" s="6" t="s">
        <v>60</v>
      </c>
    </row>
    <row r="5" spans="1:25" s="7" customFormat="1" ht="44.25" customHeight="1" x14ac:dyDescent="0.25">
      <c r="A5" s="3"/>
      <c r="B5" s="67"/>
      <c r="C5" s="5" t="s">
        <v>29</v>
      </c>
      <c r="D5" s="5" t="s">
        <v>29</v>
      </c>
      <c r="E5" s="5" t="s">
        <v>30</v>
      </c>
      <c r="F5" s="5" t="s">
        <v>30</v>
      </c>
      <c r="G5" s="5" t="s">
        <v>30</v>
      </c>
      <c r="H5" s="5" t="s">
        <v>30</v>
      </c>
      <c r="I5" s="5" t="s">
        <v>30</v>
      </c>
      <c r="J5" s="6" t="s">
        <v>37</v>
      </c>
      <c r="K5" s="5" t="s">
        <v>29</v>
      </c>
      <c r="L5" s="5" t="s">
        <v>30</v>
      </c>
      <c r="M5" s="6" t="s">
        <v>0</v>
      </c>
      <c r="N5" s="8" t="s">
        <v>1</v>
      </c>
      <c r="O5" s="5" t="s">
        <v>30</v>
      </c>
      <c r="P5" s="5" t="s">
        <v>30</v>
      </c>
      <c r="Q5" s="5" t="s">
        <v>30</v>
      </c>
      <c r="R5" s="5" t="s">
        <v>30</v>
      </c>
      <c r="S5" s="5" t="s">
        <v>30</v>
      </c>
      <c r="T5" s="5" t="s">
        <v>30</v>
      </c>
      <c r="U5" s="5" t="s">
        <v>30</v>
      </c>
      <c r="V5" s="5" t="s">
        <v>29</v>
      </c>
      <c r="W5" s="5" t="s">
        <v>29</v>
      </c>
      <c r="X5" s="5" t="s">
        <v>29</v>
      </c>
      <c r="Y5" s="5" t="s">
        <v>29</v>
      </c>
    </row>
    <row r="6" spans="1:25" s="7" customFormat="1" x14ac:dyDescent="0.25">
      <c r="A6" s="3">
        <v>1</v>
      </c>
      <c r="B6" s="3" t="s">
        <v>6</v>
      </c>
      <c r="C6" s="3"/>
      <c r="D6" s="44">
        <f>SUM(C6*0.22)</f>
        <v>0</v>
      </c>
      <c r="E6" s="3"/>
      <c r="F6" s="44"/>
      <c r="G6" s="3"/>
      <c r="H6" s="3"/>
      <c r="I6" s="3"/>
      <c r="J6" s="3"/>
      <c r="K6" s="3"/>
      <c r="L6" s="3"/>
      <c r="M6" s="3"/>
      <c r="N6" s="9"/>
      <c r="O6" s="3"/>
      <c r="P6" s="3"/>
      <c r="Q6" s="10"/>
      <c r="R6" s="11"/>
      <c r="S6" s="11">
        <f>SUM(O6:R6)</f>
        <v>0</v>
      </c>
      <c r="T6" s="11"/>
      <c r="U6" s="11"/>
      <c r="V6" s="3"/>
      <c r="W6" s="3"/>
      <c r="X6" s="3"/>
      <c r="Y6" s="3"/>
    </row>
    <row r="7" spans="1:25" s="7" customFormat="1" x14ac:dyDescent="0.25">
      <c r="A7" s="3">
        <v>2</v>
      </c>
      <c r="B7" s="3" t="s">
        <v>7</v>
      </c>
      <c r="C7" s="3"/>
      <c r="D7" s="44">
        <f>SUM(C7*0.22)</f>
        <v>0</v>
      </c>
      <c r="E7" s="3"/>
      <c r="F7" s="44"/>
      <c r="G7" s="3"/>
      <c r="H7" s="3"/>
      <c r="I7" s="3"/>
      <c r="J7" s="3"/>
      <c r="K7" s="3"/>
      <c r="L7" s="3"/>
      <c r="M7" s="12"/>
      <c r="N7" s="9"/>
      <c r="O7" s="3"/>
      <c r="P7" s="3"/>
      <c r="Q7" s="11"/>
      <c r="R7" s="11"/>
      <c r="S7" s="11">
        <f t="shared" ref="S7:S13" si="0">SUM(O7:R7)</f>
        <v>0</v>
      </c>
      <c r="T7" s="11"/>
      <c r="U7" s="11"/>
      <c r="V7" s="3"/>
      <c r="W7" s="3"/>
      <c r="X7" s="3"/>
      <c r="Y7" s="3"/>
    </row>
    <row r="8" spans="1:25" s="7" customFormat="1" x14ac:dyDescent="0.25">
      <c r="A8" s="3">
        <v>3</v>
      </c>
      <c r="B8" s="3" t="s">
        <v>8</v>
      </c>
      <c r="C8" s="3"/>
      <c r="D8" s="44">
        <f>SUM(C8*0.22)</f>
        <v>0</v>
      </c>
      <c r="E8" s="3"/>
      <c r="F8" s="44"/>
      <c r="G8" s="3"/>
      <c r="H8" s="3"/>
      <c r="I8" s="3"/>
      <c r="J8" s="3"/>
      <c r="K8" s="3"/>
      <c r="L8" s="3"/>
      <c r="M8" s="3"/>
      <c r="N8" s="9"/>
      <c r="O8" s="3"/>
      <c r="P8" s="3"/>
      <c r="Q8" s="11"/>
      <c r="R8" s="11"/>
      <c r="S8" s="11">
        <f t="shared" si="0"/>
        <v>0</v>
      </c>
      <c r="T8" s="11"/>
      <c r="U8" s="11"/>
      <c r="V8" s="3"/>
      <c r="W8" s="3"/>
      <c r="X8" s="3"/>
      <c r="Y8" s="3"/>
    </row>
    <row r="9" spans="1:25" s="7" customFormat="1" x14ac:dyDescent="0.25">
      <c r="A9" s="3">
        <v>4</v>
      </c>
      <c r="B9" s="3" t="s">
        <v>13</v>
      </c>
      <c r="C9" s="3"/>
      <c r="D9" s="44">
        <f>SUM(C9*0.22)</f>
        <v>0</v>
      </c>
      <c r="E9" s="3"/>
      <c r="F9" s="44">
        <f t="shared" ref="F9:F16" si="1">SUM(E9*0.22)</f>
        <v>0</v>
      </c>
      <c r="G9" s="3"/>
      <c r="H9" s="3"/>
      <c r="I9" s="3"/>
      <c r="J9" s="3"/>
      <c r="K9" s="3"/>
      <c r="L9" s="3"/>
      <c r="M9" s="3"/>
      <c r="N9" s="9"/>
      <c r="O9" s="3"/>
      <c r="P9" s="3"/>
      <c r="Q9" s="11"/>
      <c r="R9" s="11"/>
      <c r="S9" s="11">
        <f t="shared" si="0"/>
        <v>0</v>
      </c>
      <c r="T9" s="11"/>
      <c r="U9" s="11"/>
      <c r="V9" s="3"/>
      <c r="W9" s="3"/>
      <c r="X9" s="3"/>
      <c r="Y9" s="3"/>
    </row>
    <row r="10" spans="1:25" s="7" customFormat="1" x14ac:dyDescent="0.25">
      <c r="A10" s="3">
        <v>5</v>
      </c>
      <c r="B10" s="3" t="s">
        <v>12</v>
      </c>
      <c r="C10" s="3"/>
      <c r="D10" s="44"/>
      <c r="E10" s="3"/>
      <c r="F10" s="44">
        <f t="shared" si="1"/>
        <v>0</v>
      </c>
      <c r="G10" s="3"/>
      <c r="H10" s="3"/>
      <c r="I10" s="3"/>
      <c r="J10" s="3"/>
      <c r="K10" s="3"/>
      <c r="L10" s="3"/>
      <c r="M10" s="3"/>
      <c r="N10" s="9"/>
      <c r="O10" s="3"/>
      <c r="P10" s="3"/>
      <c r="Q10" s="11"/>
      <c r="R10" s="11"/>
      <c r="S10" s="11">
        <f t="shared" si="0"/>
        <v>0</v>
      </c>
      <c r="T10" s="11"/>
      <c r="U10" s="11"/>
      <c r="V10" s="3"/>
      <c r="W10" s="3"/>
      <c r="X10" s="3"/>
      <c r="Y10" s="3"/>
    </row>
    <row r="11" spans="1:25" s="7" customFormat="1" x14ac:dyDescent="0.25">
      <c r="A11" s="3">
        <v>6</v>
      </c>
      <c r="B11" s="3" t="s">
        <v>14</v>
      </c>
      <c r="C11" s="3"/>
      <c r="D11" s="44"/>
      <c r="E11" s="3"/>
      <c r="F11" s="44">
        <f t="shared" si="1"/>
        <v>0</v>
      </c>
      <c r="G11" s="3"/>
      <c r="H11" s="3"/>
      <c r="I11" s="3"/>
      <c r="J11" s="3"/>
      <c r="K11" s="3"/>
      <c r="L11" s="3"/>
      <c r="M11" s="3"/>
      <c r="N11" s="9"/>
      <c r="O11" s="3"/>
      <c r="P11" s="3"/>
      <c r="Q11" s="11"/>
      <c r="R11" s="11"/>
      <c r="S11" s="11">
        <f t="shared" si="0"/>
        <v>0</v>
      </c>
      <c r="T11" s="11"/>
      <c r="U11" s="11"/>
      <c r="V11" s="3"/>
      <c r="W11" s="3"/>
      <c r="X11" s="3"/>
      <c r="Y11" s="3"/>
    </row>
    <row r="12" spans="1:25" s="7" customFormat="1" x14ac:dyDescent="0.25">
      <c r="A12" s="3">
        <v>7</v>
      </c>
      <c r="B12" s="3" t="s">
        <v>15</v>
      </c>
      <c r="C12" s="3"/>
      <c r="D12" s="44"/>
      <c r="E12" s="3"/>
      <c r="F12" s="44">
        <f t="shared" si="1"/>
        <v>0</v>
      </c>
      <c r="G12" s="3"/>
      <c r="H12" s="3"/>
      <c r="I12" s="3"/>
      <c r="J12" s="3"/>
      <c r="K12" s="3"/>
      <c r="L12" s="3"/>
      <c r="M12" s="3"/>
      <c r="N12" s="9"/>
      <c r="O12" s="3"/>
      <c r="P12" s="3"/>
      <c r="Q12" s="11"/>
      <c r="R12" s="11"/>
      <c r="S12" s="11">
        <f t="shared" si="0"/>
        <v>0</v>
      </c>
      <c r="T12" s="11"/>
      <c r="U12" s="11"/>
      <c r="V12" s="3"/>
      <c r="W12" s="3"/>
      <c r="X12" s="3"/>
      <c r="Y12" s="3"/>
    </row>
    <row r="13" spans="1:25" s="7" customFormat="1" x14ac:dyDescent="0.25">
      <c r="A13" s="3">
        <v>8</v>
      </c>
      <c r="B13" s="3" t="s">
        <v>16</v>
      </c>
      <c r="C13" s="3"/>
      <c r="D13" s="44">
        <f>SUM(C13*0.22)</f>
        <v>0</v>
      </c>
      <c r="E13" s="3"/>
      <c r="F13" s="44">
        <f t="shared" si="1"/>
        <v>0</v>
      </c>
      <c r="G13" s="3"/>
      <c r="H13" s="3"/>
      <c r="I13" s="3"/>
      <c r="J13" s="3"/>
      <c r="K13" s="3"/>
      <c r="L13" s="3"/>
      <c r="M13" s="3"/>
      <c r="N13" s="9"/>
      <c r="O13" s="3"/>
      <c r="P13" s="3"/>
      <c r="Q13" s="11"/>
      <c r="R13" s="11"/>
      <c r="S13" s="11">
        <f t="shared" si="0"/>
        <v>0</v>
      </c>
      <c r="T13" s="11"/>
      <c r="U13" s="11"/>
      <c r="V13" s="3"/>
      <c r="W13" s="3"/>
      <c r="X13" s="3"/>
      <c r="Y13" s="3"/>
    </row>
    <row r="14" spans="1:25" s="7" customFormat="1" x14ac:dyDescent="0.25">
      <c r="A14" s="3">
        <v>9</v>
      </c>
      <c r="B14" s="3" t="s">
        <v>11</v>
      </c>
      <c r="C14" s="3"/>
      <c r="D14" s="44">
        <f>SUM(C14*0.22)</f>
        <v>0</v>
      </c>
      <c r="E14" s="3"/>
      <c r="F14" s="44">
        <f t="shared" si="1"/>
        <v>0</v>
      </c>
      <c r="G14" s="3"/>
      <c r="H14" s="3"/>
      <c r="I14" s="3"/>
      <c r="J14" s="3"/>
      <c r="K14" s="3"/>
      <c r="L14" s="3"/>
      <c r="M14" s="3"/>
      <c r="N14" s="9"/>
      <c r="O14" s="3"/>
      <c r="P14" s="3"/>
      <c r="Q14" s="11"/>
      <c r="R14" s="11"/>
      <c r="S14" s="11">
        <f t="shared" ref="S14:S23" si="2">SUM(O14:R14)</f>
        <v>0</v>
      </c>
      <c r="T14" s="11"/>
      <c r="U14" s="11"/>
      <c r="V14" s="3"/>
      <c r="W14" s="3"/>
      <c r="X14" s="3"/>
      <c r="Y14" s="3"/>
    </row>
    <row r="15" spans="1:25" s="7" customFormat="1" x14ac:dyDescent="0.25">
      <c r="A15" s="3">
        <v>10</v>
      </c>
      <c r="B15" s="3" t="s">
        <v>17</v>
      </c>
      <c r="C15" s="3"/>
      <c r="D15" s="44"/>
      <c r="E15" s="3"/>
      <c r="F15" s="44">
        <f t="shared" si="1"/>
        <v>0</v>
      </c>
      <c r="G15" s="3"/>
      <c r="H15" s="3"/>
      <c r="I15" s="3"/>
      <c r="J15" s="3"/>
      <c r="K15" s="3"/>
      <c r="L15" s="3"/>
      <c r="M15" s="3"/>
      <c r="N15" s="9"/>
      <c r="O15" s="3"/>
      <c r="P15" s="16"/>
      <c r="Q15" s="11"/>
      <c r="R15" s="11"/>
      <c r="S15" s="11">
        <f t="shared" si="2"/>
        <v>0</v>
      </c>
      <c r="T15" s="11"/>
      <c r="U15" s="11"/>
      <c r="V15" s="3"/>
      <c r="W15" s="3"/>
      <c r="X15" s="3"/>
      <c r="Y15" s="3"/>
    </row>
    <row r="16" spans="1:25" s="7" customFormat="1" x14ac:dyDescent="0.25">
      <c r="A16" s="3">
        <v>11</v>
      </c>
      <c r="B16" s="17" t="s">
        <v>25</v>
      </c>
      <c r="C16" s="3"/>
      <c r="D16" s="44"/>
      <c r="E16" s="3"/>
      <c r="F16" s="44">
        <f t="shared" si="1"/>
        <v>0</v>
      </c>
      <c r="G16" s="3"/>
      <c r="H16" s="3"/>
      <c r="I16" s="3"/>
      <c r="J16" s="3"/>
      <c r="K16" s="3"/>
      <c r="L16" s="3"/>
      <c r="M16" s="3"/>
      <c r="N16" s="9"/>
      <c r="O16" s="3"/>
      <c r="P16" s="3"/>
      <c r="Q16" s="11"/>
      <c r="R16" s="11"/>
      <c r="S16" s="11">
        <f t="shared" si="2"/>
        <v>0</v>
      </c>
      <c r="T16" s="11"/>
      <c r="U16" s="11"/>
      <c r="V16" s="3"/>
      <c r="W16" s="3"/>
      <c r="X16" s="3"/>
      <c r="Y16" s="3"/>
    </row>
    <row r="17" spans="1:25" s="7" customFormat="1" x14ac:dyDescent="0.25">
      <c r="A17" s="3">
        <v>12</v>
      </c>
      <c r="B17" s="3" t="s">
        <v>18</v>
      </c>
      <c r="C17" s="3"/>
      <c r="D17" s="44">
        <f t="shared" ref="D17:D23" si="3">SUM(C17*0.22)</f>
        <v>0</v>
      </c>
      <c r="E17" s="3"/>
      <c r="F17" s="44">
        <f t="shared" ref="F17:F23" si="4">SUM(E17*0.22)</f>
        <v>0</v>
      </c>
      <c r="G17" s="3"/>
      <c r="H17" s="3"/>
      <c r="I17" s="3"/>
      <c r="J17" s="3"/>
      <c r="K17" s="3"/>
      <c r="L17" s="3"/>
      <c r="M17" s="3"/>
      <c r="N17" s="9"/>
      <c r="O17" s="11"/>
      <c r="P17" s="3"/>
      <c r="Q17" s="11"/>
      <c r="R17" s="11"/>
      <c r="S17" s="11">
        <f t="shared" si="2"/>
        <v>0</v>
      </c>
      <c r="T17" s="11"/>
      <c r="U17" s="11"/>
      <c r="V17" s="3"/>
      <c r="W17" s="3"/>
      <c r="X17" s="3"/>
      <c r="Y17" s="3"/>
    </row>
    <row r="18" spans="1:25" s="7" customFormat="1" x14ac:dyDescent="0.25">
      <c r="A18" s="3">
        <v>13</v>
      </c>
      <c r="B18" s="3" t="s">
        <v>19</v>
      </c>
      <c r="C18" s="3"/>
      <c r="D18" s="44">
        <f t="shared" si="3"/>
        <v>0</v>
      </c>
      <c r="E18" s="3"/>
      <c r="F18" s="44">
        <f t="shared" si="4"/>
        <v>0</v>
      </c>
      <c r="G18" s="3"/>
      <c r="H18" s="3"/>
      <c r="I18" s="3"/>
      <c r="J18" s="3"/>
      <c r="K18" s="3"/>
      <c r="L18" s="3"/>
      <c r="M18" s="3"/>
      <c r="N18" s="9"/>
      <c r="O18" s="11"/>
      <c r="P18" s="3"/>
      <c r="Q18" s="11"/>
      <c r="R18" s="11"/>
      <c r="S18" s="11">
        <f t="shared" si="2"/>
        <v>0</v>
      </c>
      <c r="T18" s="11"/>
      <c r="U18" s="11"/>
      <c r="V18" s="3"/>
      <c r="W18" s="3"/>
      <c r="X18" s="3"/>
      <c r="Y18" s="3"/>
    </row>
    <row r="19" spans="1:25" s="7" customFormat="1" x14ac:dyDescent="0.25">
      <c r="A19" s="3">
        <v>14</v>
      </c>
      <c r="B19" s="3" t="s">
        <v>20</v>
      </c>
      <c r="C19" s="3"/>
      <c r="D19" s="44">
        <f t="shared" si="3"/>
        <v>0</v>
      </c>
      <c r="E19" s="3"/>
      <c r="F19" s="44">
        <f t="shared" si="4"/>
        <v>0</v>
      </c>
      <c r="G19" s="3"/>
      <c r="H19" s="3"/>
      <c r="I19" s="3"/>
      <c r="J19" s="3"/>
      <c r="K19" s="3"/>
      <c r="L19" s="3"/>
      <c r="M19" s="3"/>
      <c r="N19" s="9"/>
      <c r="O19" s="11"/>
      <c r="P19" s="3"/>
      <c r="Q19" s="11"/>
      <c r="R19" s="11"/>
      <c r="S19" s="11">
        <f t="shared" si="2"/>
        <v>0</v>
      </c>
      <c r="T19" s="11"/>
      <c r="U19" s="11"/>
      <c r="V19" s="3"/>
      <c r="W19" s="3"/>
      <c r="X19" s="3"/>
      <c r="Y19" s="3"/>
    </row>
    <row r="20" spans="1:25" s="7" customFormat="1" x14ac:dyDescent="0.25">
      <c r="A20" s="3">
        <v>15</v>
      </c>
      <c r="B20" s="17" t="s">
        <v>21</v>
      </c>
      <c r="C20" s="3"/>
      <c r="D20" s="44">
        <f t="shared" si="3"/>
        <v>0</v>
      </c>
      <c r="E20" s="3"/>
      <c r="F20" s="44">
        <f t="shared" si="4"/>
        <v>0</v>
      </c>
      <c r="G20" s="3"/>
      <c r="H20" s="3"/>
      <c r="I20" s="3"/>
      <c r="J20" s="3"/>
      <c r="K20" s="3"/>
      <c r="L20" s="3"/>
      <c r="M20" s="3"/>
      <c r="N20" s="9"/>
      <c r="O20" s="11"/>
      <c r="P20" s="3"/>
      <c r="Q20" s="11"/>
      <c r="R20" s="11"/>
      <c r="S20" s="11">
        <f t="shared" si="2"/>
        <v>0</v>
      </c>
      <c r="T20" s="11"/>
      <c r="U20" s="11"/>
      <c r="V20" s="3"/>
      <c r="W20" s="3"/>
      <c r="X20" s="3"/>
      <c r="Y20" s="3"/>
    </row>
    <row r="21" spans="1:25" s="7" customFormat="1" x14ac:dyDescent="0.25">
      <c r="A21" s="3">
        <v>16</v>
      </c>
      <c r="B21" s="17" t="s">
        <v>22</v>
      </c>
      <c r="C21" s="3"/>
      <c r="D21" s="44">
        <f t="shared" si="3"/>
        <v>0</v>
      </c>
      <c r="E21" s="3"/>
      <c r="F21" s="44">
        <f t="shared" si="4"/>
        <v>0</v>
      </c>
      <c r="G21" s="3"/>
      <c r="H21" s="3"/>
      <c r="I21" s="3"/>
      <c r="J21" s="3"/>
      <c r="K21" s="3"/>
      <c r="L21" s="3"/>
      <c r="M21" s="3"/>
      <c r="N21" s="9"/>
      <c r="O21" s="11"/>
      <c r="P21" s="3"/>
      <c r="Q21" s="11"/>
      <c r="R21" s="11"/>
      <c r="S21" s="11">
        <f t="shared" si="2"/>
        <v>0</v>
      </c>
      <c r="T21" s="11"/>
      <c r="U21" s="11"/>
      <c r="V21" s="3"/>
      <c r="W21" s="3"/>
      <c r="X21" s="3"/>
      <c r="Y21" s="3"/>
    </row>
    <row r="22" spans="1:25" s="7" customFormat="1" x14ac:dyDescent="0.25">
      <c r="A22" s="3">
        <v>17</v>
      </c>
      <c r="B22" s="3" t="s">
        <v>23</v>
      </c>
      <c r="C22" s="3"/>
      <c r="D22" s="44">
        <f t="shared" si="3"/>
        <v>0</v>
      </c>
      <c r="E22" s="3"/>
      <c r="F22" s="44">
        <f t="shared" si="4"/>
        <v>0</v>
      </c>
      <c r="G22" s="3"/>
      <c r="H22" s="3"/>
      <c r="I22" s="3"/>
      <c r="J22" s="3"/>
      <c r="K22" s="3"/>
      <c r="L22" s="3"/>
      <c r="M22" s="3"/>
      <c r="N22" s="9"/>
      <c r="O22" s="11"/>
      <c r="P22" s="3"/>
      <c r="Q22" s="11"/>
      <c r="R22" s="11"/>
      <c r="S22" s="11">
        <f t="shared" si="2"/>
        <v>0</v>
      </c>
      <c r="T22" s="11"/>
      <c r="U22" s="11"/>
      <c r="V22" s="3"/>
      <c r="W22" s="3"/>
      <c r="X22" s="3"/>
      <c r="Y22" s="3"/>
    </row>
    <row r="23" spans="1:25" s="7" customFormat="1" x14ac:dyDescent="0.25">
      <c r="A23" s="3">
        <v>18</v>
      </c>
      <c r="B23" s="17" t="s">
        <v>24</v>
      </c>
      <c r="C23" s="3"/>
      <c r="D23" s="44">
        <f t="shared" si="3"/>
        <v>0</v>
      </c>
      <c r="E23" s="3"/>
      <c r="F23" s="44">
        <f t="shared" si="4"/>
        <v>0</v>
      </c>
      <c r="G23" s="3"/>
      <c r="H23" s="3"/>
      <c r="I23" s="3"/>
      <c r="J23" s="3"/>
      <c r="K23" s="3"/>
      <c r="L23" s="3"/>
      <c r="M23" s="3"/>
      <c r="N23" s="9"/>
      <c r="O23" s="11"/>
      <c r="P23" s="3"/>
      <c r="Q23" s="11"/>
      <c r="R23" s="11"/>
      <c r="S23" s="11">
        <f t="shared" si="2"/>
        <v>0</v>
      </c>
      <c r="T23" s="11"/>
      <c r="U23" s="11"/>
      <c r="V23" s="3"/>
      <c r="W23" s="3"/>
      <c r="X23" s="3"/>
      <c r="Y23" s="3"/>
    </row>
    <row r="24" spans="1:25" s="7" customFormat="1" x14ac:dyDescent="0.25">
      <c r="A24" s="3">
        <v>19</v>
      </c>
      <c r="B24" s="3" t="s">
        <v>9</v>
      </c>
      <c r="C24" s="3"/>
      <c r="D24" s="44">
        <f>SUM(C24*0.22)</f>
        <v>0</v>
      </c>
      <c r="E24" s="3"/>
      <c r="F24" s="44">
        <f>SUM(E24*0.22)</f>
        <v>0</v>
      </c>
      <c r="G24" s="3"/>
      <c r="H24" s="3"/>
      <c r="I24" s="3"/>
      <c r="J24" s="3"/>
      <c r="K24" s="3"/>
      <c r="L24" s="3"/>
      <c r="M24" s="3"/>
      <c r="N24" s="9"/>
      <c r="O24" s="11"/>
      <c r="P24" s="3"/>
      <c r="Q24" s="10"/>
      <c r="R24" s="11"/>
      <c r="S24" s="11">
        <f t="shared" ref="S24:S28" si="5">SUM(O24:R24)</f>
        <v>0</v>
      </c>
      <c r="T24" s="11"/>
      <c r="U24" s="11"/>
      <c r="V24" s="3"/>
      <c r="W24" s="3"/>
      <c r="X24" s="3"/>
      <c r="Y24" s="3"/>
    </row>
    <row r="25" spans="1:25" s="7" customFormat="1" x14ac:dyDescent="0.25">
      <c r="A25" s="3">
        <v>20</v>
      </c>
      <c r="B25" s="3" t="s">
        <v>10</v>
      </c>
      <c r="C25" s="3"/>
      <c r="D25" s="44">
        <f>SUM(C25*0.22)</f>
        <v>0</v>
      </c>
      <c r="E25" s="6"/>
      <c r="F25" s="44">
        <f>SUM(E25*0.22)</f>
        <v>0</v>
      </c>
      <c r="G25" s="3"/>
      <c r="H25" s="3"/>
      <c r="I25" s="3"/>
      <c r="J25" s="3"/>
      <c r="K25" s="3"/>
      <c r="L25" s="3"/>
      <c r="M25" s="3"/>
      <c r="N25" s="9"/>
      <c r="O25" s="11"/>
      <c r="P25" s="3"/>
      <c r="Q25" s="11"/>
      <c r="R25" s="11"/>
      <c r="S25" s="11">
        <f t="shared" si="5"/>
        <v>0</v>
      </c>
      <c r="T25" s="11"/>
      <c r="U25" s="11"/>
      <c r="V25" s="3"/>
      <c r="W25" s="3"/>
      <c r="X25" s="3"/>
      <c r="Y25" s="3"/>
    </row>
    <row r="26" spans="1:25" s="7" customFormat="1" x14ac:dyDescent="0.25">
      <c r="A26" s="3">
        <v>21</v>
      </c>
      <c r="B26" s="17" t="s">
        <v>39</v>
      </c>
      <c r="C26" s="3"/>
      <c r="D26" s="44">
        <f>SUM(C26*0.22)</f>
        <v>0</v>
      </c>
      <c r="E26" s="6"/>
      <c r="F26" s="44">
        <f>SUM(E26*0.22)</f>
        <v>0</v>
      </c>
      <c r="G26" s="3"/>
      <c r="H26" s="3"/>
      <c r="I26" s="3"/>
      <c r="J26" s="3"/>
      <c r="K26" s="3"/>
      <c r="L26" s="3"/>
      <c r="M26" s="3"/>
      <c r="N26" s="9"/>
      <c r="O26" s="11"/>
      <c r="P26" s="3"/>
      <c r="Q26" s="11"/>
      <c r="R26" s="11"/>
      <c r="S26" s="11">
        <f t="shared" si="5"/>
        <v>0</v>
      </c>
      <c r="T26" s="11"/>
      <c r="U26" s="11"/>
      <c r="V26" s="3"/>
      <c r="W26" s="3"/>
      <c r="X26" s="3"/>
      <c r="Y26" s="3"/>
    </row>
    <row r="27" spans="1:25" s="7" customFormat="1" x14ac:dyDescent="0.25">
      <c r="A27" s="3">
        <v>22</v>
      </c>
      <c r="B27" s="17" t="s">
        <v>26</v>
      </c>
      <c r="C27" s="3"/>
      <c r="D27" s="44"/>
      <c r="E27" s="6"/>
      <c r="F27" s="44">
        <f>SUM(E27*0.22)</f>
        <v>0</v>
      </c>
      <c r="G27" s="3"/>
      <c r="H27" s="3"/>
      <c r="I27" s="3"/>
      <c r="J27" s="3"/>
      <c r="K27" s="3"/>
      <c r="L27" s="3"/>
      <c r="M27" s="3"/>
      <c r="N27" s="9"/>
      <c r="O27" s="11"/>
      <c r="P27" s="3"/>
      <c r="Q27" s="11"/>
      <c r="R27" s="11"/>
      <c r="S27" s="11">
        <f t="shared" si="5"/>
        <v>0</v>
      </c>
      <c r="T27" s="11"/>
      <c r="U27" s="11"/>
      <c r="V27" s="3"/>
      <c r="W27" s="3"/>
      <c r="X27" s="3"/>
      <c r="Y27" s="3"/>
    </row>
    <row r="28" spans="1:25" s="7" customFormat="1" ht="15" customHeight="1" x14ac:dyDescent="0.25">
      <c r="A28" s="3">
        <v>23</v>
      </c>
      <c r="B28" s="17" t="s">
        <v>27</v>
      </c>
      <c r="C28" s="3"/>
      <c r="D28" s="44">
        <f>SUM(C28*0.22)</f>
        <v>0</v>
      </c>
      <c r="E28" s="6"/>
      <c r="F28" s="44">
        <f>SUM(E28*0.0841)</f>
        <v>0</v>
      </c>
      <c r="G28" s="3"/>
      <c r="H28" s="3"/>
      <c r="I28" s="3"/>
      <c r="J28" s="3"/>
      <c r="K28" s="3"/>
      <c r="L28" s="3"/>
      <c r="M28" s="3"/>
      <c r="N28" s="9"/>
      <c r="O28" s="11"/>
      <c r="P28" s="3"/>
      <c r="Q28" s="11"/>
      <c r="R28" s="11"/>
      <c r="S28" s="11">
        <f t="shared" si="5"/>
        <v>0</v>
      </c>
      <c r="T28" s="11"/>
      <c r="U28" s="11"/>
      <c r="V28" s="3"/>
      <c r="W28" s="3"/>
      <c r="X28" s="3"/>
      <c r="Y28" s="3"/>
    </row>
    <row r="29" spans="1:25" s="15" customFormat="1" x14ac:dyDescent="0.25">
      <c r="A29" s="18"/>
      <c r="B29" s="20"/>
      <c r="C29" s="21">
        <f t="shared" ref="C29:K29" si="6">SUM(C6:C28)</f>
        <v>0</v>
      </c>
      <c r="D29" s="21">
        <f t="shared" si="6"/>
        <v>0</v>
      </c>
      <c r="E29" s="26">
        <f t="shared" si="6"/>
        <v>0</v>
      </c>
      <c r="F29" s="26">
        <f t="shared" si="6"/>
        <v>0</v>
      </c>
      <c r="G29" s="21">
        <f t="shared" si="6"/>
        <v>0</v>
      </c>
      <c r="H29" s="21">
        <f>SUM(H6:H28)</f>
        <v>0</v>
      </c>
      <c r="I29" s="21">
        <f t="shared" si="6"/>
        <v>0</v>
      </c>
      <c r="J29" s="21">
        <f t="shared" si="6"/>
        <v>0</v>
      </c>
      <c r="K29" s="21">
        <f t="shared" si="6"/>
        <v>0</v>
      </c>
      <c r="L29" s="21">
        <f t="shared" ref="L29:S29" si="7">SUM(L6:L28)</f>
        <v>0</v>
      </c>
      <c r="M29" s="22">
        <f t="shared" si="7"/>
        <v>0</v>
      </c>
      <c r="N29" s="22">
        <f>SUM(N6:N28)</f>
        <v>0</v>
      </c>
      <c r="O29" s="18">
        <f t="shared" si="7"/>
        <v>0</v>
      </c>
      <c r="P29" s="13">
        <f t="shared" si="7"/>
        <v>0</v>
      </c>
      <c r="Q29" s="14">
        <f t="shared" si="7"/>
        <v>0</v>
      </c>
      <c r="R29" s="14">
        <f t="shared" si="7"/>
        <v>0</v>
      </c>
      <c r="S29" s="14">
        <f t="shared" si="7"/>
        <v>0</v>
      </c>
      <c r="T29" s="14"/>
      <c r="U29" s="14"/>
      <c r="V29" s="13"/>
      <c r="W29" s="13">
        <f>SUM(W6:W28)</f>
        <v>0</v>
      </c>
      <c r="X29" s="13">
        <f>SUM(X6:X28)</f>
        <v>0</v>
      </c>
      <c r="Y29" s="13">
        <f>SUM(Y6:Y28)</f>
        <v>0</v>
      </c>
    </row>
    <row r="30" spans="1:25" s="7" customFormat="1" x14ac:dyDescent="0.25">
      <c r="A30" s="11"/>
      <c r="B30" s="19"/>
      <c r="C30" s="3"/>
      <c r="D30" s="3"/>
      <c r="E30" s="6"/>
      <c r="F30" s="3"/>
      <c r="G30" s="17"/>
      <c r="H30" s="17"/>
      <c r="I30" s="17"/>
      <c r="J30" s="17"/>
      <c r="K30" s="17"/>
      <c r="L30" s="17"/>
      <c r="M30" s="17">
        <v>0</v>
      </c>
      <c r="N30" s="23"/>
      <c r="O30" s="3"/>
      <c r="P30" s="3">
        <v>0</v>
      </c>
      <c r="Q30" s="11">
        <v>0</v>
      </c>
      <c r="R30" s="11">
        <v>0</v>
      </c>
      <c r="S30" s="11"/>
      <c r="T30" s="11"/>
      <c r="U30" s="11"/>
      <c r="V30" s="3"/>
      <c r="W30" s="3"/>
      <c r="X30" s="3"/>
      <c r="Y30" s="3"/>
    </row>
  </sheetData>
  <mergeCells count="4">
    <mergeCell ref="B4:B5"/>
    <mergeCell ref="I4:J4"/>
    <mergeCell ref="K4:L4"/>
    <mergeCell ref="M4:N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opLeftCell="A4" workbookViewId="0">
      <selection activeCell="H4" sqref="H1:H1048576"/>
    </sheetView>
  </sheetViews>
  <sheetFormatPr defaultRowHeight="15.75" x14ac:dyDescent="0.25"/>
  <cols>
    <col min="1" max="1" width="4" style="1" customWidth="1"/>
    <col min="2" max="2" width="30.85546875" style="1" customWidth="1"/>
    <col min="3" max="3" width="21.42578125" style="1" customWidth="1"/>
    <col min="4" max="4" width="20" style="1" customWidth="1"/>
    <col min="5" max="5" width="20" style="24" customWidth="1"/>
    <col min="6" max="6" width="20" style="1" customWidth="1"/>
    <col min="7" max="7" width="13.42578125" style="1" customWidth="1"/>
    <col min="8" max="8" width="12" style="1" customWidth="1"/>
    <col min="9" max="9" width="13.42578125" style="1" customWidth="1"/>
    <col min="10" max="10" width="11.140625" style="1" customWidth="1"/>
    <col min="11" max="11" width="13.140625" style="1" customWidth="1"/>
    <col min="12" max="12" width="11.140625" style="1" customWidth="1"/>
    <col min="13" max="13" width="9.140625" style="1" customWidth="1"/>
    <col min="14" max="14" width="14.7109375" style="1" customWidth="1"/>
    <col min="15" max="15" width="11.28515625" style="1" customWidth="1"/>
    <col min="16" max="16" width="11.5703125" style="1" customWidth="1"/>
    <col min="17" max="17" width="12" style="1" customWidth="1"/>
    <col min="18" max="18" width="11.140625" style="1" customWidth="1"/>
    <col min="19" max="22" width="12.28515625" style="1" customWidth="1"/>
    <col min="23" max="23" width="13" style="1" customWidth="1"/>
    <col min="24" max="24" width="11.140625" style="1" customWidth="1"/>
    <col min="25" max="25" width="10.28515625" style="1" customWidth="1"/>
    <col min="26" max="26" width="12" style="1" customWidth="1"/>
    <col min="27" max="28" width="12.42578125" style="1" customWidth="1"/>
    <col min="29" max="29" width="12" style="1" customWidth="1"/>
    <col min="30" max="266" width="9.140625" style="1"/>
    <col min="267" max="267" width="4" style="1" customWidth="1"/>
    <col min="268" max="268" width="13.28515625" style="1" customWidth="1"/>
    <col min="269" max="269" width="12" style="1" customWidth="1"/>
    <col min="270" max="275" width="11.140625" style="1" customWidth="1"/>
    <col min="276" max="276" width="9.140625" style="1"/>
    <col min="277" max="277" width="11.85546875" style="1" customWidth="1"/>
    <col min="278" max="278" width="9.140625" style="1"/>
    <col min="279" max="279" width="11.5703125" style="1" customWidth="1"/>
    <col min="280" max="280" width="12" style="1" customWidth="1"/>
    <col min="281" max="522" width="9.140625" style="1"/>
    <col min="523" max="523" width="4" style="1" customWidth="1"/>
    <col min="524" max="524" width="13.28515625" style="1" customWidth="1"/>
    <col min="525" max="525" width="12" style="1" customWidth="1"/>
    <col min="526" max="531" width="11.140625" style="1" customWidth="1"/>
    <col min="532" max="532" width="9.140625" style="1"/>
    <col min="533" max="533" width="11.85546875" style="1" customWidth="1"/>
    <col min="534" max="534" width="9.140625" style="1"/>
    <col min="535" max="535" width="11.5703125" style="1" customWidth="1"/>
    <col min="536" max="536" width="12" style="1" customWidth="1"/>
    <col min="537" max="778" width="9.140625" style="1"/>
    <col min="779" max="779" width="4" style="1" customWidth="1"/>
    <col min="780" max="780" width="13.28515625" style="1" customWidth="1"/>
    <col min="781" max="781" width="12" style="1" customWidth="1"/>
    <col min="782" max="787" width="11.140625" style="1" customWidth="1"/>
    <col min="788" max="788" width="9.140625" style="1"/>
    <col min="789" max="789" width="11.85546875" style="1" customWidth="1"/>
    <col min="790" max="790" width="9.140625" style="1"/>
    <col min="791" max="791" width="11.5703125" style="1" customWidth="1"/>
    <col min="792" max="792" width="12" style="1" customWidth="1"/>
    <col min="793" max="1034" width="9.140625" style="1"/>
    <col min="1035" max="1035" width="4" style="1" customWidth="1"/>
    <col min="1036" max="1036" width="13.28515625" style="1" customWidth="1"/>
    <col min="1037" max="1037" width="12" style="1" customWidth="1"/>
    <col min="1038" max="1043" width="11.140625" style="1" customWidth="1"/>
    <col min="1044" max="1044" width="9.140625" style="1"/>
    <col min="1045" max="1045" width="11.85546875" style="1" customWidth="1"/>
    <col min="1046" max="1046" width="9.140625" style="1"/>
    <col min="1047" max="1047" width="11.5703125" style="1" customWidth="1"/>
    <col min="1048" max="1048" width="12" style="1" customWidth="1"/>
    <col min="1049" max="1290" width="9.140625" style="1"/>
    <col min="1291" max="1291" width="4" style="1" customWidth="1"/>
    <col min="1292" max="1292" width="13.28515625" style="1" customWidth="1"/>
    <col min="1293" max="1293" width="12" style="1" customWidth="1"/>
    <col min="1294" max="1299" width="11.140625" style="1" customWidth="1"/>
    <col min="1300" max="1300" width="9.140625" style="1"/>
    <col min="1301" max="1301" width="11.85546875" style="1" customWidth="1"/>
    <col min="1302" max="1302" width="9.140625" style="1"/>
    <col min="1303" max="1303" width="11.5703125" style="1" customWidth="1"/>
    <col min="1304" max="1304" width="12" style="1" customWidth="1"/>
    <col min="1305" max="1546" width="9.140625" style="1"/>
    <col min="1547" max="1547" width="4" style="1" customWidth="1"/>
    <col min="1548" max="1548" width="13.28515625" style="1" customWidth="1"/>
    <col min="1549" max="1549" width="12" style="1" customWidth="1"/>
    <col min="1550" max="1555" width="11.140625" style="1" customWidth="1"/>
    <col min="1556" max="1556" width="9.140625" style="1"/>
    <col min="1557" max="1557" width="11.85546875" style="1" customWidth="1"/>
    <col min="1558" max="1558" width="9.140625" style="1"/>
    <col min="1559" max="1559" width="11.5703125" style="1" customWidth="1"/>
    <col min="1560" max="1560" width="12" style="1" customWidth="1"/>
    <col min="1561" max="1802" width="9.140625" style="1"/>
    <col min="1803" max="1803" width="4" style="1" customWidth="1"/>
    <col min="1804" max="1804" width="13.28515625" style="1" customWidth="1"/>
    <col min="1805" max="1805" width="12" style="1" customWidth="1"/>
    <col min="1806" max="1811" width="11.140625" style="1" customWidth="1"/>
    <col min="1812" max="1812" width="9.140625" style="1"/>
    <col min="1813" max="1813" width="11.85546875" style="1" customWidth="1"/>
    <col min="1814" max="1814" width="9.140625" style="1"/>
    <col min="1815" max="1815" width="11.5703125" style="1" customWidth="1"/>
    <col min="1816" max="1816" width="12" style="1" customWidth="1"/>
    <col min="1817" max="2058" width="9.140625" style="1"/>
    <col min="2059" max="2059" width="4" style="1" customWidth="1"/>
    <col min="2060" max="2060" width="13.28515625" style="1" customWidth="1"/>
    <col min="2061" max="2061" width="12" style="1" customWidth="1"/>
    <col min="2062" max="2067" width="11.140625" style="1" customWidth="1"/>
    <col min="2068" max="2068" width="9.140625" style="1"/>
    <col min="2069" max="2069" width="11.85546875" style="1" customWidth="1"/>
    <col min="2070" max="2070" width="9.140625" style="1"/>
    <col min="2071" max="2071" width="11.5703125" style="1" customWidth="1"/>
    <col min="2072" max="2072" width="12" style="1" customWidth="1"/>
    <col min="2073" max="2314" width="9.140625" style="1"/>
    <col min="2315" max="2315" width="4" style="1" customWidth="1"/>
    <col min="2316" max="2316" width="13.28515625" style="1" customWidth="1"/>
    <col min="2317" max="2317" width="12" style="1" customWidth="1"/>
    <col min="2318" max="2323" width="11.140625" style="1" customWidth="1"/>
    <col min="2324" max="2324" width="9.140625" style="1"/>
    <col min="2325" max="2325" width="11.85546875" style="1" customWidth="1"/>
    <col min="2326" max="2326" width="9.140625" style="1"/>
    <col min="2327" max="2327" width="11.5703125" style="1" customWidth="1"/>
    <col min="2328" max="2328" width="12" style="1" customWidth="1"/>
    <col min="2329" max="2570" width="9.140625" style="1"/>
    <col min="2571" max="2571" width="4" style="1" customWidth="1"/>
    <col min="2572" max="2572" width="13.28515625" style="1" customWidth="1"/>
    <col min="2573" max="2573" width="12" style="1" customWidth="1"/>
    <col min="2574" max="2579" width="11.140625" style="1" customWidth="1"/>
    <col min="2580" max="2580" width="9.140625" style="1"/>
    <col min="2581" max="2581" width="11.85546875" style="1" customWidth="1"/>
    <col min="2582" max="2582" width="9.140625" style="1"/>
    <col min="2583" max="2583" width="11.5703125" style="1" customWidth="1"/>
    <col min="2584" max="2584" width="12" style="1" customWidth="1"/>
    <col min="2585" max="2826" width="9.140625" style="1"/>
    <col min="2827" max="2827" width="4" style="1" customWidth="1"/>
    <col min="2828" max="2828" width="13.28515625" style="1" customWidth="1"/>
    <col min="2829" max="2829" width="12" style="1" customWidth="1"/>
    <col min="2830" max="2835" width="11.140625" style="1" customWidth="1"/>
    <col min="2836" max="2836" width="9.140625" style="1"/>
    <col min="2837" max="2837" width="11.85546875" style="1" customWidth="1"/>
    <col min="2838" max="2838" width="9.140625" style="1"/>
    <col min="2839" max="2839" width="11.5703125" style="1" customWidth="1"/>
    <col min="2840" max="2840" width="12" style="1" customWidth="1"/>
    <col min="2841" max="3082" width="9.140625" style="1"/>
    <col min="3083" max="3083" width="4" style="1" customWidth="1"/>
    <col min="3084" max="3084" width="13.28515625" style="1" customWidth="1"/>
    <col min="3085" max="3085" width="12" style="1" customWidth="1"/>
    <col min="3086" max="3091" width="11.140625" style="1" customWidth="1"/>
    <col min="3092" max="3092" width="9.140625" style="1"/>
    <col min="3093" max="3093" width="11.85546875" style="1" customWidth="1"/>
    <col min="3094" max="3094" width="9.140625" style="1"/>
    <col min="3095" max="3095" width="11.5703125" style="1" customWidth="1"/>
    <col min="3096" max="3096" width="12" style="1" customWidth="1"/>
    <col min="3097" max="3338" width="9.140625" style="1"/>
    <col min="3339" max="3339" width="4" style="1" customWidth="1"/>
    <col min="3340" max="3340" width="13.28515625" style="1" customWidth="1"/>
    <col min="3341" max="3341" width="12" style="1" customWidth="1"/>
    <col min="3342" max="3347" width="11.140625" style="1" customWidth="1"/>
    <col min="3348" max="3348" width="9.140625" style="1"/>
    <col min="3349" max="3349" width="11.85546875" style="1" customWidth="1"/>
    <col min="3350" max="3350" width="9.140625" style="1"/>
    <col min="3351" max="3351" width="11.5703125" style="1" customWidth="1"/>
    <col min="3352" max="3352" width="12" style="1" customWidth="1"/>
    <col min="3353" max="3594" width="9.140625" style="1"/>
    <col min="3595" max="3595" width="4" style="1" customWidth="1"/>
    <col min="3596" max="3596" width="13.28515625" style="1" customWidth="1"/>
    <col min="3597" max="3597" width="12" style="1" customWidth="1"/>
    <col min="3598" max="3603" width="11.140625" style="1" customWidth="1"/>
    <col min="3604" max="3604" width="9.140625" style="1"/>
    <col min="3605" max="3605" width="11.85546875" style="1" customWidth="1"/>
    <col min="3606" max="3606" width="9.140625" style="1"/>
    <col min="3607" max="3607" width="11.5703125" style="1" customWidth="1"/>
    <col min="3608" max="3608" width="12" style="1" customWidth="1"/>
    <col min="3609" max="3850" width="9.140625" style="1"/>
    <col min="3851" max="3851" width="4" style="1" customWidth="1"/>
    <col min="3852" max="3852" width="13.28515625" style="1" customWidth="1"/>
    <col min="3853" max="3853" width="12" style="1" customWidth="1"/>
    <col min="3854" max="3859" width="11.140625" style="1" customWidth="1"/>
    <col min="3860" max="3860" width="9.140625" style="1"/>
    <col min="3861" max="3861" width="11.85546875" style="1" customWidth="1"/>
    <col min="3862" max="3862" width="9.140625" style="1"/>
    <col min="3863" max="3863" width="11.5703125" style="1" customWidth="1"/>
    <col min="3864" max="3864" width="12" style="1" customWidth="1"/>
    <col min="3865" max="4106" width="9.140625" style="1"/>
    <col min="4107" max="4107" width="4" style="1" customWidth="1"/>
    <col min="4108" max="4108" width="13.28515625" style="1" customWidth="1"/>
    <col min="4109" max="4109" width="12" style="1" customWidth="1"/>
    <col min="4110" max="4115" width="11.140625" style="1" customWidth="1"/>
    <col min="4116" max="4116" width="9.140625" style="1"/>
    <col min="4117" max="4117" width="11.85546875" style="1" customWidth="1"/>
    <col min="4118" max="4118" width="9.140625" style="1"/>
    <col min="4119" max="4119" width="11.5703125" style="1" customWidth="1"/>
    <col min="4120" max="4120" width="12" style="1" customWidth="1"/>
    <col min="4121" max="4362" width="9.140625" style="1"/>
    <col min="4363" max="4363" width="4" style="1" customWidth="1"/>
    <col min="4364" max="4364" width="13.28515625" style="1" customWidth="1"/>
    <col min="4365" max="4365" width="12" style="1" customWidth="1"/>
    <col min="4366" max="4371" width="11.140625" style="1" customWidth="1"/>
    <col min="4372" max="4372" width="9.140625" style="1"/>
    <col min="4373" max="4373" width="11.85546875" style="1" customWidth="1"/>
    <col min="4374" max="4374" width="9.140625" style="1"/>
    <col min="4375" max="4375" width="11.5703125" style="1" customWidth="1"/>
    <col min="4376" max="4376" width="12" style="1" customWidth="1"/>
    <col min="4377" max="4618" width="9.140625" style="1"/>
    <col min="4619" max="4619" width="4" style="1" customWidth="1"/>
    <col min="4620" max="4620" width="13.28515625" style="1" customWidth="1"/>
    <col min="4621" max="4621" width="12" style="1" customWidth="1"/>
    <col min="4622" max="4627" width="11.140625" style="1" customWidth="1"/>
    <col min="4628" max="4628" width="9.140625" style="1"/>
    <col min="4629" max="4629" width="11.85546875" style="1" customWidth="1"/>
    <col min="4630" max="4630" width="9.140625" style="1"/>
    <col min="4631" max="4631" width="11.5703125" style="1" customWidth="1"/>
    <col min="4632" max="4632" width="12" style="1" customWidth="1"/>
    <col min="4633" max="4874" width="9.140625" style="1"/>
    <col min="4875" max="4875" width="4" style="1" customWidth="1"/>
    <col min="4876" max="4876" width="13.28515625" style="1" customWidth="1"/>
    <col min="4877" max="4877" width="12" style="1" customWidth="1"/>
    <col min="4878" max="4883" width="11.140625" style="1" customWidth="1"/>
    <col min="4884" max="4884" width="9.140625" style="1"/>
    <col min="4885" max="4885" width="11.85546875" style="1" customWidth="1"/>
    <col min="4886" max="4886" width="9.140625" style="1"/>
    <col min="4887" max="4887" width="11.5703125" style="1" customWidth="1"/>
    <col min="4888" max="4888" width="12" style="1" customWidth="1"/>
    <col min="4889" max="5130" width="9.140625" style="1"/>
    <col min="5131" max="5131" width="4" style="1" customWidth="1"/>
    <col min="5132" max="5132" width="13.28515625" style="1" customWidth="1"/>
    <col min="5133" max="5133" width="12" style="1" customWidth="1"/>
    <col min="5134" max="5139" width="11.140625" style="1" customWidth="1"/>
    <col min="5140" max="5140" width="9.140625" style="1"/>
    <col min="5141" max="5141" width="11.85546875" style="1" customWidth="1"/>
    <col min="5142" max="5142" width="9.140625" style="1"/>
    <col min="5143" max="5143" width="11.5703125" style="1" customWidth="1"/>
    <col min="5144" max="5144" width="12" style="1" customWidth="1"/>
    <col min="5145" max="5386" width="9.140625" style="1"/>
    <col min="5387" max="5387" width="4" style="1" customWidth="1"/>
    <col min="5388" max="5388" width="13.28515625" style="1" customWidth="1"/>
    <col min="5389" max="5389" width="12" style="1" customWidth="1"/>
    <col min="5390" max="5395" width="11.140625" style="1" customWidth="1"/>
    <col min="5396" max="5396" width="9.140625" style="1"/>
    <col min="5397" max="5397" width="11.85546875" style="1" customWidth="1"/>
    <col min="5398" max="5398" width="9.140625" style="1"/>
    <col min="5399" max="5399" width="11.5703125" style="1" customWidth="1"/>
    <col min="5400" max="5400" width="12" style="1" customWidth="1"/>
    <col min="5401" max="5642" width="9.140625" style="1"/>
    <col min="5643" max="5643" width="4" style="1" customWidth="1"/>
    <col min="5644" max="5644" width="13.28515625" style="1" customWidth="1"/>
    <col min="5645" max="5645" width="12" style="1" customWidth="1"/>
    <col min="5646" max="5651" width="11.140625" style="1" customWidth="1"/>
    <col min="5652" max="5652" width="9.140625" style="1"/>
    <col min="5653" max="5653" width="11.85546875" style="1" customWidth="1"/>
    <col min="5654" max="5654" width="9.140625" style="1"/>
    <col min="5655" max="5655" width="11.5703125" style="1" customWidth="1"/>
    <col min="5656" max="5656" width="12" style="1" customWidth="1"/>
    <col min="5657" max="5898" width="9.140625" style="1"/>
    <col min="5899" max="5899" width="4" style="1" customWidth="1"/>
    <col min="5900" max="5900" width="13.28515625" style="1" customWidth="1"/>
    <col min="5901" max="5901" width="12" style="1" customWidth="1"/>
    <col min="5902" max="5907" width="11.140625" style="1" customWidth="1"/>
    <col min="5908" max="5908" width="9.140625" style="1"/>
    <col min="5909" max="5909" width="11.85546875" style="1" customWidth="1"/>
    <col min="5910" max="5910" width="9.140625" style="1"/>
    <col min="5911" max="5911" width="11.5703125" style="1" customWidth="1"/>
    <col min="5912" max="5912" width="12" style="1" customWidth="1"/>
    <col min="5913" max="6154" width="9.140625" style="1"/>
    <col min="6155" max="6155" width="4" style="1" customWidth="1"/>
    <col min="6156" max="6156" width="13.28515625" style="1" customWidth="1"/>
    <col min="6157" max="6157" width="12" style="1" customWidth="1"/>
    <col min="6158" max="6163" width="11.140625" style="1" customWidth="1"/>
    <col min="6164" max="6164" width="9.140625" style="1"/>
    <col min="6165" max="6165" width="11.85546875" style="1" customWidth="1"/>
    <col min="6166" max="6166" width="9.140625" style="1"/>
    <col min="6167" max="6167" width="11.5703125" style="1" customWidth="1"/>
    <col min="6168" max="6168" width="12" style="1" customWidth="1"/>
    <col min="6169" max="6410" width="9.140625" style="1"/>
    <col min="6411" max="6411" width="4" style="1" customWidth="1"/>
    <col min="6412" max="6412" width="13.28515625" style="1" customWidth="1"/>
    <col min="6413" max="6413" width="12" style="1" customWidth="1"/>
    <col min="6414" max="6419" width="11.140625" style="1" customWidth="1"/>
    <col min="6420" max="6420" width="9.140625" style="1"/>
    <col min="6421" max="6421" width="11.85546875" style="1" customWidth="1"/>
    <col min="6422" max="6422" width="9.140625" style="1"/>
    <col min="6423" max="6423" width="11.5703125" style="1" customWidth="1"/>
    <col min="6424" max="6424" width="12" style="1" customWidth="1"/>
    <col min="6425" max="6666" width="9.140625" style="1"/>
    <col min="6667" max="6667" width="4" style="1" customWidth="1"/>
    <col min="6668" max="6668" width="13.28515625" style="1" customWidth="1"/>
    <col min="6669" max="6669" width="12" style="1" customWidth="1"/>
    <col min="6670" max="6675" width="11.140625" style="1" customWidth="1"/>
    <col min="6676" max="6676" width="9.140625" style="1"/>
    <col min="6677" max="6677" width="11.85546875" style="1" customWidth="1"/>
    <col min="6678" max="6678" width="9.140625" style="1"/>
    <col min="6679" max="6679" width="11.5703125" style="1" customWidth="1"/>
    <col min="6680" max="6680" width="12" style="1" customWidth="1"/>
    <col min="6681" max="6922" width="9.140625" style="1"/>
    <col min="6923" max="6923" width="4" style="1" customWidth="1"/>
    <col min="6924" max="6924" width="13.28515625" style="1" customWidth="1"/>
    <col min="6925" max="6925" width="12" style="1" customWidth="1"/>
    <col min="6926" max="6931" width="11.140625" style="1" customWidth="1"/>
    <col min="6932" max="6932" width="9.140625" style="1"/>
    <col min="6933" max="6933" width="11.85546875" style="1" customWidth="1"/>
    <col min="6934" max="6934" width="9.140625" style="1"/>
    <col min="6935" max="6935" width="11.5703125" style="1" customWidth="1"/>
    <col min="6936" max="6936" width="12" style="1" customWidth="1"/>
    <col min="6937" max="7178" width="9.140625" style="1"/>
    <col min="7179" max="7179" width="4" style="1" customWidth="1"/>
    <col min="7180" max="7180" width="13.28515625" style="1" customWidth="1"/>
    <col min="7181" max="7181" width="12" style="1" customWidth="1"/>
    <col min="7182" max="7187" width="11.140625" style="1" customWidth="1"/>
    <col min="7188" max="7188" width="9.140625" style="1"/>
    <col min="7189" max="7189" width="11.85546875" style="1" customWidth="1"/>
    <col min="7190" max="7190" width="9.140625" style="1"/>
    <col min="7191" max="7191" width="11.5703125" style="1" customWidth="1"/>
    <col min="7192" max="7192" width="12" style="1" customWidth="1"/>
    <col min="7193" max="7434" width="9.140625" style="1"/>
    <col min="7435" max="7435" width="4" style="1" customWidth="1"/>
    <col min="7436" max="7436" width="13.28515625" style="1" customWidth="1"/>
    <col min="7437" max="7437" width="12" style="1" customWidth="1"/>
    <col min="7438" max="7443" width="11.140625" style="1" customWidth="1"/>
    <col min="7444" max="7444" width="9.140625" style="1"/>
    <col min="7445" max="7445" width="11.85546875" style="1" customWidth="1"/>
    <col min="7446" max="7446" width="9.140625" style="1"/>
    <col min="7447" max="7447" width="11.5703125" style="1" customWidth="1"/>
    <col min="7448" max="7448" width="12" style="1" customWidth="1"/>
    <col min="7449" max="7690" width="9.140625" style="1"/>
    <col min="7691" max="7691" width="4" style="1" customWidth="1"/>
    <col min="7692" max="7692" width="13.28515625" style="1" customWidth="1"/>
    <col min="7693" max="7693" width="12" style="1" customWidth="1"/>
    <col min="7694" max="7699" width="11.140625" style="1" customWidth="1"/>
    <col min="7700" max="7700" width="9.140625" style="1"/>
    <col min="7701" max="7701" width="11.85546875" style="1" customWidth="1"/>
    <col min="7702" max="7702" width="9.140625" style="1"/>
    <col min="7703" max="7703" width="11.5703125" style="1" customWidth="1"/>
    <col min="7704" max="7704" width="12" style="1" customWidth="1"/>
    <col min="7705" max="7946" width="9.140625" style="1"/>
    <col min="7947" max="7947" width="4" style="1" customWidth="1"/>
    <col min="7948" max="7948" width="13.28515625" style="1" customWidth="1"/>
    <col min="7949" max="7949" width="12" style="1" customWidth="1"/>
    <col min="7950" max="7955" width="11.140625" style="1" customWidth="1"/>
    <col min="7956" max="7956" width="9.140625" style="1"/>
    <col min="7957" max="7957" width="11.85546875" style="1" customWidth="1"/>
    <col min="7958" max="7958" width="9.140625" style="1"/>
    <col min="7959" max="7959" width="11.5703125" style="1" customWidth="1"/>
    <col min="7960" max="7960" width="12" style="1" customWidth="1"/>
    <col min="7961" max="8202" width="9.140625" style="1"/>
    <col min="8203" max="8203" width="4" style="1" customWidth="1"/>
    <col min="8204" max="8204" width="13.28515625" style="1" customWidth="1"/>
    <col min="8205" max="8205" width="12" style="1" customWidth="1"/>
    <col min="8206" max="8211" width="11.140625" style="1" customWidth="1"/>
    <col min="8212" max="8212" width="9.140625" style="1"/>
    <col min="8213" max="8213" width="11.85546875" style="1" customWidth="1"/>
    <col min="8214" max="8214" width="9.140625" style="1"/>
    <col min="8215" max="8215" width="11.5703125" style="1" customWidth="1"/>
    <col min="8216" max="8216" width="12" style="1" customWidth="1"/>
    <col min="8217" max="8458" width="9.140625" style="1"/>
    <col min="8459" max="8459" width="4" style="1" customWidth="1"/>
    <col min="8460" max="8460" width="13.28515625" style="1" customWidth="1"/>
    <col min="8461" max="8461" width="12" style="1" customWidth="1"/>
    <col min="8462" max="8467" width="11.140625" style="1" customWidth="1"/>
    <col min="8468" max="8468" width="9.140625" style="1"/>
    <col min="8469" max="8469" width="11.85546875" style="1" customWidth="1"/>
    <col min="8470" max="8470" width="9.140625" style="1"/>
    <col min="8471" max="8471" width="11.5703125" style="1" customWidth="1"/>
    <col min="8472" max="8472" width="12" style="1" customWidth="1"/>
    <col min="8473" max="8714" width="9.140625" style="1"/>
    <col min="8715" max="8715" width="4" style="1" customWidth="1"/>
    <col min="8716" max="8716" width="13.28515625" style="1" customWidth="1"/>
    <col min="8717" max="8717" width="12" style="1" customWidth="1"/>
    <col min="8718" max="8723" width="11.140625" style="1" customWidth="1"/>
    <col min="8724" max="8724" width="9.140625" style="1"/>
    <col min="8725" max="8725" width="11.85546875" style="1" customWidth="1"/>
    <col min="8726" max="8726" width="9.140625" style="1"/>
    <col min="8727" max="8727" width="11.5703125" style="1" customWidth="1"/>
    <col min="8728" max="8728" width="12" style="1" customWidth="1"/>
    <col min="8729" max="8970" width="9.140625" style="1"/>
    <col min="8971" max="8971" width="4" style="1" customWidth="1"/>
    <col min="8972" max="8972" width="13.28515625" style="1" customWidth="1"/>
    <col min="8973" max="8973" width="12" style="1" customWidth="1"/>
    <col min="8974" max="8979" width="11.140625" style="1" customWidth="1"/>
    <col min="8980" max="8980" width="9.140625" style="1"/>
    <col min="8981" max="8981" width="11.85546875" style="1" customWidth="1"/>
    <col min="8982" max="8982" width="9.140625" style="1"/>
    <col min="8983" max="8983" width="11.5703125" style="1" customWidth="1"/>
    <col min="8984" max="8984" width="12" style="1" customWidth="1"/>
    <col min="8985" max="9226" width="9.140625" style="1"/>
    <col min="9227" max="9227" width="4" style="1" customWidth="1"/>
    <col min="9228" max="9228" width="13.28515625" style="1" customWidth="1"/>
    <col min="9229" max="9229" width="12" style="1" customWidth="1"/>
    <col min="9230" max="9235" width="11.140625" style="1" customWidth="1"/>
    <col min="9236" max="9236" width="9.140625" style="1"/>
    <col min="9237" max="9237" width="11.85546875" style="1" customWidth="1"/>
    <col min="9238" max="9238" width="9.140625" style="1"/>
    <col min="9239" max="9239" width="11.5703125" style="1" customWidth="1"/>
    <col min="9240" max="9240" width="12" style="1" customWidth="1"/>
    <col min="9241" max="9482" width="9.140625" style="1"/>
    <col min="9483" max="9483" width="4" style="1" customWidth="1"/>
    <col min="9484" max="9484" width="13.28515625" style="1" customWidth="1"/>
    <col min="9485" max="9485" width="12" style="1" customWidth="1"/>
    <col min="9486" max="9491" width="11.140625" style="1" customWidth="1"/>
    <col min="9492" max="9492" width="9.140625" style="1"/>
    <col min="9493" max="9493" width="11.85546875" style="1" customWidth="1"/>
    <col min="9494" max="9494" width="9.140625" style="1"/>
    <col min="9495" max="9495" width="11.5703125" style="1" customWidth="1"/>
    <col min="9496" max="9496" width="12" style="1" customWidth="1"/>
    <col min="9497" max="9738" width="9.140625" style="1"/>
    <col min="9739" max="9739" width="4" style="1" customWidth="1"/>
    <col min="9740" max="9740" width="13.28515625" style="1" customWidth="1"/>
    <col min="9741" max="9741" width="12" style="1" customWidth="1"/>
    <col min="9742" max="9747" width="11.140625" style="1" customWidth="1"/>
    <col min="9748" max="9748" width="9.140625" style="1"/>
    <col min="9749" max="9749" width="11.85546875" style="1" customWidth="1"/>
    <col min="9750" max="9750" width="9.140625" style="1"/>
    <col min="9751" max="9751" width="11.5703125" style="1" customWidth="1"/>
    <col min="9752" max="9752" width="12" style="1" customWidth="1"/>
    <col min="9753" max="9994" width="9.140625" style="1"/>
    <col min="9995" max="9995" width="4" style="1" customWidth="1"/>
    <col min="9996" max="9996" width="13.28515625" style="1" customWidth="1"/>
    <col min="9997" max="9997" width="12" style="1" customWidth="1"/>
    <col min="9998" max="10003" width="11.140625" style="1" customWidth="1"/>
    <col min="10004" max="10004" width="9.140625" style="1"/>
    <col min="10005" max="10005" width="11.85546875" style="1" customWidth="1"/>
    <col min="10006" max="10006" width="9.140625" style="1"/>
    <col min="10007" max="10007" width="11.5703125" style="1" customWidth="1"/>
    <col min="10008" max="10008" width="12" style="1" customWidth="1"/>
    <col min="10009" max="10250" width="9.140625" style="1"/>
    <col min="10251" max="10251" width="4" style="1" customWidth="1"/>
    <col min="10252" max="10252" width="13.28515625" style="1" customWidth="1"/>
    <col min="10253" max="10253" width="12" style="1" customWidth="1"/>
    <col min="10254" max="10259" width="11.140625" style="1" customWidth="1"/>
    <col min="10260" max="10260" width="9.140625" style="1"/>
    <col min="10261" max="10261" width="11.85546875" style="1" customWidth="1"/>
    <col min="10262" max="10262" width="9.140625" style="1"/>
    <col min="10263" max="10263" width="11.5703125" style="1" customWidth="1"/>
    <col min="10264" max="10264" width="12" style="1" customWidth="1"/>
    <col min="10265" max="10506" width="9.140625" style="1"/>
    <col min="10507" max="10507" width="4" style="1" customWidth="1"/>
    <col min="10508" max="10508" width="13.28515625" style="1" customWidth="1"/>
    <col min="10509" max="10509" width="12" style="1" customWidth="1"/>
    <col min="10510" max="10515" width="11.140625" style="1" customWidth="1"/>
    <col min="10516" max="10516" width="9.140625" style="1"/>
    <col min="10517" max="10517" width="11.85546875" style="1" customWidth="1"/>
    <col min="10518" max="10518" width="9.140625" style="1"/>
    <col min="10519" max="10519" width="11.5703125" style="1" customWidth="1"/>
    <col min="10520" max="10520" width="12" style="1" customWidth="1"/>
    <col min="10521" max="10762" width="9.140625" style="1"/>
    <col min="10763" max="10763" width="4" style="1" customWidth="1"/>
    <col min="10764" max="10764" width="13.28515625" style="1" customWidth="1"/>
    <col min="10765" max="10765" width="12" style="1" customWidth="1"/>
    <col min="10766" max="10771" width="11.140625" style="1" customWidth="1"/>
    <col min="10772" max="10772" width="9.140625" style="1"/>
    <col min="10773" max="10773" width="11.85546875" style="1" customWidth="1"/>
    <col min="10774" max="10774" width="9.140625" style="1"/>
    <col min="10775" max="10775" width="11.5703125" style="1" customWidth="1"/>
    <col min="10776" max="10776" width="12" style="1" customWidth="1"/>
    <col min="10777" max="11018" width="9.140625" style="1"/>
    <col min="11019" max="11019" width="4" style="1" customWidth="1"/>
    <col min="11020" max="11020" width="13.28515625" style="1" customWidth="1"/>
    <col min="11021" max="11021" width="12" style="1" customWidth="1"/>
    <col min="11022" max="11027" width="11.140625" style="1" customWidth="1"/>
    <col min="11028" max="11028" width="9.140625" style="1"/>
    <col min="11029" max="11029" width="11.85546875" style="1" customWidth="1"/>
    <col min="11030" max="11030" width="9.140625" style="1"/>
    <col min="11031" max="11031" width="11.5703125" style="1" customWidth="1"/>
    <col min="11032" max="11032" width="12" style="1" customWidth="1"/>
    <col min="11033" max="11274" width="9.140625" style="1"/>
    <col min="11275" max="11275" width="4" style="1" customWidth="1"/>
    <col min="11276" max="11276" width="13.28515625" style="1" customWidth="1"/>
    <col min="11277" max="11277" width="12" style="1" customWidth="1"/>
    <col min="11278" max="11283" width="11.140625" style="1" customWidth="1"/>
    <col min="11284" max="11284" width="9.140625" style="1"/>
    <col min="11285" max="11285" width="11.85546875" style="1" customWidth="1"/>
    <col min="11286" max="11286" width="9.140625" style="1"/>
    <col min="11287" max="11287" width="11.5703125" style="1" customWidth="1"/>
    <col min="11288" max="11288" width="12" style="1" customWidth="1"/>
    <col min="11289" max="11530" width="9.140625" style="1"/>
    <col min="11531" max="11531" width="4" style="1" customWidth="1"/>
    <col min="11532" max="11532" width="13.28515625" style="1" customWidth="1"/>
    <col min="11533" max="11533" width="12" style="1" customWidth="1"/>
    <col min="11534" max="11539" width="11.140625" style="1" customWidth="1"/>
    <col min="11540" max="11540" width="9.140625" style="1"/>
    <col min="11541" max="11541" width="11.85546875" style="1" customWidth="1"/>
    <col min="11542" max="11542" width="9.140625" style="1"/>
    <col min="11543" max="11543" width="11.5703125" style="1" customWidth="1"/>
    <col min="11544" max="11544" width="12" style="1" customWidth="1"/>
    <col min="11545" max="11786" width="9.140625" style="1"/>
    <col min="11787" max="11787" width="4" style="1" customWidth="1"/>
    <col min="11788" max="11788" width="13.28515625" style="1" customWidth="1"/>
    <col min="11789" max="11789" width="12" style="1" customWidth="1"/>
    <col min="11790" max="11795" width="11.140625" style="1" customWidth="1"/>
    <col min="11796" max="11796" width="9.140625" style="1"/>
    <col min="11797" max="11797" width="11.85546875" style="1" customWidth="1"/>
    <col min="11798" max="11798" width="9.140625" style="1"/>
    <col min="11799" max="11799" width="11.5703125" style="1" customWidth="1"/>
    <col min="11800" max="11800" width="12" style="1" customWidth="1"/>
    <col min="11801" max="12042" width="9.140625" style="1"/>
    <col min="12043" max="12043" width="4" style="1" customWidth="1"/>
    <col min="12044" max="12044" width="13.28515625" style="1" customWidth="1"/>
    <col min="12045" max="12045" width="12" style="1" customWidth="1"/>
    <col min="12046" max="12051" width="11.140625" style="1" customWidth="1"/>
    <col min="12052" max="12052" width="9.140625" style="1"/>
    <col min="12053" max="12053" width="11.85546875" style="1" customWidth="1"/>
    <col min="12054" max="12054" width="9.140625" style="1"/>
    <col min="12055" max="12055" width="11.5703125" style="1" customWidth="1"/>
    <col min="12056" max="12056" width="12" style="1" customWidth="1"/>
    <col min="12057" max="12298" width="9.140625" style="1"/>
    <col min="12299" max="12299" width="4" style="1" customWidth="1"/>
    <col min="12300" max="12300" width="13.28515625" style="1" customWidth="1"/>
    <col min="12301" max="12301" width="12" style="1" customWidth="1"/>
    <col min="12302" max="12307" width="11.140625" style="1" customWidth="1"/>
    <col min="12308" max="12308" width="9.140625" style="1"/>
    <col min="12309" max="12309" width="11.85546875" style="1" customWidth="1"/>
    <col min="12310" max="12310" width="9.140625" style="1"/>
    <col min="12311" max="12311" width="11.5703125" style="1" customWidth="1"/>
    <col min="12312" max="12312" width="12" style="1" customWidth="1"/>
    <col min="12313" max="12554" width="9.140625" style="1"/>
    <col min="12555" max="12555" width="4" style="1" customWidth="1"/>
    <col min="12556" max="12556" width="13.28515625" style="1" customWidth="1"/>
    <col min="12557" max="12557" width="12" style="1" customWidth="1"/>
    <col min="12558" max="12563" width="11.140625" style="1" customWidth="1"/>
    <col min="12564" max="12564" width="9.140625" style="1"/>
    <col min="12565" max="12565" width="11.85546875" style="1" customWidth="1"/>
    <col min="12566" max="12566" width="9.140625" style="1"/>
    <col min="12567" max="12567" width="11.5703125" style="1" customWidth="1"/>
    <col min="12568" max="12568" width="12" style="1" customWidth="1"/>
    <col min="12569" max="12810" width="9.140625" style="1"/>
    <col min="12811" max="12811" width="4" style="1" customWidth="1"/>
    <col min="12812" max="12812" width="13.28515625" style="1" customWidth="1"/>
    <col min="12813" max="12813" width="12" style="1" customWidth="1"/>
    <col min="12814" max="12819" width="11.140625" style="1" customWidth="1"/>
    <col min="12820" max="12820" width="9.140625" style="1"/>
    <col min="12821" max="12821" width="11.85546875" style="1" customWidth="1"/>
    <col min="12822" max="12822" width="9.140625" style="1"/>
    <col min="12823" max="12823" width="11.5703125" style="1" customWidth="1"/>
    <col min="12824" max="12824" width="12" style="1" customWidth="1"/>
    <col min="12825" max="13066" width="9.140625" style="1"/>
    <col min="13067" max="13067" width="4" style="1" customWidth="1"/>
    <col min="13068" max="13068" width="13.28515625" style="1" customWidth="1"/>
    <col min="13069" max="13069" width="12" style="1" customWidth="1"/>
    <col min="13070" max="13075" width="11.140625" style="1" customWidth="1"/>
    <col min="13076" max="13076" width="9.140625" style="1"/>
    <col min="13077" max="13077" width="11.85546875" style="1" customWidth="1"/>
    <col min="13078" max="13078" width="9.140625" style="1"/>
    <col min="13079" max="13079" width="11.5703125" style="1" customWidth="1"/>
    <col min="13080" max="13080" width="12" style="1" customWidth="1"/>
    <col min="13081" max="13322" width="9.140625" style="1"/>
    <col min="13323" max="13323" width="4" style="1" customWidth="1"/>
    <col min="13324" max="13324" width="13.28515625" style="1" customWidth="1"/>
    <col min="13325" max="13325" width="12" style="1" customWidth="1"/>
    <col min="13326" max="13331" width="11.140625" style="1" customWidth="1"/>
    <col min="13332" max="13332" width="9.140625" style="1"/>
    <col min="13333" max="13333" width="11.85546875" style="1" customWidth="1"/>
    <col min="13334" max="13334" width="9.140625" style="1"/>
    <col min="13335" max="13335" width="11.5703125" style="1" customWidth="1"/>
    <col min="13336" max="13336" width="12" style="1" customWidth="1"/>
    <col min="13337" max="13578" width="9.140625" style="1"/>
    <col min="13579" max="13579" width="4" style="1" customWidth="1"/>
    <col min="13580" max="13580" width="13.28515625" style="1" customWidth="1"/>
    <col min="13581" max="13581" width="12" style="1" customWidth="1"/>
    <col min="13582" max="13587" width="11.140625" style="1" customWidth="1"/>
    <col min="13588" max="13588" width="9.140625" style="1"/>
    <col min="13589" max="13589" width="11.85546875" style="1" customWidth="1"/>
    <col min="13590" max="13590" width="9.140625" style="1"/>
    <col min="13591" max="13591" width="11.5703125" style="1" customWidth="1"/>
    <col min="13592" max="13592" width="12" style="1" customWidth="1"/>
    <col min="13593" max="13834" width="9.140625" style="1"/>
    <col min="13835" max="13835" width="4" style="1" customWidth="1"/>
    <col min="13836" max="13836" width="13.28515625" style="1" customWidth="1"/>
    <col min="13837" max="13837" width="12" style="1" customWidth="1"/>
    <col min="13838" max="13843" width="11.140625" style="1" customWidth="1"/>
    <col min="13844" max="13844" width="9.140625" style="1"/>
    <col min="13845" max="13845" width="11.85546875" style="1" customWidth="1"/>
    <col min="13846" max="13846" width="9.140625" style="1"/>
    <col min="13847" max="13847" width="11.5703125" style="1" customWidth="1"/>
    <col min="13848" max="13848" width="12" style="1" customWidth="1"/>
    <col min="13849" max="14090" width="9.140625" style="1"/>
    <col min="14091" max="14091" width="4" style="1" customWidth="1"/>
    <col min="14092" max="14092" width="13.28515625" style="1" customWidth="1"/>
    <col min="14093" max="14093" width="12" style="1" customWidth="1"/>
    <col min="14094" max="14099" width="11.140625" style="1" customWidth="1"/>
    <col min="14100" max="14100" width="9.140625" style="1"/>
    <col min="14101" max="14101" width="11.85546875" style="1" customWidth="1"/>
    <col min="14102" max="14102" width="9.140625" style="1"/>
    <col min="14103" max="14103" width="11.5703125" style="1" customWidth="1"/>
    <col min="14104" max="14104" width="12" style="1" customWidth="1"/>
    <col min="14105" max="14346" width="9.140625" style="1"/>
    <col min="14347" max="14347" width="4" style="1" customWidth="1"/>
    <col min="14348" max="14348" width="13.28515625" style="1" customWidth="1"/>
    <col min="14349" max="14349" width="12" style="1" customWidth="1"/>
    <col min="14350" max="14355" width="11.140625" style="1" customWidth="1"/>
    <col min="14356" max="14356" width="9.140625" style="1"/>
    <col min="14357" max="14357" width="11.85546875" style="1" customWidth="1"/>
    <col min="14358" max="14358" width="9.140625" style="1"/>
    <col min="14359" max="14359" width="11.5703125" style="1" customWidth="1"/>
    <col min="14360" max="14360" width="12" style="1" customWidth="1"/>
    <col min="14361" max="14602" width="9.140625" style="1"/>
    <col min="14603" max="14603" width="4" style="1" customWidth="1"/>
    <col min="14604" max="14604" width="13.28515625" style="1" customWidth="1"/>
    <col min="14605" max="14605" width="12" style="1" customWidth="1"/>
    <col min="14606" max="14611" width="11.140625" style="1" customWidth="1"/>
    <col min="14612" max="14612" width="9.140625" style="1"/>
    <col min="14613" max="14613" width="11.85546875" style="1" customWidth="1"/>
    <col min="14614" max="14614" width="9.140625" style="1"/>
    <col min="14615" max="14615" width="11.5703125" style="1" customWidth="1"/>
    <col min="14616" max="14616" width="12" style="1" customWidth="1"/>
    <col min="14617" max="14858" width="9.140625" style="1"/>
    <col min="14859" max="14859" width="4" style="1" customWidth="1"/>
    <col min="14860" max="14860" width="13.28515625" style="1" customWidth="1"/>
    <col min="14861" max="14861" width="12" style="1" customWidth="1"/>
    <col min="14862" max="14867" width="11.140625" style="1" customWidth="1"/>
    <col min="14868" max="14868" width="9.140625" style="1"/>
    <col min="14869" max="14869" width="11.85546875" style="1" customWidth="1"/>
    <col min="14870" max="14870" width="9.140625" style="1"/>
    <col min="14871" max="14871" width="11.5703125" style="1" customWidth="1"/>
    <col min="14872" max="14872" width="12" style="1" customWidth="1"/>
    <col min="14873" max="15114" width="9.140625" style="1"/>
    <col min="15115" max="15115" width="4" style="1" customWidth="1"/>
    <col min="15116" max="15116" width="13.28515625" style="1" customWidth="1"/>
    <col min="15117" max="15117" width="12" style="1" customWidth="1"/>
    <col min="15118" max="15123" width="11.140625" style="1" customWidth="1"/>
    <col min="15124" max="15124" width="9.140625" style="1"/>
    <col min="15125" max="15125" width="11.85546875" style="1" customWidth="1"/>
    <col min="15126" max="15126" width="9.140625" style="1"/>
    <col min="15127" max="15127" width="11.5703125" style="1" customWidth="1"/>
    <col min="15128" max="15128" width="12" style="1" customWidth="1"/>
    <col min="15129" max="15370" width="9.140625" style="1"/>
    <col min="15371" max="15371" width="4" style="1" customWidth="1"/>
    <col min="15372" max="15372" width="13.28515625" style="1" customWidth="1"/>
    <col min="15373" max="15373" width="12" style="1" customWidth="1"/>
    <col min="15374" max="15379" width="11.140625" style="1" customWidth="1"/>
    <col min="15380" max="15380" width="9.140625" style="1"/>
    <col min="15381" max="15381" width="11.85546875" style="1" customWidth="1"/>
    <col min="15382" max="15382" width="9.140625" style="1"/>
    <col min="15383" max="15383" width="11.5703125" style="1" customWidth="1"/>
    <col min="15384" max="15384" width="12" style="1" customWidth="1"/>
    <col min="15385" max="15626" width="9.140625" style="1"/>
    <col min="15627" max="15627" width="4" style="1" customWidth="1"/>
    <col min="15628" max="15628" width="13.28515625" style="1" customWidth="1"/>
    <col min="15629" max="15629" width="12" style="1" customWidth="1"/>
    <col min="15630" max="15635" width="11.140625" style="1" customWidth="1"/>
    <col min="15636" max="15636" width="9.140625" style="1"/>
    <col min="15637" max="15637" width="11.85546875" style="1" customWidth="1"/>
    <col min="15638" max="15638" width="9.140625" style="1"/>
    <col min="15639" max="15639" width="11.5703125" style="1" customWidth="1"/>
    <col min="15640" max="15640" width="12" style="1" customWidth="1"/>
    <col min="15641" max="15882" width="9.140625" style="1"/>
    <col min="15883" max="15883" width="4" style="1" customWidth="1"/>
    <col min="15884" max="15884" width="13.28515625" style="1" customWidth="1"/>
    <col min="15885" max="15885" width="12" style="1" customWidth="1"/>
    <col min="15886" max="15891" width="11.140625" style="1" customWidth="1"/>
    <col min="15892" max="15892" width="9.140625" style="1"/>
    <col min="15893" max="15893" width="11.85546875" style="1" customWidth="1"/>
    <col min="15894" max="15894" width="9.140625" style="1"/>
    <col min="15895" max="15895" width="11.5703125" style="1" customWidth="1"/>
    <col min="15896" max="15896" width="12" style="1" customWidth="1"/>
    <col min="15897" max="16138" width="9.140625" style="1"/>
    <col min="16139" max="16139" width="4" style="1" customWidth="1"/>
    <col min="16140" max="16140" width="13.28515625" style="1" customWidth="1"/>
    <col min="16141" max="16141" width="12" style="1" customWidth="1"/>
    <col min="16142" max="16147" width="11.140625" style="1" customWidth="1"/>
    <col min="16148" max="16148" width="9.140625" style="1"/>
    <col min="16149" max="16149" width="11.85546875" style="1" customWidth="1"/>
    <col min="16150" max="16150" width="9.140625" style="1"/>
    <col min="16151" max="16151" width="11.5703125" style="1" customWidth="1"/>
    <col min="16152" max="16152" width="12" style="1" customWidth="1"/>
    <col min="16153" max="16384" width="9.140625" style="1"/>
  </cols>
  <sheetData>
    <row r="1" spans="1:29" ht="18" customHeight="1" x14ac:dyDescent="0.25"/>
    <row r="2" spans="1:29" ht="19.5" customHeight="1" x14ac:dyDescent="0.25">
      <c r="B2" s="2" t="s">
        <v>41</v>
      </c>
      <c r="G2" s="1" t="s">
        <v>48</v>
      </c>
      <c r="I2" s="28">
        <v>2019</v>
      </c>
    </row>
    <row r="3" spans="1:29" hidden="1" x14ac:dyDescent="0.25">
      <c r="B3" s="2"/>
    </row>
    <row r="4" spans="1:29" s="7" customFormat="1" ht="110.25" x14ac:dyDescent="0.25">
      <c r="A4" s="3"/>
      <c r="B4" s="66"/>
      <c r="C4" s="34" t="s">
        <v>28</v>
      </c>
      <c r="D4" s="4" t="s">
        <v>34</v>
      </c>
      <c r="E4" s="34" t="s">
        <v>28</v>
      </c>
      <c r="F4" s="4" t="s">
        <v>34</v>
      </c>
      <c r="G4" s="5" t="s">
        <v>40</v>
      </c>
      <c r="H4" s="59" t="s">
        <v>58</v>
      </c>
      <c r="I4" s="62" t="s">
        <v>33</v>
      </c>
      <c r="J4" s="63"/>
      <c r="K4" s="64" t="s">
        <v>32</v>
      </c>
      <c r="L4" s="65"/>
      <c r="M4" s="64" t="s">
        <v>46</v>
      </c>
      <c r="N4" s="65"/>
      <c r="O4" s="6" t="s">
        <v>2</v>
      </c>
      <c r="P4" s="6" t="s">
        <v>3</v>
      </c>
      <c r="Q4" s="6" t="s">
        <v>4</v>
      </c>
      <c r="R4" s="6" t="s">
        <v>5</v>
      </c>
      <c r="S4" s="6" t="s">
        <v>36</v>
      </c>
      <c r="T4" s="6"/>
      <c r="U4" s="6"/>
      <c r="V4" s="6"/>
      <c r="W4" s="5" t="s">
        <v>35</v>
      </c>
      <c r="X4" s="6" t="s">
        <v>38</v>
      </c>
      <c r="Y4" s="6" t="s">
        <v>60</v>
      </c>
      <c r="Z4" s="58" t="s">
        <v>58</v>
      </c>
      <c r="AA4" s="6"/>
      <c r="AB4" s="6"/>
      <c r="AC4" s="57"/>
    </row>
    <row r="5" spans="1:29" s="7" customFormat="1" ht="31.5" customHeight="1" x14ac:dyDescent="0.25">
      <c r="A5" s="3"/>
      <c r="B5" s="67"/>
      <c r="C5" s="5" t="s">
        <v>29</v>
      </c>
      <c r="D5" s="5" t="s">
        <v>29</v>
      </c>
      <c r="E5" s="5" t="s">
        <v>30</v>
      </c>
      <c r="F5" s="5" t="s">
        <v>30</v>
      </c>
      <c r="G5" s="5" t="s">
        <v>30</v>
      </c>
      <c r="H5" s="5" t="s">
        <v>30</v>
      </c>
      <c r="I5" s="5" t="s">
        <v>30</v>
      </c>
      <c r="J5" s="6" t="s">
        <v>37</v>
      </c>
      <c r="K5" s="5" t="s">
        <v>29</v>
      </c>
      <c r="L5" s="5" t="s">
        <v>30</v>
      </c>
      <c r="M5" s="6" t="s">
        <v>0</v>
      </c>
      <c r="N5" s="8" t="s">
        <v>1</v>
      </c>
      <c r="O5" s="5" t="s">
        <v>30</v>
      </c>
      <c r="P5" s="5" t="s">
        <v>30</v>
      </c>
      <c r="Q5" s="5" t="s">
        <v>30</v>
      </c>
      <c r="R5" s="5" t="s">
        <v>30</v>
      </c>
      <c r="S5" s="5" t="s">
        <v>30</v>
      </c>
      <c r="T5" s="5"/>
      <c r="U5" s="5"/>
      <c r="V5" s="5"/>
      <c r="W5" s="5" t="s">
        <v>30</v>
      </c>
      <c r="X5" s="5" t="s">
        <v>30</v>
      </c>
      <c r="Y5" s="5" t="s">
        <v>29</v>
      </c>
      <c r="Z5" s="5" t="s">
        <v>30</v>
      </c>
      <c r="AA5" s="5" t="s">
        <v>29</v>
      </c>
      <c r="AB5" s="5" t="s">
        <v>29</v>
      </c>
      <c r="AC5" s="5" t="s">
        <v>30</v>
      </c>
    </row>
    <row r="6" spans="1:29" s="7" customFormat="1" x14ac:dyDescent="0.25">
      <c r="A6" s="3">
        <v>1</v>
      </c>
      <c r="B6" s="3" t="s">
        <v>6</v>
      </c>
      <c r="C6" s="3"/>
      <c r="D6" s="44">
        <f t="shared" ref="D6:D16" si="0">SUM(C6*0.22)</f>
        <v>0</v>
      </c>
      <c r="E6" s="3"/>
      <c r="F6" s="44">
        <f t="shared" ref="F6:F16" si="1">SUM(E6*0.22)</f>
        <v>0</v>
      </c>
      <c r="G6" s="3"/>
      <c r="H6" s="3"/>
      <c r="I6" s="3"/>
      <c r="J6" s="3"/>
      <c r="K6" s="3"/>
      <c r="L6" s="3"/>
      <c r="M6" s="3"/>
      <c r="N6" s="9"/>
      <c r="O6" s="3"/>
      <c r="P6" s="3"/>
      <c r="Q6" s="10"/>
      <c r="R6" s="11"/>
      <c r="S6" s="11">
        <f>SUM(O6:R6)</f>
        <v>0</v>
      </c>
      <c r="T6" s="11"/>
      <c r="U6" s="11"/>
      <c r="V6" s="11"/>
      <c r="W6" s="11"/>
      <c r="X6" s="11"/>
      <c r="Y6" s="3"/>
      <c r="Z6" s="3"/>
      <c r="AA6" s="3"/>
      <c r="AB6" s="3"/>
      <c r="AC6" s="3"/>
    </row>
    <row r="7" spans="1:29" s="7" customFormat="1" x14ac:dyDescent="0.25">
      <c r="A7" s="3">
        <v>2</v>
      </c>
      <c r="B7" s="3" t="s">
        <v>7</v>
      </c>
      <c r="C7" s="3"/>
      <c r="D7" s="44">
        <f t="shared" si="0"/>
        <v>0</v>
      </c>
      <c r="E7" s="3"/>
      <c r="F7" s="44">
        <f t="shared" si="1"/>
        <v>0</v>
      </c>
      <c r="G7" s="3"/>
      <c r="H7" s="3"/>
      <c r="I7" s="3"/>
      <c r="J7" s="3"/>
      <c r="K7" s="3"/>
      <c r="L7" s="3"/>
      <c r="M7" s="12"/>
      <c r="N7" s="9"/>
      <c r="O7" s="3"/>
      <c r="P7" s="3"/>
      <c r="Q7" s="11"/>
      <c r="R7" s="11"/>
      <c r="S7" s="11">
        <f t="shared" ref="S7:S13" si="2">SUM(O7:R7)</f>
        <v>0</v>
      </c>
      <c r="T7" s="11"/>
      <c r="U7" s="11"/>
      <c r="V7" s="11"/>
      <c r="W7" s="11"/>
      <c r="X7" s="11"/>
      <c r="Y7" s="3"/>
      <c r="Z7" s="3"/>
      <c r="AA7" s="3"/>
      <c r="AB7" s="3"/>
      <c r="AC7" s="3"/>
    </row>
    <row r="8" spans="1:29" s="7" customFormat="1" x14ac:dyDescent="0.25">
      <c r="A8" s="3">
        <v>3</v>
      </c>
      <c r="B8" s="3" t="s">
        <v>8</v>
      </c>
      <c r="C8" s="3"/>
      <c r="D8" s="44">
        <f t="shared" si="0"/>
        <v>0</v>
      </c>
      <c r="E8" s="3"/>
      <c r="F8" s="44">
        <f t="shared" si="1"/>
        <v>0</v>
      </c>
      <c r="G8" s="3"/>
      <c r="H8" s="3"/>
      <c r="I8" s="3"/>
      <c r="J8" s="3"/>
      <c r="K8" s="3"/>
      <c r="L8" s="3"/>
      <c r="M8" s="3"/>
      <c r="N8" s="9"/>
      <c r="O8" s="3"/>
      <c r="P8" s="3"/>
      <c r="Q8" s="11"/>
      <c r="R8" s="11"/>
      <c r="S8" s="11">
        <f t="shared" si="2"/>
        <v>0</v>
      </c>
      <c r="T8" s="11"/>
      <c r="U8" s="11"/>
      <c r="V8" s="11"/>
      <c r="W8" s="11"/>
      <c r="X8" s="11"/>
      <c r="Y8" s="3"/>
      <c r="Z8" s="3"/>
      <c r="AA8" s="3"/>
      <c r="AB8" s="3"/>
      <c r="AC8" s="3"/>
    </row>
    <row r="9" spans="1:29" s="7" customFormat="1" x14ac:dyDescent="0.25">
      <c r="A9" s="3">
        <v>4</v>
      </c>
      <c r="B9" s="3" t="s">
        <v>13</v>
      </c>
      <c r="C9" s="3"/>
      <c r="D9" s="44">
        <f t="shared" si="0"/>
        <v>0</v>
      </c>
      <c r="E9" s="3"/>
      <c r="F9" s="44">
        <f t="shared" si="1"/>
        <v>0</v>
      </c>
      <c r="G9" s="3"/>
      <c r="H9" s="3"/>
      <c r="I9" s="3"/>
      <c r="J9" s="3"/>
      <c r="K9" s="3"/>
      <c r="L9" s="3"/>
      <c r="M9" s="3"/>
      <c r="N9" s="9"/>
      <c r="O9" s="3"/>
      <c r="P9" s="3"/>
      <c r="Q9" s="11"/>
      <c r="R9" s="11"/>
      <c r="S9" s="11">
        <f t="shared" si="2"/>
        <v>0</v>
      </c>
      <c r="T9" s="11"/>
      <c r="U9" s="11"/>
      <c r="V9" s="11"/>
      <c r="W9" s="11"/>
      <c r="X9" s="11"/>
      <c r="Y9" s="3"/>
      <c r="Z9" s="3"/>
      <c r="AA9" s="3"/>
      <c r="AB9" s="3"/>
      <c r="AC9" s="3"/>
    </row>
    <row r="10" spans="1:29" s="7" customFormat="1" x14ac:dyDescent="0.25">
      <c r="A10" s="3">
        <v>5</v>
      </c>
      <c r="B10" s="3" t="s">
        <v>12</v>
      </c>
      <c r="C10" s="3"/>
      <c r="D10" s="44">
        <f t="shared" si="0"/>
        <v>0</v>
      </c>
      <c r="E10" s="3"/>
      <c r="F10" s="44">
        <f t="shared" si="1"/>
        <v>0</v>
      </c>
      <c r="G10" s="3"/>
      <c r="H10" s="3"/>
      <c r="I10" s="3"/>
      <c r="J10" s="3"/>
      <c r="K10" s="3"/>
      <c r="L10" s="3"/>
      <c r="M10" s="3"/>
      <c r="N10" s="9"/>
      <c r="O10" s="3"/>
      <c r="P10" s="3"/>
      <c r="Q10" s="11"/>
      <c r="R10" s="11"/>
      <c r="S10" s="11">
        <f t="shared" si="2"/>
        <v>0</v>
      </c>
      <c r="T10" s="11"/>
      <c r="U10" s="11"/>
      <c r="V10" s="11"/>
      <c r="W10" s="11"/>
      <c r="X10" s="11"/>
      <c r="Y10" s="3"/>
      <c r="Z10" s="3"/>
      <c r="AA10" s="3"/>
      <c r="AB10" s="3"/>
      <c r="AC10" s="3"/>
    </row>
    <row r="11" spans="1:29" s="7" customFormat="1" x14ac:dyDescent="0.25">
      <c r="A11" s="3">
        <v>6</v>
      </c>
      <c r="B11" s="3" t="s">
        <v>14</v>
      </c>
      <c r="C11" s="3"/>
      <c r="D11" s="44">
        <f t="shared" si="0"/>
        <v>0</v>
      </c>
      <c r="E11" s="3"/>
      <c r="F11" s="44">
        <f t="shared" si="1"/>
        <v>0</v>
      </c>
      <c r="G11" s="3"/>
      <c r="H11" s="3"/>
      <c r="I11" s="3"/>
      <c r="J11" s="3"/>
      <c r="K11" s="3"/>
      <c r="L11" s="3"/>
      <c r="M11" s="3"/>
      <c r="N11" s="9"/>
      <c r="O11" s="3"/>
      <c r="P11" s="3"/>
      <c r="Q11" s="11"/>
      <c r="R11" s="11"/>
      <c r="S11" s="11">
        <f t="shared" si="2"/>
        <v>0</v>
      </c>
      <c r="T11" s="11"/>
      <c r="U11" s="11"/>
      <c r="V11" s="11"/>
      <c r="W11" s="11"/>
      <c r="X11" s="11"/>
      <c r="Y11" s="3"/>
      <c r="Z11" s="3"/>
      <c r="AA11" s="3"/>
      <c r="AB11" s="3"/>
      <c r="AC11" s="3"/>
    </row>
    <row r="12" spans="1:29" s="7" customFormat="1" x14ac:dyDescent="0.25">
      <c r="A12" s="3">
        <v>7</v>
      </c>
      <c r="B12" s="3" t="s">
        <v>15</v>
      </c>
      <c r="C12" s="3"/>
      <c r="D12" s="44">
        <f t="shared" si="0"/>
        <v>0</v>
      </c>
      <c r="E12" s="3"/>
      <c r="F12" s="44">
        <f t="shared" si="1"/>
        <v>0</v>
      </c>
      <c r="G12" s="3"/>
      <c r="H12" s="3"/>
      <c r="I12" s="3"/>
      <c r="J12" s="3"/>
      <c r="K12" s="3"/>
      <c r="L12" s="3"/>
      <c r="M12" s="3"/>
      <c r="N12" s="9"/>
      <c r="O12" s="3"/>
      <c r="P12" s="3"/>
      <c r="Q12" s="11"/>
      <c r="R12" s="11"/>
      <c r="S12" s="11">
        <f t="shared" si="2"/>
        <v>0</v>
      </c>
      <c r="T12" s="11"/>
      <c r="U12" s="11"/>
      <c r="V12" s="11"/>
      <c r="W12" s="11"/>
      <c r="X12" s="11"/>
      <c r="Y12" s="3"/>
      <c r="Z12" s="3"/>
      <c r="AA12" s="3"/>
      <c r="AB12" s="3"/>
      <c r="AC12" s="3"/>
    </row>
    <row r="13" spans="1:29" s="7" customFormat="1" x14ac:dyDescent="0.25">
      <c r="A13" s="3">
        <v>8</v>
      </c>
      <c r="B13" s="3" t="s">
        <v>16</v>
      </c>
      <c r="C13" s="3"/>
      <c r="D13" s="44">
        <f t="shared" si="0"/>
        <v>0</v>
      </c>
      <c r="E13" s="3"/>
      <c r="F13" s="44">
        <f t="shared" si="1"/>
        <v>0</v>
      </c>
      <c r="G13" s="3"/>
      <c r="H13" s="3"/>
      <c r="I13" s="3"/>
      <c r="J13" s="3"/>
      <c r="K13" s="3"/>
      <c r="L13" s="3"/>
      <c r="M13" s="3"/>
      <c r="N13" s="9"/>
      <c r="O13" s="3"/>
      <c r="P13" s="3"/>
      <c r="Q13" s="11"/>
      <c r="R13" s="11"/>
      <c r="S13" s="11">
        <f t="shared" si="2"/>
        <v>0</v>
      </c>
      <c r="T13" s="11"/>
      <c r="U13" s="11"/>
      <c r="V13" s="11"/>
      <c r="W13" s="11"/>
      <c r="X13" s="11"/>
      <c r="Y13" s="3"/>
      <c r="Z13" s="3"/>
      <c r="AA13" s="3"/>
      <c r="AB13" s="3"/>
      <c r="AC13" s="3"/>
    </row>
    <row r="14" spans="1:29" s="7" customFormat="1" x14ac:dyDescent="0.25">
      <c r="A14" s="3">
        <v>9</v>
      </c>
      <c r="B14" s="3" t="s">
        <v>11</v>
      </c>
      <c r="C14" s="3"/>
      <c r="D14" s="44">
        <f t="shared" si="0"/>
        <v>0</v>
      </c>
      <c r="E14" s="3"/>
      <c r="F14" s="44">
        <f t="shared" si="1"/>
        <v>0</v>
      </c>
      <c r="G14" s="3"/>
      <c r="H14" s="3"/>
      <c r="I14" s="3"/>
      <c r="J14" s="3"/>
      <c r="K14" s="3"/>
      <c r="L14" s="3"/>
      <c r="M14" s="3"/>
      <c r="N14" s="9"/>
      <c r="O14" s="3"/>
      <c r="P14" s="3"/>
      <c r="Q14" s="11"/>
      <c r="R14" s="11"/>
      <c r="S14" s="11">
        <f t="shared" ref="S14:S23" si="3">SUM(O14:R14)</f>
        <v>0</v>
      </c>
      <c r="T14" s="11"/>
      <c r="U14" s="11"/>
      <c r="V14" s="11"/>
      <c r="W14" s="11"/>
      <c r="X14" s="11"/>
      <c r="Y14" s="3"/>
      <c r="Z14" s="3"/>
      <c r="AA14" s="3"/>
      <c r="AB14" s="3"/>
      <c r="AC14" s="3"/>
    </row>
    <row r="15" spans="1:29" s="7" customFormat="1" x14ac:dyDescent="0.25">
      <c r="A15" s="3">
        <v>10</v>
      </c>
      <c r="B15" s="3" t="s">
        <v>17</v>
      </c>
      <c r="C15" s="3"/>
      <c r="D15" s="44">
        <f t="shared" si="0"/>
        <v>0</v>
      </c>
      <c r="E15" s="3"/>
      <c r="F15" s="44">
        <f t="shared" si="1"/>
        <v>0</v>
      </c>
      <c r="G15" s="3"/>
      <c r="H15" s="3"/>
      <c r="I15" s="3"/>
      <c r="J15" s="3"/>
      <c r="K15" s="3"/>
      <c r="L15" s="3"/>
      <c r="M15" s="3"/>
      <c r="N15" s="9"/>
      <c r="O15" s="3"/>
      <c r="P15" s="16"/>
      <c r="Q15" s="11"/>
      <c r="R15" s="11"/>
      <c r="S15" s="11">
        <f t="shared" si="3"/>
        <v>0</v>
      </c>
      <c r="T15" s="11"/>
      <c r="U15" s="11"/>
      <c r="V15" s="11"/>
      <c r="W15" s="11"/>
      <c r="X15" s="11"/>
      <c r="Y15" s="3"/>
      <c r="Z15" s="3"/>
      <c r="AA15" s="3"/>
      <c r="AB15" s="3"/>
      <c r="AC15" s="3"/>
    </row>
    <row r="16" spans="1:29" s="7" customFormat="1" x14ac:dyDescent="0.25">
      <c r="A16" s="3">
        <v>11</v>
      </c>
      <c r="B16" s="17" t="s">
        <v>25</v>
      </c>
      <c r="C16" s="3"/>
      <c r="D16" s="44">
        <f t="shared" si="0"/>
        <v>0</v>
      </c>
      <c r="E16" s="3"/>
      <c r="F16" s="44">
        <f t="shared" si="1"/>
        <v>0</v>
      </c>
      <c r="G16" s="3"/>
      <c r="H16" s="3"/>
      <c r="I16" s="3"/>
      <c r="J16" s="3"/>
      <c r="K16" s="3"/>
      <c r="L16" s="3"/>
      <c r="M16" s="3"/>
      <c r="N16" s="9"/>
      <c r="O16" s="3"/>
      <c r="P16" s="3"/>
      <c r="Q16" s="11"/>
      <c r="R16" s="11"/>
      <c r="S16" s="11">
        <f t="shared" si="3"/>
        <v>0</v>
      </c>
      <c r="T16" s="11"/>
      <c r="U16" s="11"/>
      <c r="V16" s="11"/>
      <c r="W16" s="11"/>
      <c r="X16" s="11"/>
      <c r="Y16" s="3"/>
      <c r="Z16" s="3"/>
      <c r="AA16" s="3"/>
      <c r="AB16" s="3"/>
      <c r="AC16" s="3"/>
    </row>
    <row r="17" spans="1:29" s="7" customFormat="1" x14ac:dyDescent="0.25">
      <c r="A17" s="3">
        <v>12</v>
      </c>
      <c r="B17" s="3" t="s">
        <v>18</v>
      </c>
      <c r="C17" s="3"/>
      <c r="D17" s="44">
        <f t="shared" ref="D17:D23" si="4">SUM(C17*0.22)</f>
        <v>0</v>
      </c>
      <c r="E17" s="3"/>
      <c r="F17" s="44">
        <f t="shared" ref="F17:F23" si="5">SUM(E17*0.22)</f>
        <v>0</v>
      </c>
      <c r="G17" s="3"/>
      <c r="H17" s="3"/>
      <c r="I17" s="3"/>
      <c r="J17" s="3"/>
      <c r="K17" s="3"/>
      <c r="L17" s="3"/>
      <c r="M17" s="3"/>
      <c r="N17" s="9"/>
      <c r="O17" s="11"/>
      <c r="P17" s="3"/>
      <c r="Q17" s="11"/>
      <c r="R17" s="11"/>
      <c r="S17" s="11">
        <f t="shared" si="3"/>
        <v>0</v>
      </c>
      <c r="T17" s="11"/>
      <c r="U17" s="11"/>
      <c r="V17" s="11"/>
      <c r="W17" s="11"/>
      <c r="X17" s="11"/>
      <c r="Y17" s="3"/>
      <c r="Z17" s="3"/>
      <c r="AA17" s="3"/>
      <c r="AB17" s="3"/>
      <c r="AC17" s="3"/>
    </row>
    <row r="18" spans="1:29" s="7" customFormat="1" x14ac:dyDescent="0.25">
      <c r="A18" s="3">
        <v>13</v>
      </c>
      <c r="B18" s="3" t="s">
        <v>19</v>
      </c>
      <c r="C18" s="3"/>
      <c r="D18" s="44">
        <f t="shared" si="4"/>
        <v>0</v>
      </c>
      <c r="E18" s="3"/>
      <c r="F18" s="44">
        <f t="shared" si="5"/>
        <v>0</v>
      </c>
      <c r="G18" s="3"/>
      <c r="H18" s="3"/>
      <c r="I18" s="3"/>
      <c r="J18" s="3"/>
      <c r="K18" s="3"/>
      <c r="L18" s="3"/>
      <c r="M18" s="3"/>
      <c r="N18" s="9"/>
      <c r="O18" s="11"/>
      <c r="P18" s="3"/>
      <c r="Q18" s="11"/>
      <c r="R18" s="11"/>
      <c r="S18" s="11">
        <f t="shared" si="3"/>
        <v>0</v>
      </c>
      <c r="T18" s="11"/>
      <c r="U18" s="11"/>
      <c r="V18" s="11"/>
      <c r="W18" s="11"/>
      <c r="X18" s="11"/>
      <c r="Y18" s="3"/>
      <c r="Z18" s="3"/>
      <c r="AA18" s="3"/>
      <c r="AB18" s="3"/>
      <c r="AC18" s="3"/>
    </row>
    <row r="19" spans="1:29" s="7" customFormat="1" x14ac:dyDescent="0.25">
      <c r="A19" s="3">
        <v>14</v>
      </c>
      <c r="B19" s="3" t="s">
        <v>20</v>
      </c>
      <c r="C19" s="3"/>
      <c r="D19" s="44">
        <f t="shared" si="4"/>
        <v>0</v>
      </c>
      <c r="E19" s="3"/>
      <c r="F19" s="44">
        <f t="shared" si="5"/>
        <v>0</v>
      </c>
      <c r="G19" s="3"/>
      <c r="H19" s="3"/>
      <c r="I19" s="3"/>
      <c r="J19" s="3"/>
      <c r="K19" s="3"/>
      <c r="L19" s="3"/>
      <c r="M19" s="3"/>
      <c r="N19" s="9"/>
      <c r="O19" s="11"/>
      <c r="P19" s="3"/>
      <c r="Q19" s="11"/>
      <c r="R19" s="11"/>
      <c r="S19" s="11">
        <f t="shared" si="3"/>
        <v>0</v>
      </c>
      <c r="T19" s="11"/>
      <c r="U19" s="11"/>
      <c r="V19" s="11"/>
      <c r="W19" s="11"/>
      <c r="X19" s="11"/>
      <c r="Y19" s="3"/>
      <c r="Z19" s="3"/>
      <c r="AA19" s="3"/>
      <c r="AB19" s="3"/>
      <c r="AC19" s="3"/>
    </row>
    <row r="20" spans="1:29" s="7" customFormat="1" x14ac:dyDescent="0.25">
      <c r="A20" s="3">
        <v>15</v>
      </c>
      <c r="B20" s="17" t="s">
        <v>21</v>
      </c>
      <c r="C20" s="3"/>
      <c r="D20" s="44">
        <f t="shared" si="4"/>
        <v>0</v>
      </c>
      <c r="E20" s="3"/>
      <c r="F20" s="44">
        <f t="shared" si="5"/>
        <v>0</v>
      </c>
      <c r="G20" s="3"/>
      <c r="H20" s="3"/>
      <c r="I20" s="3"/>
      <c r="J20" s="3"/>
      <c r="K20" s="3"/>
      <c r="L20" s="3"/>
      <c r="M20" s="3"/>
      <c r="N20" s="9"/>
      <c r="O20" s="11"/>
      <c r="P20" s="3"/>
      <c r="Q20" s="11"/>
      <c r="R20" s="11"/>
      <c r="S20" s="11">
        <f t="shared" si="3"/>
        <v>0</v>
      </c>
      <c r="T20" s="11"/>
      <c r="U20" s="11"/>
      <c r="V20" s="11"/>
      <c r="W20" s="11"/>
      <c r="X20" s="11"/>
      <c r="Y20" s="3"/>
      <c r="Z20" s="3"/>
      <c r="AA20" s="3"/>
      <c r="AB20" s="3"/>
      <c r="AC20" s="3"/>
    </row>
    <row r="21" spans="1:29" s="7" customFormat="1" x14ac:dyDescent="0.25">
      <c r="A21" s="3">
        <v>16</v>
      </c>
      <c r="B21" s="17" t="s">
        <v>22</v>
      </c>
      <c r="C21" s="3"/>
      <c r="D21" s="44">
        <f t="shared" si="4"/>
        <v>0</v>
      </c>
      <c r="E21" s="3"/>
      <c r="F21" s="44">
        <f t="shared" si="5"/>
        <v>0</v>
      </c>
      <c r="G21" s="3"/>
      <c r="H21" s="3"/>
      <c r="I21" s="3"/>
      <c r="J21" s="3"/>
      <c r="K21" s="3"/>
      <c r="L21" s="3"/>
      <c r="M21" s="3"/>
      <c r="N21" s="9"/>
      <c r="O21" s="11"/>
      <c r="P21" s="3"/>
      <c r="Q21" s="11"/>
      <c r="R21" s="11"/>
      <c r="S21" s="11">
        <f t="shared" si="3"/>
        <v>0</v>
      </c>
      <c r="T21" s="11"/>
      <c r="U21" s="11"/>
      <c r="V21" s="11"/>
      <c r="W21" s="11"/>
      <c r="X21" s="11"/>
      <c r="Y21" s="3"/>
      <c r="Z21" s="3"/>
      <c r="AA21" s="3"/>
      <c r="AB21" s="3"/>
      <c r="AC21" s="3"/>
    </row>
    <row r="22" spans="1:29" s="7" customFormat="1" x14ac:dyDescent="0.25">
      <c r="A22" s="3">
        <v>17</v>
      </c>
      <c r="B22" s="3" t="s">
        <v>23</v>
      </c>
      <c r="C22" s="3"/>
      <c r="D22" s="44">
        <f t="shared" si="4"/>
        <v>0</v>
      </c>
      <c r="E22" s="3"/>
      <c r="F22" s="44">
        <f t="shared" si="5"/>
        <v>0</v>
      </c>
      <c r="G22" s="3"/>
      <c r="H22" s="3"/>
      <c r="I22" s="3"/>
      <c r="J22" s="3"/>
      <c r="K22" s="3"/>
      <c r="L22" s="3"/>
      <c r="M22" s="3"/>
      <c r="N22" s="9"/>
      <c r="O22" s="11"/>
      <c r="P22" s="3"/>
      <c r="Q22" s="11"/>
      <c r="R22" s="11"/>
      <c r="S22" s="11">
        <f t="shared" si="3"/>
        <v>0</v>
      </c>
      <c r="T22" s="11"/>
      <c r="U22" s="11"/>
      <c r="V22" s="11"/>
      <c r="W22" s="11"/>
      <c r="X22" s="11"/>
      <c r="Y22" s="3"/>
      <c r="Z22" s="3"/>
      <c r="AA22" s="3"/>
      <c r="AB22" s="3"/>
      <c r="AC22" s="3"/>
    </row>
    <row r="23" spans="1:29" s="7" customFormat="1" x14ac:dyDescent="0.25">
      <c r="A23" s="3">
        <v>18</v>
      </c>
      <c r="B23" s="17" t="s">
        <v>24</v>
      </c>
      <c r="C23" s="3"/>
      <c r="D23" s="44">
        <f t="shared" si="4"/>
        <v>0</v>
      </c>
      <c r="E23" s="3"/>
      <c r="F23" s="44">
        <f t="shared" si="5"/>
        <v>0</v>
      </c>
      <c r="G23" s="3"/>
      <c r="H23" s="3"/>
      <c r="I23" s="3"/>
      <c r="J23" s="3"/>
      <c r="K23" s="3"/>
      <c r="L23" s="3"/>
      <c r="M23" s="3"/>
      <c r="N23" s="9"/>
      <c r="O23" s="11"/>
      <c r="P23" s="3"/>
      <c r="Q23" s="11"/>
      <c r="R23" s="11"/>
      <c r="S23" s="11">
        <f t="shared" si="3"/>
        <v>0</v>
      </c>
      <c r="T23" s="11"/>
      <c r="U23" s="11"/>
      <c r="V23" s="11"/>
      <c r="W23" s="11"/>
      <c r="X23" s="11"/>
      <c r="Y23" s="3"/>
      <c r="Z23" s="3"/>
      <c r="AA23" s="3"/>
      <c r="AB23" s="3"/>
      <c r="AC23" s="3"/>
    </row>
    <row r="24" spans="1:29" s="7" customFormat="1" x14ac:dyDescent="0.25">
      <c r="A24" s="3">
        <v>19</v>
      </c>
      <c r="B24" s="3" t="s">
        <v>9</v>
      </c>
      <c r="C24" s="3"/>
      <c r="D24" s="44">
        <f>SUM(C24*0.22)</f>
        <v>0</v>
      </c>
      <c r="E24" s="3"/>
      <c r="F24" s="44">
        <f>SUM(E24*0.22)</f>
        <v>0</v>
      </c>
      <c r="G24" s="3"/>
      <c r="H24" s="3"/>
      <c r="I24" s="3"/>
      <c r="J24" s="3"/>
      <c r="K24" s="3"/>
      <c r="L24" s="3"/>
      <c r="M24" s="3"/>
      <c r="N24" s="9"/>
      <c r="O24" s="11"/>
      <c r="P24" s="3"/>
      <c r="Q24" s="10"/>
      <c r="R24" s="11"/>
      <c r="S24" s="11">
        <f t="shared" ref="S24:S28" si="6">SUM(O24:R24)</f>
        <v>0</v>
      </c>
      <c r="T24" s="11"/>
      <c r="U24" s="11"/>
      <c r="V24" s="11"/>
      <c r="W24" s="11"/>
      <c r="X24" s="11"/>
      <c r="Y24" s="3"/>
      <c r="Z24" s="3"/>
      <c r="AA24" s="3"/>
      <c r="AB24" s="3"/>
      <c r="AC24" s="3"/>
    </row>
    <row r="25" spans="1:29" s="7" customFormat="1" x14ac:dyDescent="0.25">
      <c r="A25" s="3">
        <v>20</v>
      </c>
      <c r="B25" s="3" t="s">
        <v>10</v>
      </c>
      <c r="C25" s="3"/>
      <c r="D25" s="44">
        <f>SUM(C25*0.22)</f>
        <v>0</v>
      </c>
      <c r="E25" s="6"/>
      <c r="F25" s="44">
        <f>SUM(E25*0.22)</f>
        <v>0</v>
      </c>
      <c r="G25" s="3"/>
      <c r="H25" s="3"/>
      <c r="I25" s="3"/>
      <c r="J25" s="3"/>
      <c r="K25" s="3"/>
      <c r="L25" s="3"/>
      <c r="M25" s="3"/>
      <c r="N25" s="9"/>
      <c r="O25" s="11"/>
      <c r="P25" s="3"/>
      <c r="Q25" s="11"/>
      <c r="R25" s="11"/>
      <c r="S25" s="11">
        <f t="shared" si="6"/>
        <v>0</v>
      </c>
      <c r="T25" s="11"/>
      <c r="U25" s="11"/>
      <c r="V25" s="11"/>
      <c r="W25" s="11"/>
      <c r="X25" s="11"/>
      <c r="Y25" s="3"/>
      <c r="Z25" s="3"/>
      <c r="AA25" s="3"/>
      <c r="AB25" s="3"/>
      <c r="AC25" s="3"/>
    </row>
    <row r="26" spans="1:29" s="7" customFormat="1" x14ac:dyDescent="0.25">
      <c r="A26" s="3">
        <v>21</v>
      </c>
      <c r="B26" s="17" t="s">
        <v>39</v>
      </c>
      <c r="C26" s="3"/>
      <c r="D26" s="44">
        <f>SUM(C26*0.22)</f>
        <v>0</v>
      </c>
      <c r="E26" s="6"/>
      <c r="F26" s="44">
        <f>SUM(E26*0.22)</f>
        <v>0</v>
      </c>
      <c r="G26" s="3"/>
      <c r="H26" s="3"/>
      <c r="I26" s="3"/>
      <c r="J26" s="3"/>
      <c r="K26" s="3"/>
      <c r="L26" s="3"/>
      <c r="M26" s="3"/>
      <c r="N26" s="9"/>
      <c r="O26" s="11"/>
      <c r="P26" s="3"/>
      <c r="Q26" s="11"/>
      <c r="R26" s="11"/>
      <c r="S26" s="11">
        <f t="shared" si="6"/>
        <v>0</v>
      </c>
      <c r="T26" s="11"/>
      <c r="U26" s="11"/>
      <c r="V26" s="11"/>
      <c r="W26" s="11"/>
      <c r="X26" s="11"/>
      <c r="Y26" s="3"/>
      <c r="Z26" s="3"/>
      <c r="AA26" s="3"/>
      <c r="AB26" s="3"/>
      <c r="AC26" s="3"/>
    </row>
    <row r="27" spans="1:29" s="7" customFormat="1" x14ac:dyDescent="0.25">
      <c r="A27" s="3">
        <v>22</v>
      </c>
      <c r="B27" s="17" t="s">
        <v>26</v>
      </c>
      <c r="C27" s="3"/>
      <c r="D27" s="44">
        <f>SUM(C27*0.22)</f>
        <v>0</v>
      </c>
      <c r="E27" s="6"/>
      <c r="F27" s="44">
        <f>SUM(E27*0.22)</f>
        <v>0</v>
      </c>
      <c r="G27" s="3"/>
      <c r="H27" s="3"/>
      <c r="I27" s="3"/>
      <c r="J27" s="3"/>
      <c r="K27" s="3"/>
      <c r="L27" s="3"/>
      <c r="M27" s="3"/>
      <c r="N27" s="9"/>
      <c r="O27" s="11"/>
      <c r="P27" s="3"/>
      <c r="Q27" s="11"/>
      <c r="R27" s="11"/>
      <c r="S27" s="11">
        <f t="shared" si="6"/>
        <v>0</v>
      </c>
      <c r="T27" s="11"/>
      <c r="U27" s="11"/>
      <c r="V27" s="11"/>
      <c r="W27" s="11"/>
      <c r="X27" s="11"/>
      <c r="Y27" s="3"/>
      <c r="Z27" s="3"/>
      <c r="AA27" s="3"/>
      <c r="AB27" s="3"/>
      <c r="AC27" s="3"/>
    </row>
    <row r="28" spans="1:29" s="7" customFormat="1" ht="15" customHeight="1" x14ac:dyDescent="0.25">
      <c r="A28" s="3">
        <v>23</v>
      </c>
      <c r="B28" s="17" t="s">
        <v>27</v>
      </c>
      <c r="C28" s="3"/>
      <c r="D28" s="44">
        <f>SUM(C28*0.22)</f>
        <v>0</v>
      </c>
      <c r="E28" s="6"/>
      <c r="F28" s="44">
        <f>SUM(E28*0.0841)</f>
        <v>0</v>
      </c>
      <c r="G28" s="3"/>
      <c r="H28" s="3"/>
      <c r="I28" s="3"/>
      <c r="J28" s="3"/>
      <c r="K28" s="3"/>
      <c r="L28" s="3"/>
      <c r="M28" s="3"/>
      <c r="N28" s="9"/>
      <c r="O28" s="11"/>
      <c r="P28" s="3"/>
      <c r="Q28" s="11"/>
      <c r="R28" s="11"/>
      <c r="S28" s="11">
        <f t="shared" si="6"/>
        <v>0</v>
      </c>
      <c r="T28" s="11"/>
      <c r="U28" s="11"/>
      <c r="V28" s="11"/>
      <c r="W28" s="11"/>
      <c r="X28" s="11"/>
      <c r="Y28" s="3"/>
      <c r="Z28" s="3"/>
      <c r="AA28" s="3"/>
      <c r="AB28" s="3"/>
      <c r="AC28" s="3"/>
    </row>
    <row r="29" spans="1:29" s="15" customFormat="1" x14ac:dyDescent="0.25">
      <c r="A29" s="18"/>
      <c r="B29" s="20"/>
      <c r="C29" s="21">
        <f t="shared" ref="C29:K29" si="7">SUM(C6:C28)</f>
        <v>0</v>
      </c>
      <c r="D29" s="21">
        <f t="shared" si="7"/>
        <v>0</v>
      </c>
      <c r="E29" s="26">
        <f t="shared" si="7"/>
        <v>0</v>
      </c>
      <c r="F29" s="26">
        <f t="shared" si="7"/>
        <v>0</v>
      </c>
      <c r="G29" s="21">
        <f t="shared" si="7"/>
        <v>0</v>
      </c>
      <c r="H29" s="21">
        <f>SUM(H6:H28)</f>
        <v>0</v>
      </c>
      <c r="I29" s="21">
        <f t="shared" si="7"/>
        <v>0</v>
      </c>
      <c r="J29" s="21">
        <f t="shared" si="7"/>
        <v>0</v>
      </c>
      <c r="K29" s="21">
        <f t="shared" si="7"/>
        <v>0</v>
      </c>
      <c r="L29" s="21">
        <f t="shared" ref="L29:S29" si="8">SUM(L6:L28)</f>
        <v>0</v>
      </c>
      <c r="M29" s="22">
        <f t="shared" si="8"/>
        <v>0</v>
      </c>
      <c r="N29" s="22">
        <f>SUM(N6:N28)</f>
        <v>0</v>
      </c>
      <c r="O29" s="18">
        <f t="shared" si="8"/>
        <v>0</v>
      </c>
      <c r="P29" s="13">
        <f t="shared" si="8"/>
        <v>0</v>
      </c>
      <c r="Q29" s="14">
        <f t="shared" si="8"/>
        <v>0</v>
      </c>
      <c r="R29" s="14">
        <f t="shared" si="8"/>
        <v>0</v>
      </c>
      <c r="S29" s="14">
        <f t="shared" si="8"/>
        <v>0</v>
      </c>
      <c r="T29" s="14"/>
      <c r="U29" s="14"/>
      <c r="V29" s="14"/>
      <c r="W29" s="14">
        <f t="shared" ref="W29" si="9">SUM(W6:W28)</f>
        <v>0</v>
      </c>
      <c r="X29" s="14"/>
      <c r="Y29" s="13"/>
      <c r="Z29" s="21">
        <f>SUM(Z6:Z28)</f>
        <v>0</v>
      </c>
      <c r="AA29" s="14">
        <f t="shared" ref="AA29" si="10">SUM(AA6:AA28)</f>
        <v>0</v>
      </c>
      <c r="AB29" s="13">
        <f>SUM(AB6:AB28)</f>
        <v>0</v>
      </c>
      <c r="AC29" s="21">
        <f>SUM(AC6:AC28)</f>
        <v>0</v>
      </c>
    </row>
    <row r="30" spans="1:29" s="7" customFormat="1" x14ac:dyDescent="0.25">
      <c r="A30" s="11"/>
      <c r="B30" s="19"/>
      <c r="C30" s="3"/>
      <c r="D30" s="3"/>
      <c r="E30" s="6"/>
      <c r="F30" s="3"/>
      <c r="G30" s="17"/>
      <c r="H30" s="17"/>
      <c r="I30" s="17"/>
      <c r="J30" s="17"/>
      <c r="K30" s="17"/>
      <c r="L30" s="17"/>
      <c r="M30" s="17">
        <v>0</v>
      </c>
      <c r="N30" s="23"/>
      <c r="O30" s="3"/>
      <c r="P30" s="3">
        <v>0</v>
      </c>
      <c r="Q30" s="11">
        <v>0</v>
      </c>
      <c r="R30" s="11">
        <v>0</v>
      </c>
      <c r="S30" s="11"/>
      <c r="T30" s="11"/>
      <c r="U30" s="11"/>
      <c r="V30" s="11"/>
      <c r="W30" s="11"/>
      <c r="X30" s="11"/>
      <c r="Y30" s="3"/>
      <c r="Z30" s="17"/>
      <c r="AA30" s="3"/>
      <c r="AB30" s="3"/>
      <c r="AC30" s="17"/>
    </row>
  </sheetData>
  <mergeCells count="4">
    <mergeCell ref="B4:B5"/>
    <mergeCell ref="I4:J4"/>
    <mergeCell ref="K4:L4"/>
    <mergeCell ref="M4:N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15</vt:i4>
      </vt:variant>
    </vt:vector>
  </HeadingPairs>
  <TitlesOfParts>
    <vt:vector size="15" baseType="lpstr">
      <vt:lpstr>лютий 2020 р.</vt:lpstr>
      <vt:lpstr>січень 2020 р.</vt:lpstr>
      <vt:lpstr>Березень 2020 р.</vt:lpstr>
      <vt:lpstr>квітень 2020р.</vt:lpstr>
      <vt:lpstr>травень2020</vt:lpstr>
      <vt:lpstr>червень 2020р.</vt:lpstr>
      <vt:lpstr>липень 2020р.</vt:lpstr>
      <vt:lpstr>серпень 2020 р.</vt:lpstr>
      <vt:lpstr>вересень 2020р.</vt:lpstr>
      <vt:lpstr>березень 2019р.</vt:lpstr>
      <vt:lpstr>жовтень2020р.</vt:lpstr>
      <vt:lpstr>листопад2020</vt:lpstr>
      <vt:lpstr>грудень2020</vt:lpstr>
      <vt:lpstr>Зведена2020р.</vt:lpstr>
      <vt:lpstr>Аркуш5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2020-06-30T14:33:29Z</dcterms:modified>
</cp:coreProperties>
</file>