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Документи\Методкабінет і ОТГ\2023\Січень\"/>
    </mc:Choice>
  </mc:AlternateContent>
  <xr:revisionPtr revIDLastSave="0" documentId="13_ncr:1_{EB978A1B-7978-4B41-8BE6-E3962A61C1BA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школа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6" i="11" l="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B16" i="11"/>
  <c r="S15" i="11"/>
  <c r="S14" i="11"/>
  <c r="S13" i="11"/>
  <c r="S12" i="11"/>
  <c r="S11" i="11"/>
  <c r="S10" i="11"/>
  <c r="S9" i="11"/>
  <c r="S8" i="11"/>
  <c r="S7" i="11"/>
  <c r="S6" i="11"/>
  <c r="S5" i="11"/>
  <c r="S4" i="11"/>
  <c r="S16" i="11" l="1"/>
</calcChain>
</file>

<file path=xl/sharedStrings.xml><?xml version="1.0" encoding="utf-8"?>
<sst xmlns="http://schemas.openxmlformats.org/spreadsheetml/2006/main" count="45" uniqueCount="34">
  <si>
    <t>Навчальний заклад</t>
  </si>
  <si>
    <t>Звіт щодо використання грошових коштів по закладах освіти за КЕКВ(2023 рік)</t>
  </si>
  <si>
    <t>РАЗОМ: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</si>
  <si>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</si>
  <si>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</si>
  <si>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</si>
  <si>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</si>
  <si>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</si>
  <si>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</si>
  <si>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</si>
  <si>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</si>
  <si>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</si>
  <si>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</si>
  <si>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грудень</t>
  </si>
  <si>
    <t>заробітна плата</t>
  </si>
  <si>
    <t>нарахування на оплату праці</t>
  </si>
  <si>
    <t>предмети, матеріали, обладнання та інвентар</t>
  </si>
  <si>
    <t>оплата послуг(крім комун.)</t>
  </si>
  <si>
    <t>продукти харчування</t>
  </si>
  <si>
    <t>відрядження</t>
  </si>
  <si>
    <t>водопостачання</t>
  </si>
  <si>
    <t>оплата електроенергії</t>
  </si>
  <si>
    <t>оплата природного газу</t>
  </si>
  <si>
    <t>інші енергоносії</t>
  </si>
  <si>
    <t>придбання предметів та матеріалів довгострокового користування(спец. фонд)</t>
  </si>
  <si>
    <t>капітальний ремонт</t>
  </si>
  <si>
    <t>кап. ремонт інших об'єктів</t>
  </si>
  <si>
    <t>реконструкція та реставрація інших об'єктів</t>
  </si>
  <si>
    <t>окремі заходи по реалізації регіональних програм, не віднесені до заходів розвитку</t>
  </si>
  <si>
    <t>інші виплати</t>
  </si>
  <si>
    <t>інші видатки</t>
  </si>
  <si>
    <t>ВСЬОГО</t>
  </si>
  <si>
    <t>ЗЗСО Ліцей с. Галинівка</t>
  </si>
  <si>
    <t>листопад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</si>
</sst>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5">
    <xf numFmtId="0" fontId="0" fillId="0" borderId="0" xfId="0"/>
    <xf numFmtId="0" fontId="2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2" borderId="1" xfId="1" applyNumberFormat="1" applyFont="1" applyBorder="1"/>
    <xf numFmtId="2" fontId="0" fillId="0" borderId="0" xfId="0" applyNumberFormat="1"/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0" borderId="0" xfId="0" applyAlignment="1">
      <alignment horizontal="left"/>
    </xf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2">
    <cellStyle name="Звичайний" xfId="0" builtinId="0"/>
    <cellStyle name="Нейтральний" xfId="1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V34"/>
  <sheetViews>
    <sheetView tabSelected="1" workbookViewId="0">
      <selection activeCell="Q15" sqref="Q15"/>
    </sheetView>
  </sheetViews>
  <sheetFormatPr defaultRowHeight="14.4" x14ac:dyDescent="0.3"/>
  <cols>
    <col min="1" max="1" width="26.109375" customWidth="1"/>
    <col min="2" max="2" width="11.5546875" customWidth="1"/>
    <col min="3" max="3" width="11.33203125" customWidth="1"/>
    <col min="4" max="4" width="10.5546875" customWidth="1"/>
    <col min="5" max="5" width="11.88671875" customWidth="1"/>
    <col min="6" max="6" width="10" customWidth="1"/>
    <col min="8" max="8" width="7.33203125" customWidth="1"/>
    <col min="11" max="11" width="9.6640625" customWidth="1"/>
    <col min="13" max="13" width="11.44140625" customWidth="1"/>
    <col min="14" max="14" width="8.6640625" customWidth="1"/>
    <col min="15" max="15" width="8.5546875" customWidth="1"/>
    <col min="16" max="16" width="7" customWidth="1"/>
    <col min="17" max="17" width="9" customWidth="1"/>
    <col min="18" max="18" width="10.6640625" customWidth="1"/>
    <col min="19" max="19" width="11.44140625" customWidth="1"/>
  </cols>
  <sheetData>
    <row r="2" spans="1:22" ht="18" x14ac:dyDescent="0.35">
      <c r="A2" s="13" t="s">
        <v>0</v>
      </c>
      <c r="B2" s="14" t="s">
        <v>1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22" x14ac:dyDescent="0.3">
      <c r="A3" s="13"/>
      <c r="B3" s="7">
        <v>2111</v>
      </c>
      <c r="C3" s="7">
        <v>2120</v>
      </c>
      <c r="D3" s="7">
        <v>2210</v>
      </c>
      <c r="E3" s="7">
        <v>2240</v>
      </c>
      <c r="F3" s="7">
        <v>2230</v>
      </c>
      <c r="G3" s="6">
        <v>2250</v>
      </c>
      <c r="H3" s="7">
        <v>2272</v>
      </c>
      <c r="I3" s="7">
        <v>2273</v>
      </c>
      <c r="J3" s="7">
        <v>2274</v>
      </c>
      <c r="K3" s="7">
        <v>2275</v>
      </c>
      <c r="L3" s="7">
        <v>3110</v>
      </c>
      <c r="M3" s="7">
        <v>3132</v>
      </c>
      <c r="N3" s="7">
        <v>3142</v>
      </c>
      <c r="O3" s="7">
        <v>2730</v>
      </c>
      <c r="P3" s="7">
        <v>2800</v>
      </c>
      <c r="Q3" s="7">
        <v>2282</v>
      </c>
      <c r="S3" s="1" t="s">
        <v>2</v>
      </c>
    </row>
    <row r="4" spans="1:22" x14ac:dyDescent="0.3">
      <c r="A4" s="7" t="s">
        <v>32</v>
      </c>
      <c r="B4" s="11">
        <v>291148.15999999997</v>
      </c>
      <c r="C4" s="11">
        <v>60874.73</v>
      </c>
      <c r="D4" s="2">
        <v>9151</v>
      </c>
      <c r="E4" s="2">
        <v>1298.0999999999999</v>
      </c>
      <c r="F4" s="2">
        <v>0</v>
      </c>
      <c r="G4" s="8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t="s">
        <v>3</v>
      </c>
      <c r="S4" s="10">
        <f>B4+C4+D4+E4+F4+G4+H4+I4+J4+K4+L4+M4+N4+O4+P4+Q4</f>
        <v>362471.98999999993</v>
      </c>
    </row>
    <row r="5" spans="1:22" x14ac:dyDescent="0.3">
      <c r="A5" s="7" t="s">
        <v>32</v>
      </c>
      <c r="B5" s="2">
        <v>290598.40999999997</v>
      </c>
      <c r="C5" s="2">
        <v>61215.13</v>
      </c>
      <c r="D5" s="2">
        <v>17879</v>
      </c>
      <c r="E5" s="2">
        <v>194900</v>
      </c>
      <c r="F5" s="8">
        <v>0</v>
      </c>
      <c r="G5" s="8">
        <v>0</v>
      </c>
      <c r="H5" s="2">
        <v>0</v>
      </c>
      <c r="I5" s="2">
        <v>2997.01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t="s">
        <v>4</v>
      </c>
      <c r="S5" s="10">
        <f t="shared" ref="S5:S15" si="0">B5+C5+D5+E5+F5+G5+H5+I5+J5+K5+L5+M5+N5+O5+P5+Q5</f>
        <v>567589.55000000005</v>
      </c>
      <c r="U5" s="5"/>
    </row>
    <row r="6" spans="1:22" x14ac:dyDescent="0.3">
      <c r="A6" s="7" t="s">
        <v>32</v>
      </c>
      <c r="B6" s="2">
        <v>289259.01</v>
      </c>
      <c r="C6" s="2">
        <v>60448.77</v>
      </c>
      <c r="D6" s="2">
        <v>28667</v>
      </c>
      <c r="E6" s="2">
        <v>205010</v>
      </c>
      <c r="F6" s="2">
        <v>0</v>
      </c>
      <c r="G6" s="2">
        <v>1585</v>
      </c>
      <c r="H6" s="2">
        <v>0</v>
      </c>
      <c r="I6" s="2">
        <v>7609.54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t="s">
        <v>5</v>
      </c>
      <c r="S6" s="10">
        <f t="shared" si="0"/>
        <v>592579.32000000007</v>
      </c>
    </row>
    <row r="7" spans="1:22" x14ac:dyDescent="0.3">
      <c r="A7" s="7" t="s">
        <v>32</v>
      </c>
      <c r="B7" s="2">
        <v>291793.55</v>
      </c>
      <c r="C7" s="2">
        <v>60986.96</v>
      </c>
      <c r="D7" s="2">
        <v>3422</v>
      </c>
      <c r="E7" s="2">
        <v>2498</v>
      </c>
      <c r="F7" s="2">
        <v>0</v>
      </c>
      <c r="G7" s="2">
        <v>0</v>
      </c>
      <c r="H7" s="2">
        <v>0</v>
      </c>
      <c r="I7" s="2">
        <v>6346.24</v>
      </c>
      <c r="J7" s="2">
        <v>0</v>
      </c>
      <c r="K7" s="2">
        <v>68385.600000000006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734.4</v>
      </c>
      <c r="R7" t="s">
        <v>6</v>
      </c>
      <c r="S7" s="10">
        <f t="shared" si="0"/>
        <v>434166.75</v>
      </c>
    </row>
    <row r="8" spans="1:22" x14ac:dyDescent="0.3">
      <c r="A8" s="7" t="s">
        <v>32</v>
      </c>
      <c r="B8" s="2">
        <v>303380.40000000002</v>
      </c>
      <c r="C8" s="2">
        <v>63536.07</v>
      </c>
      <c r="D8" s="2">
        <v>26045.4</v>
      </c>
      <c r="E8" s="2">
        <v>5507.69</v>
      </c>
      <c r="F8" s="2">
        <v>16416</v>
      </c>
      <c r="G8" s="2">
        <v>7595.7</v>
      </c>
      <c r="H8" s="2">
        <v>0</v>
      </c>
      <c r="I8" s="2">
        <v>4985.3100000000004</v>
      </c>
      <c r="J8" s="2">
        <v>0</v>
      </c>
      <c r="K8" s="2">
        <v>24000</v>
      </c>
      <c r="L8" s="2">
        <v>0</v>
      </c>
      <c r="M8" s="2">
        <v>0</v>
      </c>
      <c r="N8" s="2">
        <v>0</v>
      </c>
      <c r="O8" s="2">
        <v>5000</v>
      </c>
      <c r="P8" s="2">
        <v>0</v>
      </c>
      <c r="Q8" s="2">
        <v>980</v>
      </c>
      <c r="R8" t="s">
        <v>7</v>
      </c>
      <c r="S8" s="10">
        <f t="shared" si="0"/>
        <v>457446.57000000007</v>
      </c>
      <c r="U8" s="5"/>
    </row>
    <row r="9" spans="1:22" x14ac:dyDescent="0.3">
      <c r="A9" s="7" t="s">
        <v>32</v>
      </c>
      <c r="B9" s="2">
        <v>735831.6</v>
      </c>
      <c r="C9" s="2">
        <v>152986.69</v>
      </c>
      <c r="D9" s="2">
        <v>11235</v>
      </c>
      <c r="E9" s="2">
        <v>3825</v>
      </c>
      <c r="F9" s="2">
        <v>30020</v>
      </c>
      <c r="G9" s="2">
        <v>0</v>
      </c>
      <c r="H9" s="2">
        <v>400</v>
      </c>
      <c r="I9" s="2">
        <v>4851.25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t="s">
        <v>8</v>
      </c>
      <c r="S9" s="10">
        <f t="shared" si="0"/>
        <v>939149.54</v>
      </c>
      <c r="U9" s="5"/>
    </row>
    <row r="10" spans="1:22" x14ac:dyDescent="0.3">
      <c r="A10" s="7" t="s">
        <v>32</v>
      </c>
      <c r="B10" s="2">
        <v>42496.45</v>
      </c>
      <c r="C10" s="2">
        <v>9483.0499999999993</v>
      </c>
      <c r="D10" s="2">
        <v>2482</v>
      </c>
      <c r="E10" s="2">
        <v>84819.55</v>
      </c>
      <c r="F10" s="2">
        <v>0</v>
      </c>
      <c r="G10" s="2">
        <v>0</v>
      </c>
      <c r="H10" s="2">
        <v>0</v>
      </c>
      <c r="I10" s="2">
        <v>1909.49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t="s">
        <v>9</v>
      </c>
      <c r="S10" s="10">
        <f t="shared" si="0"/>
        <v>141190.53999999998</v>
      </c>
      <c r="V10" s="5"/>
    </row>
    <row r="11" spans="1:22" x14ac:dyDescent="0.3">
      <c r="A11" s="7" t="s">
        <v>32</v>
      </c>
      <c r="B11" s="2">
        <v>189829.26</v>
      </c>
      <c r="C11" s="2">
        <v>36411.85</v>
      </c>
      <c r="D11" s="2">
        <v>11749.6</v>
      </c>
      <c r="E11" s="2">
        <v>219812.79</v>
      </c>
      <c r="F11" s="2">
        <v>0</v>
      </c>
      <c r="G11" s="2">
        <v>0</v>
      </c>
      <c r="H11" s="2">
        <v>0</v>
      </c>
      <c r="I11" s="2">
        <v>924</v>
      </c>
      <c r="J11" s="2">
        <v>0</v>
      </c>
      <c r="K11" s="2">
        <v>75224.160000000003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t="s">
        <v>10</v>
      </c>
      <c r="S11" s="10">
        <f t="shared" si="0"/>
        <v>533951.66</v>
      </c>
      <c r="V11" s="5"/>
    </row>
    <row r="12" spans="1:22" x14ac:dyDescent="0.3">
      <c r="A12" s="7" t="s">
        <v>32</v>
      </c>
      <c r="B12" s="2">
        <v>299040.78999999998</v>
      </c>
      <c r="C12" s="2">
        <v>61345.72</v>
      </c>
      <c r="D12" s="2">
        <v>19763</v>
      </c>
      <c r="E12" s="2">
        <v>334410.59999999998</v>
      </c>
      <c r="F12" s="2">
        <v>12312</v>
      </c>
      <c r="G12" s="2">
        <v>0</v>
      </c>
      <c r="H12" s="2">
        <v>0</v>
      </c>
      <c r="I12" s="2">
        <v>1463.75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t="s">
        <v>11</v>
      </c>
      <c r="S12" s="10">
        <f t="shared" si="0"/>
        <v>728335.86</v>
      </c>
      <c r="V12" s="5"/>
    </row>
    <row r="13" spans="1:22" x14ac:dyDescent="0.3">
      <c r="A13" s="7" t="s">
        <v>32</v>
      </c>
      <c r="B13" s="2">
        <v>326471.98</v>
      </c>
      <c r="C13" s="2">
        <v>66049.710000000006</v>
      </c>
      <c r="D13" s="2">
        <v>13666</v>
      </c>
      <c r="E13" s="2">
        <v>2425</v>
      </c>
      <c r="F13" s="2">
        <v>30894</v>
      </c>
      <c r="G13" s="2">
        <v>466.2</v>
      </c>
      <c r="H13" s="2">
        <v>0</v>
      </c>
      <c r="I13" s="2">
        <v>5302.17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1880</v>
      </c>
      <c r="R13" t="s">
        <v>12</v>
      </c>
      <c r="S13" s="10">
        <f t="shared" si="0"/>
        <v>447155.06</v>
      </c>
      <c r="V13" s="5"/>
    </row>
    <row r="14" spans="1:22" x14ac:dyDescent="0.3">
      <c r="A14" s="7" t="s">
        <v>32</v>
      </c>
      <c r="B14" s="2">
        <v>298364.82</v>
      </c>
      <c r="C14" s="2">
        <v>61832.61</v>
      </c>
      <c r="D14" s="2">
        <v>36768</v>
      </c>
      <c r="E14" s="2">
        <v>5087.8</v>
      </c>
      <c r="F14" s="2">
        <v>5087.8</v>
      </c>
      <c r="G14" s="2">
        <v>830.1</v>
      </c>
      <c r="H14" s="2">
        <v>0</v>
      </c>
      <c r="I14" s="2">
        <v>6846.5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t="s">
        <v>33</v>
      </c>
      <c r="S14" s="10">
        <f t="shared" si="0"/>
        <v>414817.62999999995</v>
      </c>
      <c r="V14" s="5"/>
    </row>
    <row r="15" spans="1:22" x14ac:dyDescent="0.3">
      <c r="A15" s="7" t="s">
        <v>32</v>
      </c>
      <c r="B15" s="2">
        <v>297046.03999999998</v>
      </c>
      <c r="C15" s="2">
        <v>61369.279999999999</v>
      </c>
      <c r="D15" s="2">
        <v>118102.39999999999</v>
      </c>
      <c r="E15" s="2">
        <v>221692.6</v>
      </c>
      <c r="F15" s="2">
        <v>59698</v>
      </c>
      <c r="G15" s="2">
        <v>443</v>
      </c>
      <c r="H15" s="2">
        <v>2400</v>
      </c>
      <c r="I15" s="2">
        <v>17780.650000000001</v>
      </c>
      <c r="J15" s="2">
        <v>0</v>
      </c>
      <c r="K15" s="2">
        <v>2400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t="s">
        <v>13</v>
      </c>
      <c r="S15" s="10">
        <f t="shared" si="0"/>
        <v>780931.97</v>
      </c>
      <c r="T15" s="5"/>
    </row>
    <row r="16" spans="1:22" x14ac:dyDescent="0.3">
      <c r="A16" s="7" t="s">
        <v>31</v>
      </c>
      <c r="B16" s="3">
        <f>SUM(B4:B15)</f>
        <v>3655260.4699999997</v>
      </c>
      <c r="C16" s="3">
        <f t="shared" ref="C16:Q16" si="1">SUM(C4:C15)</f>
        <v>756540.57</v>
      </c>
      <c r="D16" s="3">
        <f t="shared" si="1"/>
        <v>298930.40000000002</v>
      </c>
      <c r="E16" s="3">
        <f t="shared" si="1"/>
        <v>1281287.1300000001</v>
      </c>
      <c r="F16" s="3">
        <f t="shared" si="1"/>
        <v>154427.79999999999</v>
      </c>
      <c r="G16" s="3">
        <f t="shared" si="1"/>
        <v>10920.000000000002</v>
      </c>
      <c r="H16" s="3">
        <f t="shared" si="1"/>
        <v>2800</v>
      </c>
      <c r="I16" s="3">
        <f t="shared" si="1"/>
        <v>61015.91</v>
      </c>
      <c r="J16" s="3">
        <f t="shared" si="1"/>
        <v>0</v>
      </c>
      <c r="K16" s="3">
        <f t="shared" si="1"/>
        <v>170009.76</v>
      </c>
      <c r="L16" s="3">
        <f t="shared" si="1"/>
        <v>0</v>
      </c>
      <c r="M16" s="3">
        <f t="shared" si="1"/>
        <v>0</v>
      </c>
      <c r="N16" s="3">
        <f t="shared" si="1"/>
        <v>0</v>
      </c>
      <c r="O16" s="3">
        <f>SUM(O4:O15)</f>
        <v>5000</v>
      </c>
      <c r="P16" s="3">
        <f>SUM(P4:P15)</f>
        <v>0</v>
      </c>
      <c r="Q16" s="3">
        <f t="shared" si="1"/>
        <v>3594.4</v>
      </c>
      <c r="R16" s="5"/>
      <c r="S16" s="4">
        <f>SUM(S4:S15)</f>
        <v>6399786.4399999995</v>
      </c>
    </row>
    <row r="18" spans="1:9" x14ac:dyDescent="0.3">
      <c r="A18">
        <v>2111</v>
      </c>
      <c r="B18" t="s">
        <v>14</v>
      </c>
      <c r="F18" s="5"/>
    </row>
    <row r="19" spans="1:9" x14ac:dyDescent="0.3">
      <c r="A19">
        <v>2120</v>
      </c>
      <c r="B19" t="s">
        <v>15</v>
      </c>
    </row>
    <row r="20" spans="1:9" x14ac:dyDescent="0.3">
      <c r="A20">
        <v>2210</v>
      </c>
      <c r="B20" s="12" t="s">
        <v>16</v>
      </c>
      <c r="C20" s="12"/>
      <c r="D20" s="12"/>
      <c r="E20" s="12"/>
    </row>
    <row r="21" spans="1:9" x14ac:dyDescent="0.3">
      <c r="A21">
        <v>2240</v>
      </c>
      <c r="B21" s="12" t="s">
        <v>17</v>
      </c>
      <c r="C21" s="12"/>
      <c r="D21" s="12"/>
    </row>
    <row r="22" spans="1:9" x14ac:dyDescent="0.3">
      <c r="A22">
        <v>2230</v>
      </c>
      <c r="B22" t="s">
        <v>18</v>
      </c>
    </row>
    <row r="23" spans="1:9" x14ac:dyDescent="0.3">
      <c r="A23">
        <v>2250</v>
      </c>
      <c r="B23" t="s">
        <v>19</v>
      </c>
    </row>
    <row r="24" spans="1:9" x14ac:dyDescent="0.3">
      <c r="A24">
        <v>2272</v>
      </c>
      <c r="B24" t="s">
        <v>20</v>
      </c>
    </row>
    <row r="25" spans="1:9" x14ac:dyDescent="0.3">
      <c r="A25">
        <v>2273</v>
      </c>
      <c r="B25" t="s">
        <v>21</v>
      </c>
    </row>
    <row r="26" spans="1:9" x14ac:dyDescent="0.3">
      <c r="A26">
        <v>2274</v>
      </c>
      <c r="B26" t="s">
        <v>22</v>
      </c>
    </row>
    <row r="27" spans="1:9" x14ac:dyDescent="0.3">
      <c r="A27">
        <v>2275</v>
      </c>
      <c r="B27" t="s">
        <v>23</v>
      </c>
    </row>
    <row r="28" spans="1:9" x14ac:dyDescent="0.3">
      <c r="A28">
        <v>3110</v>
      </c>
      <c r="B28" s="12" t="s">
        <v>24</v>
      </c>
      <c r="C28" s="12"/>
      <c r="D28" s="12"/>
      <c r="E28" s="12"/>
      <c r="F28" s="12"/>
      <c r="G28" s="12"/>
      <c r="H28" s="12"/>
      <c r="I28" s="12"/>
    </row>
    <row r="29" spans="1:9" x14ac:dyDescent="0.3">
      <c r="A29">
        <v>3130</v>
      </c>
      <c r="B29" t="s">
        <v>25</v>
      </c>
    </row>
    <row r="30" spans="1:9" x14ac:dyDescent="0.3">
      <c r="A30">
        <v>3132</v>
      </c>
      <c r="B30" s="9" t="s">
        <v>26</v>
      </c>
      <c r="C30" s="9"/>
      <c r="D30" s="9"/>
    </row>
    <row r="31" spans="1:9" x14ac:dyDescent="0.3">
      <c r="A31">
        <v>3142</v>
      </c>
      <c r="B31" s="12" t="s">
        <v>27</v>
      </c>
      <c r="C31" s="12"/>
      <c r="D31" s="12"/>
      <c r="E31" s="12"/>
    </row>
    <row r="32" spans="1:9" x14ac:dyDescent="0.3">
      <c r="A32">
        <v>2282</v>
      </c>
      <c r="B32" s="12" t="s">
        <v>28</v>
      </c>
      <c r="C32" s="12"/>
      <c r="D32" s="12"/>
      <c r="E32" s="12"/>
      <c r="F32" s="12"/>
      <c r="G32" s="12"/>
      <c r="H32" s="12"/>
      <c r="I32" s="12"/>
    </row>
    <row r="33" spans="1:2" x14ac:dyDescent="0.3">
      <c r="A33">
        <v>2730</v>
      </c>
      <c r="B33" t="s">
        <v>29</v>
      </c>
    </row>
    <row r="34" spans="1:2" x14ac:dyDescent="0.3">
      <c r="A34">
        <v>2800</v>
      </c>
      <c r="B34" t="s">
        <v>30</v>
      </c>
    </row>
  </sheetData>
  <mergeCells count="7">
    <mergeCell ref="B31:E31"/>
    <mergeCell ref="B32:I32"/>
    <mergeCell ref="A2:A3"/>
    <mergeCell ref="B2:Q2"/>
    <mergeCell ref="B20:E20"/>
    <mergeCell ref="B21:D21"/>
    <mergeCell ref="B28:I28"/>
  </mergeCells>
  <printOptions horizontalCentered="1"/>
  <pageMargins left="0.25" right="0.25" top="0.75" bottom="0.75" header="0.3" footer="0.3"/>
  <pageSetup paperSize="285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Sergii Abramovych</cp:lastModifiedBy>
  <cp:lastPrinted>2022-10-19T12:58:22Z</cp:lastPrinted>
  <dcterms:created xsi:type="dcterms:W3CDTF">2021-04-06T12:58:01Z</dcterms:created>
  <dcterms:modified xsi:type="dcterms:W3CDTF">2024-02-28T13:56:06Z</dcterms:modified>
</cp:coreProperties>
</file>