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98" activeTab="0"/>
  </bookViews>
  <sheets>
    <sheet name="уточн. 11.10.17" sheetId="1" r:id="rId1"/>
  </sheets>
  <definedNames/>
  <calcPr fullCalcOnLoad="1"/>
</workbook>
</file>

<file path=xl/sharedStrings.xml><?xml version="1.0" encoding="utf-8"?>
<sst xmlns="http://schemas.openxmlformats.org/spreadsheetml/2006/main" count="94" uniqueCount="92">
  <si>
    <t>(підпис)</t>
  </si>
  <si>
    <t>(ініціали і прізвище)</t>
  </si>
  <si>
    <t>м.Конотоп Сумської області</t>
  </si>
  <si>
    <t>(найменування  міста, району, області)</t>
  </si>
  <si>
    <t>Вид бюджету районний</t>
  </si>
  <si>
    <t xml:space="preserve">код та назва програмної класифікації видатків та кредитування  державного бюджету </t>
  </si>
  <si>
    <t>(грн.)</t>
  </si>
  <si>
    <t>Показники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</si>
  <si>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</si>
  <si>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</si>
  <si>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</si>
  <si>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</si>
  <si>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</si>
  <si>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</si>
  <si>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</si>
  <si>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</si>
  <si>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</si>
  <si>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</si>
  <si>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</si>
  <si>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</si>
  <si>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</si>
  <si>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</si>
  <si>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Нарахування на заробітну плату</t>
  </si>
  <si>
    <t>Оплата комунальних послуг та енергоносіїв</t>
  </si>
  <si>
    <t>УСЬОГО</t>
  </si>
  <si>
    <t>Головний бухгалтер</t>
  </si>
  <si>
    <t>В.І.Завзята</t>
  </si>
  <si>
    <t xml:space="preserve">код та назва відомчої класифікації видатків та кредитування </t>
  </si>
  <si>
    <t>ВИДАТКИ ТА НАДАННЯ КРЕДИТІВ -усього</t>
  </si>
  <si>
    <t>х</t>
  </si>
  <si>
    <t xml:space="preserve"> Поточні видатки</t>
  </si>
  <si>
    <t>Оплата праці і нарахування на заробітну плату</t>
  </si>
  <si>
    <t xml:space="preserve">         Оплата праці </t>
  </si>
  <si>
    <t xml:space="preserve">         Заробітна плата</t>
  </si>
  <si>
    <t xml:space="preserve">         Грошове забезпечення військовослужбовців         </t>
  </si>
  <si>
    <t>Використання товарів і послуг</t>
  </si>
  <si>
    <t xml:space="preserve">         Предмети, матеріали, обладнання та інвентар </t>
  </si>
  <si>
    <t xml:space="preserve">         Медикаменти та перев’язувальні матеріали</t>
  </si>
  <si>
    <t xml:space="preserve">         Продукти харчування</t>
  </si>
  <si>
    <t xml:space="preserve">         Оплата  послуг (крім комунальних)</t>
  </si>
  <si>
    <t xml:space="preserve">         Видатки на відрядження</t>
  </si>
  <si>
    <t xml:space="preserve">         Видатки та заходи спеціального призначення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</si>
  <si>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</si>
  <si>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</si>
  <si>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</si>
  <si>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</si>
  <si>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</si>
  <si>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Дослідження і розробки, видатки державного                                                                          ( регіонального ) значення </t>
  </si>
  <si>
    <t>Дослідження і розробки, окремі заходи розвитку по реалізації державних (регіональних) програм</t>
  </si>
  <si>
    <t xml:space="preserve">Окремі заходи  по реалізації державних (регіональних) програм, не віднесені до заходів розвитку </t>
  </si>
  <si>
    <t>Обслуговування боргових зобов"язань</t>
  </si>
  <si>
    <t xml:space="preserve">         Обслуговування внутрішніх боргових зобов"язань</t>
  </si>
  <si>
    <t xml:space="preserve">         Обслуговування зовнішніх боргових зобов"язань</t>
  </si>
  <si>
    <t>Поточні трансферти</t>
  </si>
  <si>
    <t xml:space="preserve">Субсидії та поточні трансферти підприємствам (установам, організаціям) </t>
  </si>
  <si>
    <t>Трансферти органам державного управління  інших  рівнів</t>
  </si>
  <si>
    <t>Трансферти урядам зарубіжних країн та міжнародним організаціям</t>
  </si>
  <si>
    <t>Соціальне забезпечення</t>
  </si>
  <si>
    <t xml:space="preserve">         Виплата пенсій і допомоги</t>
  </si>
  <si>
    <t xml:space="preserve">         Стипендії</t>
  </si>
  <si>
    <t xml:space="preserve">         Інші виплати населенню</t>
  </si>
  <si>
    <t xml:space="preserve">Інші  видатки </t>
  </si>
  <si>
    <t xml:space="preserve">Нерозподілені  видатки 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</si>
  <si>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</si>
  <si>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</si>
  <si>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</si>
  <si>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</si>
  <si>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</si>
  <si>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об’єктів</t>
  </si>
  <si>
    <t>Капітальний ремонт</t>
  </si>
  <si>
    <t xml:space="preserve">         Капітальний ремонт   житлового фонду (приміщень)</t>
  </si>
  <si>
    <t xml:space="preserve">         Капітальний ремонт  інших об’єктів</t>
  </si>
  <si>
    <t>Реконструкція та реставрація</t>
  </si>
  <si>
    <t xml:space="preserve">        Реконструкція житлового фонду (приміщень)</t>
  </si>
  <si>
    <t xml:space="preserve">        Реконструкція   та реставрація інших об’єктів</t>
  </si>
  <si>
    <t xml:space="preserve">       Реставрація пам"яток культури, історії та архітектури</t>
  </si>
  <si>
    <t>Створення державних запасів і резервів</t>
  </si>
  <si>
    <t xml:space="preserve">Придбання землі та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</si>
  <si>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</si>
  <si>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</si>
  <si>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</si>
  <si>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 xml:space="preserve">         Капітальні трансферти урядам зарубіжних країн та міжнародним організаціям</t>
  </si>
  <si>
    <t xml:space="preserve">        Капітальні трансферти населенню</t>
  </si>
  <si>
    <t>10 відділ освіти Конотопської районної державної адміністрації</t>
  </si>
  <si>
    <t>(код  та найменування бюджетної установи)</t>
  </si>
  <si>
    <t>Директор школи</t>
  </si>
  <si>
    <t>32888740  Дубов"язівський НВК "Спеціалізована  школа І-ІІІ ступенів - дошкільний навчальний заклад"</t>
  </si>
  <si>
    <t>А.В. Савченко</t>
  </si>
  <si>
    <r>
      <t xml:space="preserve">(код та назва програмної класифікації видатків та кредитування місцевих бюджетів( код та назва Типової програмної  класифікації видатків  та кредитування місцевих бюджетів/ Тимчасової класифікації видатків та кредитування для бюджетів місцевого самоврядування,які не застосовують програмно-цільового методу </t>
    </r>
    <r>
      <rPr>
        <b/>
        <sz val="10"/>
        <rFont val="Times New Roman"/>
        <family val="1"/>
      </rPr>
      <t xml:space="preserve">  1011020  Надання загальної середньої освіти загальноосвітніми навчальними закладами (в т.ч. школою-дитячим садком, інтернатом при школі) спеціалізованими школами, ліцеями, гімназіями, колегіумами.</t>
    </r>
  </si>
  <si>
    <t>М.П.                                                                                  (число, місяць, рік)</t>
  </si>
  <si>
    <t xml:space="preserve">                  11.10. 2017 р.</t>
  </si>
  <si>
    <t xml:space="preserve">   ЗВЕДЕНИЙ ПЛАН АСИГНУВАНЬ (за винятком наданих кредитів із бюджету)  СПЕЦІАЛЬНОГО ФОНДУ БЮДЖЕТУ   НА   2017 РІК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</si>
</sst>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53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7" fillId="0" borderId="11" xfId="53" applyFont="1" applyFill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A87" sqref="A87"/>
    </sheetView>
  </sheetViews>
  <sheetFormatPr defaultColWidth="9.00390625" defaultRowHeight="12.75"/>
  <cols>
    <col min="1" max="1" width="54.875" style="0" customWidth="1"/>
    <col min="11" max="11" width="11.125" style="0" customWidth="1"/>
    <col min="15" max="15" width="11.625" style="0" customWidth="1"/>
  </cols>
  <sheetData>
    <row r="1" spans="1:15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18" t="s">
        <v>91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9" t="s">
        <v>86</v>
      </c>
      <c r="B6" s="19"/>
      <c r="C6" s="19"/>
      <c r="D6" s="19"/>
      <c r="E6" s="19"/>
      <c r="F6" s="19"/>
      <c r="G6" s="19"/>
      <c r="H6" s="19"/>
      <c r="I6" s="19"/>
      <c r="J6" s="19"/>
      <c r="K6" s="15"/>
      <c r="L6" s="1"/>
      <c r="M6" s="1"/>
      <c r="N6" s="1"/>
      <c r="O6" s="1"/>
    </row>
    <row r="7" spans="1:15" ht="12.75">
      <c r="A7" s="20" t="s">
        <v>84</v>
      </c>
      <c r="B7" s="20"/>
      <c r="C7" s="20"/>
      <c r="D7" s="20"/>
      <c r="E7" s="20"/>
      <c r="F7" s="20"/>
      <c r="G7" s="20"/>
      <c r="H7" s="20"/>
      <c r="I7" s="20"/>
      <c r="J7" s="20"/>
      <c r="K7" s="1"/>
      <c r="L7" s="1"/>
      <c r="M7" s="1"/>
      <c r="N7" s="1"/>
      <c r="O7" s="1"/>
    </row>
    <row r="8" spans="1:15" ht="12.75">
      <c r="A8" s="18" t="s">
        <v>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"/>
      <c r="M8" s="1"/>
      <c r="N8" s="1"/>
      <c r="O8" s="1"/>
    </row>
    <row r="9" spans="1:15" ht="12.75">
      <c r="A9" s="20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"/>
      <c r="M9" s="1"/>
      <c r="N9" s="1"/>
      <c r="O9" s="1"/>
    </row>
    <row r="10" spans="1:15" ht="23.25">
      <c r="A10" s="1" t="s">
        <v>4</v>
      </c>
      <c r="B10" s="1"/>
      <c r="C10" s="1"/>
      <c r="D10" s="1"/>
      <c r="E10" s="1"/>
      <c r="F10" s="1"/>
      <c r="G10" s="1"/>
      <c r="H10" s="1"/>
      <c r="I10" s="12"/>
      <c r="J10" s="12"/>
      <c r="K10" s="10"/>
      <c r="L10" s="10"/>
      <c r="M10" s="1"/>
      <c r="N10" s="1"/>
      <c r="O10" s="1"/>
    </row>
    <row r="11" spans="1:15" ht="12.75">
      <c r="A11" s="1" t="s">
        <v>27</v>
      </c>
      <c r="B11" s="1" t="s">
        <v>83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42" customHeight="1">
      <c r="A13" s="21" t="s">
        <v>88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 t="s">
        <v>6</v>
      </c>
    </row>
    <row r="15" spans="1:15" ht="12.75">
      <c r="A15" s="2" t="s">
        <v>7</v>
      </c>
      <c r="B15" s="2" t="s">
        <v>8</v>
      </c>
      <c r="C15" s="2" t="s">
        <v>9</v>
      </c>
      <c r="D15" s="2" t="s">
        <v>10</v>
      </c>
      <c r="E15" s="2" t="s">
        <v>11</v>
      </c>
      <c r="F15" s="2" t="s">
        <v>12</v>
      </c>
      <c r="G15" s="2" t="s">
        <v>13</v>
      </c>
      <c r="H15" s="2" t="s">
        <v>14</v>
      </c>
      <c r="I15" s="2" t="s">
        <v>15</v>
      </c>
      <c r="J15" s="2" t="s">
        <v>16</v>
      </c>
      <c r="K15" s="2" t="s">
        <v>17</v>
      </c>
      <c r="L15" s="2" t="s">
        <v>18</v>
      </c>
      <c r="M15" s="2" t="s">
        <v>19</v>
      </c>
      <c r="N15" s="2" t="s">
        <v>20</v>
      </c>
      <c r="O15" s="2" t="s">
        <v>21</v>
      </c>
    </row>
    <row r="16" spans="1:15" ht="12.7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</row>
    <row r="17" spans="1:15" ht="12.75">
      <c r="A17" s="3" t="s">
        <v>28</v>
      </c>
      <c r="B17" s="3" t="s">
        <v>29</v>
      </c>
      <c r="C17" s="3">
        <f aca="true" t="shared" si="0" ref="C17:I17">C53</f>
        <v>0</v>
      </c>
      <c r="D17" s="3">
        <f t="shared" si="0"/>
        <v>146300</v>
      </c>
      <c r="E17" s="3">
        <f t="shared" si="0"/>
        <v>720000</v>
      </c>
      <c r="F17" s="3">
        <f t="shared" si="0"/>
        <v>0</v>
      </c>
      <c r="G17" s="3">
        <f t="shared" si="0"/>
        <v>0</v>
      </c>
      <c r="H17" s="3">
        <f t="shared" si="0"/>
        <v>10000</v>
      </c>
      <c r="I17" s="3">
        <f t="shared" si="0"/>
        <v>385000</v>
      </c>
      <c r="J17" s="3">
        <f>J53</f>
        <v>629000</v>
      </c>
      <c r="K17" s="3">
        <f>K53</f>
        <v>238500</v>
      </c>
      <c r="L17" s="3">
        <f>L53</f>
        <v>152739</v>
      </c>
      <c r="M17" s="3">
        <f>M53</f>
        <v>50000</v>
      </c>
      <c r="N17" s="3">
        <f>N53</f>
        <v>38767</v>
      </c>
      <c r="O17" s="3">
        <f>SUM(C17:N17)</f>
        <v>2370306</v>
      </c>
    </row>
    <row r="18" spans="1:15" ht="12.75" hidden="1">
      <c r="A18" s="2" t="s">
        <v>30</v>
      </c>
      <c r="B18" s="2">
        <v>2000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>SUM(C18:N18)</f>
        <v>0</v>
      </c>
    </row>
    <row r="19" spans="1:15" ht="12.75" hidden="1">
      <c r="A19" s="2" t="s">
        <v>31</v>
      </c>
      <c r="B19" s="2">
        <v>2100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">
        <f>SUM(C19:N19)</f>
        <v>0</v>
      </c>
    </row>
    <row r="20" spans="1:15" ht="12.75" hidden="1">
      <c r="A20" s="2" t="s">
        <v>32</v>
      </c>
      <c r="B20" s="2">
        <v>2110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aca="true" t="shared" si="1" ref="O20:O45">SUM(C20:N20)</f>
        <v>0</v>
      </c>
    </row>
    <row r="21" spans="1:15" ht="12.75" hidden="1">
      <c r="A21" s="2" t="s">
        <v>33</v>
      </c>
      <c r="B21" s="2">
        <v>2111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">
        <f t="shared" si="1"/>
        <v>0</v>
      </c>
    </row>
    <row r="22" spans="1:15" ht="12.75" hidden="1">
      <c r="A22" s="2" t="s">
        <v>34</v>
      </c>
      <c r="B22" s="2">
        <v>2112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">
        <f t="shared" si="1"/>
        <v>0</v>
      </c>
    </row>
    <row r="23" spans="1:15" ht="12.75" hidden="1">
      <c r="A23" s="2" t="s">
        <v>22</v>
      </c>
      <c r="B23" s="2">
        <v>2120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5">
        <f t="shared" si="1"/>
        <v>0</v>
      </c>
    </row>
    <row r="24" spans="1:15" ht="12.75" hidden="1">
      <c r="A24" s="2" t="s">
        <v>35</v>
      </c>
      <c r="B24" s="2">
        <v>2200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1"/>
        <v>0</v>
      </c>
    </row>
    <row r="25" spans="1:15" ht="12.75" hidden="1">
      <c r="A25" s="7" t="s">
        <v>36</v>
      </c>
      <c r="B25" s="2">
        <v>2210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1"/>
        <v>0</v>
      </c>
    </row>
    <row r="26" spans="1:15" ht="12.75" hidden="1">
      <c r="A26" s="7" t="s">
        <v>37</v>
      </c>
      <c r="B26" s="2">
        <v>2220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f t="shared" si="1"/>
        <v>0</v>
      </c>
    </row>
    <row r="27" spans="1:15" ht="12.75" hidden="1">
      <c r="A27" s="7" t="s">
        <v>38</v>
      </c>
      <c r="B27" s="2">
        <v>2230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1"/>
        <v>0</v>
      </c>
    </row>
    <row r="28" spans="1:15" ht="12.75" hidden="1">
      <c r="A28" s="7" t="s">
        <v>39</v>
      </c>
      <c r="B28" s="2">
        <v>2240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1"/>
        <v>0</v>
      </c>
    </row>
    <row r="29" spans="1:15" ht="12.75" hidden="1">
      <c r="A29" s="7" t="s">
        <v>40</v>
      </c>
      <c r="B29" s="2">
        <v>2250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1"/>
        <v>0</v>
      </c>
    </row>
    <row r="30" spans="1:15" ht="12.75" hidden="1">
      <c r="A30" s="7" t="s">
        <v>41</v>
      </c>
      <c r="B30" s="2">
        <v>2260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f t="shared" si="1"/>
        <v>0</v>
      </c>
    </row>
    <row r="31" spans="1:15" ht="12.75" hidden="1">
      <c r="A31" s="7" t="s">
        <v>23</v>
      </c>
      <c r="B31" s="2">
        <v>2270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si="1"/>
        <v>0</v>
      </c>
    </row>
    <row r="32" spans="1:15" ht="12.75" hidden="1">
      <c r="A32" s="7" t="s">
        <v>42</v>
      </c>
      <c r="B32" s="2">
        <v>2271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si="1"/>
        <v>0</v>
      </c>
    </row>
    <row r="33" spans="1:15" ht="12.75" hidden="1">
      <c r="A33" s="7" t="s">
        <v>43</v>
      </c>
      <c r="B33" s="2">
        <v>2272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 t="shared" si="1"/>
        <v>0</v>
      </c>
    </row>
    <row r="34" spans="1:15" ht="12.75" hidden="1">
      <c r="A34" s="7" t="s">
        <v>44</v>
      </c>
      <c r="B34" s="2">
        <v>2273</v>
      </c>
      <c r="C34" s="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6">
        <f t="shared" si="1"/>
        <v>0</v>
      </c>
    </row>
    <row r="35" spans="1:15" ht="12.75" hidden="1">
      <c r="A35" s="7" t="s">
        <v>45</v>
      </c>
      <c r="B35" s="6">
        <v>2274</v>
      </c>
      <c r="C35" s="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6">
        <f t="shared" si="1"/>
        <v>0</v>
      </c>
    </row>
    <row r="36" spans="1:15" ht="12" customHeight="1" hidden="1">
      <c r="A36" s="7" t="s">
        <v>46</v>
      </c>
      <c r="B36" s="2">
        <v>2275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f t="shared" si="1"/>
        <v>0</v>
      </c>
    </row>
    <row r="37" spans="1:15" ht="12.75" hidden="1">
      <c r="A37" s="7" t="s">
        <v>47</v>
      </c>
      <c r="B37" s="2">
        <v>2280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f t="shared" si="1"/>
        <v>0</v>
      </c>
    </row>
    <row r="38" spans="1:15" ht="25.5" hidden="1">
      <c r="A38" s="4" t="s">
        <v>48</v>
      </c>
      <c r="B38" s="2">
        <v>2281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f t="shared" si="1"/>
        <v>0</v>
      </c>
    </row>
    <row r="39" spans="1:15" ht="25.5" hidden="1">
      <c r="A39" s="4" t="s">
        <v>49</v>
      </c>
      <c r="B39" s="2">
        <v>2282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f t="shared" si="1"/>
        <v>0</v>
      </c>
    </row>
    <row r="40" spans="1:15" ht="12.75" hidden="1">
      <c r="A40" s="2" t="s">
        <v>50</v>
      </c>
      <c r="B40" s="2">
        <v>2400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f t="shared" si="1"/>
        <v>0</v>
      </c>
    </row>
    <row r="41" spans="1:15" ht="12.75" hidden="1">
      <c r="A41" s="2" t="s">
        <v>51</v>
      </c>
      <c r="B41" s="2">
        <v>2410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f t="shared" si="1"/>
        <v>0</v>
      </c>
    </row>
    <row r="42" spans="1:15" ht="12.75" hidden="1">
      <c r="A42" s="2" t="s">
        <v>52</v>
      </c>
      <c r="B42" s="2">
        <v>2420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f t="shared" si="1"/>
        <v>0</v>
      </c>
    </row>
    <row r="43" spans="1:15" ht="12.75" hidden="1">
      <c r="A43" s="2" t="s">
        <v>53</v>
      </c>
      <c r="B43" s="2">
        <v>2600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f t="shared" si="1"/>
        <v>0</v>
      </c>
    </row>
    <row r="44" spans="1:15" ht="25.5" hidden="1">
      <c r="A44" s="4" t="s">
        <v>54</v>
      </c>
      <c r="B44" s="2">
        <v>2610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f t="shared" si="1"/>
        <v>0</v>
      </c>
    </row>
    <row r="45" spans="1:15" ht="12.75" hidden="1">
      <c r="A45" s="4" t="s">
        <v>55</v>
      </c>
      <c r="B45" s="2">
        <v>2620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f t="shared" si="1"/>
        <v>0</v>
      </c>
    </row>
    <row r="46" spans="1:15" ht="25.5" hidden="1">
      <c r="A46" s="4" t="s">
        <v>56</v>
      </c>
      <c r="B46" s="2">
        <v>2630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f>O48+O52</f>
        <v>0</v>
      </c>
    </row>
    <row r="47" spans="1:15" ht="12.75" hidden="1">
      <c r="A47" s="2" t="s">
        <v>57</v>
      </c>
      <c r="B47" s="2">
        <v>2700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f aca="true" t="shared" si="2" ref="O47:O72">SUM(C47:N47)</f>
        <v>0</v>
      </c>
    </row>
    <row r="48" spans="1:15" ht="12.75" hidden="1">
      <c r="A48" s="2" t="s">
        <v>58</v>
      </c>
      <c r="B48" s="2">
        <v>2710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f t="shared" si="2"/>
        <v>0</v>
      </c>
    </row>
    <row r="49" spans="1:15" ht="12.75" hidden="1">
      <c r="A49" s="2" t="s">
        <v>59</v>
      </c>
      <c r="B49" s="2">
        <v>2720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f t="shared" si="2"/>
        <v>0</v>
      </c>
    </row>
    <row r="50" spans="1:15" ht="12.75" hidden="1">
      <c r="A50" s="2" t="s">
        <v>60</v>
      </c>
      <c r="B50" s="2">
        <v>2730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f t="shared" si="2"/>
        <v>0</v>
      </c>
    </row>
    <row r="51" spans="1:15" ht="12.75" hidden="1">
      <c r="A51" s="2" t="s">
        <v>61</v>
      </c>
      <c r="B51" s="2">
        <v>2800</v>
      </c>
      <c r="C51" s="6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6">
        <f t="shared" si="2"/>
        <v>0</v>
      </c>
    </row>
    <row r="52" spans="1:15" ht="12.75" hidden="1">
      <c r="A52" s="2" t="s">
        <v>62</v>
      </c>
      <c r="B52" s="2">
        <v>2900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>
        <f t="shared" si="2"/>
        <v>0</v>
      </c>
    </row>
    <row r="53" spans="1:15" ht="12.75">
      <c r="A53" s="3" t="s">
        <v>63</v>
      </c>
      <c r="B53" s="3">
        <v>3000</v>
      </c>
      <c r="C53" s="3">
        <f aca="true" t="shared" si="3" ref="C53:N53">C55+C56+C59</f>
        <v>0</v>
      </c>
      <c r="D53" s="3">
        <f t="shared" si="3"/>
        <v>146300</v>
      </c>
      <c r="E53" s="3">
        <f t="shared" si="3"/>
        <v>720000</v>
      </c>
      <c r="F53" s="3">
        <f t="shared" si="3"/>
        <v>0</v>
      </c>
      <c r="G53" s="3">
        <f t="shared" si="3"/>
        <v>0</v>
      </c>
      <c r="H53" s="3">
        <f t="shared" si="3"/>
        <v>10000</v>
      </c>
      <c r="I53" s="3">
        <f t="shared" si="3"/>
        <v>385000</v>
      </c>
      <c r="J53" s="3">
        <f t="shared" si="3"/>
        <v>629000</v>
      </c>
      <c r="K53" s="3">
        <f t="shared" si="3"/>
        <v>238500</v>
      </c>
      <c r="L53" s="3">
        <f t="shared" si="3"/>
        <v>152739</v>
      </c>
      <c r="M53" s="3">
        <f t="shared" si="3"/>
        <v>50000</v>
      </c>
      <c r="N53" s="3">
        <f t="shared" si="3"/>
        <v>38767</v>
      </c>
      <c r="O53" s="3">
        <f t="shared" si="2"/>
        <v>2370306</v>
      </c>
    </row>
    <row r="54" spans="1:15" ht="12.75">
      <c r="A54" s="2" t="s">
        <v>64</v>
      </c>
      <c r="B54" s="2">
        <v>3100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>
        <f t="shared" si="2"/>
        <v>0</v>
      </c>
    </row>
    <row r="55" spans="1:15" ht="12.75">
      <c r="A55" s="2" t="s">
        <v>65</v>
      </c>
      <c r="B55" s="2">
        <v>3110</v>
      </c>
      <c r="C55" s="2"/>
      <c r="D55" s="2">
        <v>6000</v>
      </c>
      <c r="E55" s="2">
        <v>90000</v>
      </c>
      <c r="F55" s="2"/>
      <c r="G55" s="2"/>
      <c r="H55" s="2"/>
      <c r="I55" s="2"/>
      <c r="J55" s="2">
        <v>118000</v>
      </c>
      <c r="K55" s="2">
        <v>118000</v>
      </c>
      <c r="L55" s="2">
        <v>119739</v>
      </c>
      <c r="M55" s="2"/>
      <c r="N55" s="2"/>
      <c r="O55" s="2">
        <f t="shared" si="2"/>
        <v>451739</v>
      </c>
    </row>
    <row r="56" spans="1:15" ht="12.75">
      <c r="A56" s="2" t="s">
        <v>66</v>
      </c>
      <c r="B56" s="2">
        <v>3120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>
        <f t="shared" si="2"/>
        <v>0</v>
      </c>
    </row>
    <row r="57" spans="1:15" ht="12.75">
      <c r="A57" s="2" t="s">
        <v>67</v>
      </c>
      <c r="B57" s="2">
        <v>3121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>
        <f t="shared" si="2"/>
        <v>0</v>
      </c>
    </row>
    <row r="58" spans="1:15" ht="12.75">
      <c r="A58" s="2" t="s">
        <v>68</v>
      </c>
      <c r="B58" s="2">
        <v>3122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>
        <f t="shared" si="2"/>
        <v>0</v>
      </c>
    </row>
    <row r="59" spans="1:15" ht="12.75">
      <c r="A59" s="3" t="s">
        <v>69</v>
      </c>
      <c r="B59" s="3">
        <v>3130</v>
      </c>
      <c r="C59" s="3">
        <f aca="true" t="shared" si="4" ref="C59:N59">C60+C61</f>
        <v>0</v>
      </c>
      <c r="D59" s="3">
        <f t="shared" si="4"/>
        <v>140300</v>
      </c>
      <c r="E59" s="3">
        <f t="shared" si="4"/>
        <v>630000</v>
      </c>
      <c r="F59" s="3">
        <f t="shared" si="4"/>
        <v>0</v>
      </c>
      <c r="G59" s="3">
        <f t="shared" si="4"/>
        <v>0</v>
      </c>
      <c r="H59" s="3">
        <f t="shared" si="4"/>
        <v>10000</v>
      </c>
      <c r="I59" s="3">
        <f t="shared" si="4"/>
        <v>385000</v>
      </c>
      <c r="J59" s="3">
        <f t="shared" si="4"/>
        <v>511000</v>
      </c>
      <c r="K59" s="3">
        <f t="shared" si="4"/>
        <v>120500</v>
      </c>
      <c r="L59" s="3">
        <f t="shared" si="4"/>
        <v>33000</v>
      </c>
      <c r="M59" s="3">
        <f t="shared" si="4"/>
        <v>50000</v>
      </c>
      <c r="N59" s="3">
        <f t="shared" si="4"/>
        <v>38767</v>
      </c>
      <c r="O59" s="3">
        <f t="shared" si="2"/>
        <v>1918567</v>
      </c>
    </row>
    <row r="60" spans="1:15" ht="15.75" customHeight="1">
      <c r="A60" s="2" t="s">
        <v>70</v>
      </c>
      <c r="B60" s="2">
        <v>3131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>
        <f t="shared" si="2"/>
        <v>0</v>
      </c>
    </row>
    <row r="61" spans="1:15" ht="12.75">
      <c r="A61" s="2" t="s">
        <v>71</v>
      </c>
      <c r="B61" s="2">
        <v>3132</v>
      </c>
      <c r="C61" s="2"/>
      <c r="D61" s="2">
        <v>140300</v>
      </c>
      <c r="E61" s="2">
        <v>630000</v>
      </c>
      <c r="F61" s="2"/>
      <c r="G61" s="2"/>
      <c r="H61" s="2">
        <v>10000</v>
      </c>
      <c r="I61" s="2">
        <v>385000</v>
      </c>
      <c r="J61" s="2">
        <v>511000</v>
      </c>
      <c r="K61" s="2">
        <v>120500</v>
      </c>
      <c r="L61" s="2">
        <v>33000</v>
      </c>
      <c r="M61" s="2">
        <v>50000</v>
      </c>
      <c r="N61" s="2">
        <v>38767</v>
      </c>
      <c r="O61" s="2">
        <f t="shared" si="2"/>
        <v>1918567</v>
      </c>
    </row>
    <row r="62" spans="1:15" ht="12.75">
      <c r="A62" s="2" t="s">
        <v>72</v>
      </c>
      <c r="B62" s="2">
        <v>3140</v>
      </c>
      <c r="C62" s="2">
        <f aca="true" t="shared" si="5" ref="C62:N62">C63+C64+C65</f>
        <v>0</v>
      </c>
      <c r="D62" s="2">
        <f t="shared" si="5"/>
        <v>0</v>
      </c>
      <c r="E62" s="2">
        <f t="shared" si="5"/>
        <v>0</v>
      </c>
      <c r="F62" s="2">
        <f t="shared" si="5"/>
        <v>0</v>
      </c>
      <c r="G62" s="2">
        <f t="shared" si="5"/>
        <v>0</v>
      </c>
      <c r="H62" s="2">
        <f t="shared" si="5"/>
        <v>0</v>
      </c>
      <c r="I62" s="2">
        <f t="shared" si="5"/>
        <v>0</v>
      </c>
      <c r="J62" s="2">
        <f t="shared" si="5"/>
        <v>0</v>
      </c>
      <c r="K62" s="2">
        <f t="shared" si="5"/>
        <v>0</v>
      </c>
      <c r="L62" s="2">
        <f t="shared" si="5"/>
        <v>0</v>
      </c>
      <c r="M62" s="2">
        <f t="shared" si="5"/>
        <v>0</v>
      </c>
      <c r="N62" s="2">
        <f t="shared" si="5"/>
        <v>0</v>
      </c>
      <c r="O62" s="2">
        <f t="shared" si="2"/>
        <v>0</v>
      </c>
    </row>
    <row r="63" spans="1:15" ht="12.75">
      <c r="A63" s="2" t="s">
        <v>73</v>
      </c>
      <c r="B63" s="2">
        <v>3141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f t="shared" si="2"/>
        <v>0</v>
      </c>
    </row>
    <row r="64" spans="1:15" ht="12.75">
      <c r="A64" s="2" t="s">
        <v>74</v>
      </c>
      <c r="B64" s="2">
        <v>3142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>
        <f t="shared" si="2"/>
        <v>0</v>
      </c>
    </row>
    <row r="65" spans="1:15" ht="12.75">
      <c r="A65" s="2" t="s">
        <v>75</v>
      </c>
      <c r="B65" s="2">
        <v>3143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f t="shared" si="2"/>
        <v>0</v>
      </c>
    </row>
    <row r="66" spans="1:15" ht="12.75">
      <c r="A66" s="2" t="s">
        <v>76</v>
      </c>
      <c r="B66" s="2">
        <v>3150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>
        <f t="shared" si="2"/>
        <v>0</v>
      </c>
    </row>
    <row r="67" spans="1:15" ht="12.75">
      <c r="A67" s="2" t="s">
        <v>77</v>
      </c>
      <c r="B67" s="2">
        <v>3160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f t="shared" si="2"/>
        <v>0</v>
      </c>
    </row>
    <row r="68" spans="1:15" ht="12.75">
      <c r="A68" s="2" t="s">
        <v>78</v>
      </c>
      <c r="B68" s="2">
        <v>3200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>
        <f t="shared" si="2"/>
        <v>0</v>
      </c>
    </row>
    <row r="69" spans="1:15" ht="16.5" customHeight="1">
      <c r="A69" s="4" t="s">
        <v>79</v>
      </c>
      <c r="B69" s="2">
        <v>3210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>
        <f t="shared" si="2"/>
        <v>0</v>
      </c>
    </row>
    <row r="70" spans="1:15" ht="15.75" customHeight="1">
      <c r="A70" s="4" t="s">
        <v>80</v>
      </c>
      <c r="B70" s="2">
        <v>3220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>
        <f t="shared" si="2"/>
        <v>0</v>
      </c>
    </row>
    <row r="71" spans="1:15" ht="24" customHeight="1">
      <c r="A71" s="4" t="s">
        <v>81</v>
      </c>
      <c r="B71" s="2">
        <v>3230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>
        <f t="shared" si="2"/>
        <v>0</v>
      </c>
    </row>
    <row r="72" spans="1:15" ht="12.75">
      <c r="A72" s="4" t="s">
        <v>82</v>
      </c>
      <c r="B72" s="2">
        <v>3240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>
        <f t="shared" si="2"/>
        <v>0</v>
      </c>
    </row>
    <row r="73" spans="1:15" ht="12.75">
      <c r="A73" s="2" t="s">
        <v>24</v>
      </c>
      <c r="B73" s="2"/>
      <c r="C73" s="3">
        <f aca="true" t="shared" si="6" ref="C73:O73">C17</f>
        <v>0</v>
      </c>
      <c r="D73" s="3">
        <f t="shared" si="6"/>
        <v>146300</v>
      </c>
      <c r="E73" s="3">
        <f t="shared" si="6"/>
        <v>720000</v>
      </c>
      <c r="F73" s="3">
        <f t="shared" si="6"/>
        <v>0</v>
      </c>
      <c r="G73" s="3">
        <f t="shared" si="6"/>
        <v>0</v>
      </c>
      <c r="H73" s="3">
        <f t="shared" si="6"/>
        <v>10000</v>
      </c>
      <c r="I73" s="3">
        <f t="shared" si="6"/>
        <v>385000</v>
      </c>
      <c r="J73" s="3">
        <f t="shared" si="6"/>
        <v>629000</v>
      </c>
      <c r="K73" s="3">
        <f t="shared" si="6"/>
        <v>238500</v>
      </c>
      <c r="L73" s="3">
        <f t="shared" si="6"/>
        <v>152739</v>
      </c>
      <c r="M73" s="3">
        <f t="shared" si="6"/>
        <v>50000</v>
      </c>
      <c r="N73" s="3">
        <f t="shared" si="6"/>
        <v>38767</v>
      </c>
      <c r="O73" s="3">
        <f t="shared" si="6"/>
        <v>2370306</v>
      </c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 t="s">
        <v>85</v>
      </c>
      <c r="B75" s="1"/>
      <c r="C75" s="1"/>
      <c r="D75" s="1"/>
      <c r="E75" s="1"/>
      <c r="F75" s="1"/>
      <c r="G75" s="1"/>
      <c r="H75" s="1"/>
      <c r="I75" s="22" t="s">
        <v>87</v>
      </c>
      <c r="J75" s="22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 t="s">
        <v>0</v>
      </c>
      <c r="H76" s="1"/>
      <c r="I76" s="1" t="s">
        <v>1</v>
      </c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 t="s">
        <v>25</v>
      </c>
      <c r="B78" s="1"/>
      <c r="C78" s="1"/>
      <c r="D78" s="1"/>
      <c r="E78" s="1"/>
      <c r="F78" s="1"/>
      <c r="G78" s="1"/>
      <c r="H78" s="1"/>
      <c r="I78" s="16" t="s">
        <v>26</v>
      </c>
      <c r="J78" s="16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 t="s">
        <v>0</v>
      </c>
      <c r="H79" s="1"/>
      <c r="I79" s="1" t="s">
        <v>1</v>
      </c>
      <c r="J79" s="1"/>
      <c r="K79" s="1"/>
      <c r="L79" s="1"/>
      <c r="M79" s="1"/>
      <c r="N79" s="1"/>
      <c r="O79" s="1"/>
    </row>
    <row r="80" spans="1:15" ht="12.75">
      <c r="A80" s="17" t="s">
        <v>90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 t="s">
        <v>89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</sheetData>
  <sheetProtection/>
  <mergeCells count="7">
    <mergeCell ref="I75:J75"/>
    <mergeCell ref="A4:O4"/>
    <mergeCell ref="A6:J6"/>
    <mergeCell ref="A7:J7"/>
    <mergeCell ref="A8:K8"/>
    <mergeCell ref="A9:K9"/>
    <mergeCell ref="A13:O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cp:lastPrinted>2017-11-28T08:38:58Z</cp:lastPrinted>
  <dcterms:modified xsi:type="dcterms:W3CDTF">2017-11-28T08:39:02Z</dcterms:modified>
  <cp:category/>
  <cp:version/>
  <cp:contentType/>
  <cp:contentStatus/>
</cp:coreProperties>
</file>