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624" activeTab="0"/>
  </bookViews>
  <sheets>
    <sheet name="Звед.. кош. 11.10.17 " sheetId="1" r:id="rId1"/>
  </sheets>
  <definedNames/>
  <calcPr fullCalcOnLoad="1"/>
</workbook>
</file>

<file path=xl/sharedStrings.xml><?xml version="1.0" encoding="utf-8"?>
<sst xmlns="http://schemas.openxmlformats.org/spreadsheetml/2006/main" count="153" uniqueCount="139">
  <si>
    <t>М.П.</t>
  </si>
  <si>
    <t>(грн.)</t>
  </si>
  <si>
    <t>(ініціали і прізвище)</t>
  </si>
  <si>
    <t>(підпис)</t>
  </si>
  <si>
    <t>(найменування міста, району, області)</t>
  </si>
  <si>
    <t>Показники</t>
  </si>
  <si>
    <t>Код</t>
  </si>
  <si>
    <t>Усього на рік</t>
  </si>
  <si>
    <t xml:space="preserve">РАЗОМ 
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</si>
  <si>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</si>
  <si>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</si>
  <si>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</si>
  <si>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</si>
  <si>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Субсидії та поточні трансферти підприємствам (установам, організаціям) </t>
  </si>
  <si>
    <t xml:space="preserve">                                       (число, місяць, рік)</t>
  </si>
  <si>
    <t xml:space="preserve"> - інші  джерела власних надходжень бюджетних установ</t>
  </si>
  <si>
    <t>НАДХОДЖЕННЯ - усього</t>
  </si>
  <si>
    <t>ВИДАТКИ ТА НАДАННЯ КРЕДИТІВ -усього</t>
  </si>
  <si>
    <t xml:space="preserve"> - інші надходження, у т.ч.</t>
  </si>
  <si>
    <t>*</t>
  </si>
  <si>
    <t xml:space="preserve">     - інші доходи  (розписати за кодами класифікації доходів)</t>
  </si>
  <si>
    <t xml:space="preserve">    - фінансування (розписати за кодами класифікації фінансування за типом боргового зобов'язання</t>
  </si>
  <si>
    <t xml:space="preserve">    - повернення кредитів до бюджету (розписати за кодами програмної класифікації видатків та кредитування, класифікації кредитування)</t>
  </si>
  <si>
    <t>Загальний  фонд</t>
  </si>
  <si>
    <t>код та назва програмної класифікації видатків та кредитування державного бюджету   ____________________________________</t>
  </si>
  <si>
    <t>Головний бухгалтер</t>
  </si>
  <si>
    <t>м.Конотоп Сумської області</t>
  </si>
  <si>
    <t>Вид бюджету  районний________________________________________________________________________________________________</t>
  </si>
  <si>
    <t>плата за аренду майна  бюджетних установ</t>
  </si>
  <si>
    <t>В.І.Завзята</t>
  </si>
  <si>
    <t>Використання товарів і послуг</t>
  </si>
  <si>
    <t>Нарахування на оплату праці</t>
  </si>
  <si>
    <t xml:space="preserve"> -надходження від плати за послуги, що надаються бюджетними установами, згідно із законодавством</t>
  </si>
  <si>
    <t xml:space="preserve"> -надходження  бюджетних установ від додаткової (господарської діяльності)</t>
  </si>
  <si>
    <t>надходження бюджетних установ від реалізації в установленому порядку майна (крі нерухомого майна)</t>
  </si>
  <si>
    <t>благодійні внески,гранти та дарунки</t>
  </si>
  <si>
    <r>
      <t>Поточні видатки</t>
    </r>
    <r>
      <rPr>
        <sz val="9"/>
        <color indexed="8"/>
        <rFont val="Times New Roman"/>
        <family val="1"/>
      </rPr>
      <t> </t>
    </r>
  </si>
  <si>
    <t>2000 </t>
  </si>
  <si>
    <t>Оплата праці </t>
  </si>
  <si>
    <t>2110 </t>
  </si>
  <si>
    <t>Заробітна плата </t>
  </si>
  <si>
    <t>2111 </t>
  </si>
  <si>
    <t xml:space="preserve">Грошове утримання військовослужбовців </t>
  </si>
  <si>
    <t>2112 </t>
  </si>
  <si>
    <t>2120 </t>
  </si>
  <si>
    <t>2200 </t>
  </si>
  <si>
    <t>Предмети, матеріали, обладнання та інвентар</t>
  </si>
  <si>
    <t>Медикаменти та перев'язувальні матеріали </t>
  </si>
  <si>
    <t>2220 </t>
  </si>
  <si>
    <t>Продукти харчування </t>
  </si>
  <si>
    <t>2230 </t>
  </si>
  <si>
    <t>Оплата послуг (крім комунальних)</t>
  </si>
  <si>
    <t>Видатки на відрядження </t>
  </si>
  <si>
    <t>Видатки та заходи спеціального призначення</t>
  </si>
  <si>
    <t>Оплата комунальних послуг та енергоносіїв </t>
  </si>
  <si>
    <t>2270 </t>
  </si>
  <si>
    <t>Оплата теплопостачання </t>
  </si>
  <si>
    <t>Оплата водопостачання і водовідведення </t>
  </si>
  <si>
    <t>Оплата електроенергії  </t>
  </si>
  <si>
    <t>Оплата природного газу </t>
  </si>
  <si>
    <t>2274 </t>
  </si>
  <si>
    <t>Оплата інших енергоносіїв </t>
  </si>
  <si>
    <t>Дослідження і розробки, окремі заходи по реалізації державних (регіональних) програм  </t>
  </si>
  <si>
    <t>Дослідження і розробки, окремі заходи розвитку по реалізації державних (регіональних) програм  </t>
  </si>
  <si>
    <t>2281 </t>
  </si>
  <si>
    <t>Окремі заходи по реалізації державних (регіональних) програм, не віднесені до заходів розвитку </t>
  </si>
  <si>
    <t>2282 </t>
  </si>
  <si>
    <t>Обслуговування боргових зобов'язань</t>
  </si>
  <si>
    <t>Обслуговування внутрішніх боргових зобов’язань</t>
  </si>
  <si>
    <t>Обслуговування зовнішніх боргових зобов’язань</t>
  </si>
  <si>
    <t>2600 </t>
  </si>
  <si>
    <t>Поточні трансферти органам державного управління інших рівнів </t>
  </si>
  <si>
    <t>Поточні трансферти урядам іноземних держав  та міжнародним організаціям</t>
  </si>
  <si>
    <t>Соціальне забезпечення </t>
  </si>
  <si>
    <t>Виплата пенсій і допомоги </t>
  </si>
  <si>
    <t>Стипендії </t>
  </si>
  <si>
    <t>Інші виплати населенню </t>
  </si>
  <si>
    <t>Інші поточні видатки</t>
  </si>
  <si>
    <r>
      <t>Капітальні видатки</t>
    </r>
    <r>
      <rPr>
        <sz val="9"/>
        <color indexed="8"/>
        <rFont val="Times New Roman"/>
        <family val="1"/>
      </rPr>
      <t> </t>
    </r>
  </si>
  <si>
    <r>
      <t>Придбання основного капіталу</t>
    </r>
    <r>
      <rPr>
        <sz val="9"/>
        <color indexed="8"/>
        <rFont val="Times New Roman"/>
        <family val="1"/>
      </rPr>
      <t> </t>
    </r>
  </si>
  <si>
    <t>3100 </t>
  </si>
  <si>
    <t>Придбання обладнання і предметів довгострокового користування </t>
  </si>
  <si>
    <t>3110 </t>
  </si>
  <si>
    <t>Капітальне будівництво (придбання) </t>
  </si>
  <si>
    <t>3120 </t>
  </si>
  <si>
    <t>Капітальне будівництво (придбання) житла </t>
  </si>
  <si>
    <t>3121 </t>
  </si>
  <si>
    <t>Капітальне будівництво (придбання) інших об’єктів </t>
  </si>
  <si>
    <t>3122 </t>
  </si>
  <si>
    <t>Капітальний ремонт </t>
  </si>
  <si>
    <t>3130 </t>
  </si>
  <si>
    <t>Капітальний ремонт житлового фонду (приміщень)</t>
  </si>
  <si>
    <t>3131 </t>
  </si>
  <si>
    <t>Капітальний ремонт інших об'єктів </t>
  </si>
  <si>
    <t>3132 </t>
  </si>
  <si>
    <t>Реконструкція та реставрація </t>
  </si>
  <si>
    <t>3140 </t>
  </si>
  <si>
    <t>Реконструкція житлового фонду (приміщень)</t>
  </si>
  <si>
    <t>3141 </t>
  </si>
  <si>
    <t>Реконструкція та реставрація інших об'єктів </t>
  </si>
  <si>
    <t>3142 </t>
  </si>
  <si>
    <t>Реставрація пам'яток культури, історії та архітектури </t>
  </si>
  <si>
    <t>3143 </t>
  </si>
  <si>
    <t>Створення державних запасів і резервів </t>
  </si>
  <si>
    <t>3150 </t>
  </si>
  <si>
    <t>Придбання землі і нематеріальних активів  </t>
  </si>
  <si>
    <t>3160 </t>
  </si>
  <si>
    <r>
      <t>Капітальні трансферти</t>
    </r>
    <r>
      <rPr>
        <sz val="9"/>
        <color indexed="8"/>
        <rFont val="Times New Roman"/>
        <family val="1"/>
      </rPr>
      <t> </t>
    </r>
  </si>
  <si>
    <t>3200 </t>
  </si>
  <si>
    <t>Капітальні трансферти підприємствам (установам, організаціям) </t>
  </si>
  <si>
    <t>3210 </t>
  </si>
  <si>
    <t>Капітальні трансферти органам державного управління інших рівнів </t>
  </si>
  <si>
    <t>3220 </t>
  </si>
  <si>
    <t>Капітальні трансферти урядам  іноземних держав та міжнародним організаціям</t>
  </si>
  <si>
    <t>3230 </t>
  </si>
  <si>
    <t>Капітальні трансферти населенню </t>
  </si>
  <si>
    <t>3240 </t>
  </si>
  <si>
    <r>
      <t>Надання внутрішніх кредитів</t>
    </r>
    <r>
      <rPr>
        <sz val="9"/>
        <color indexed="8"/>
        <rFont val="Times New Roman"/>
        <family val="1"/>
      </rPr>
      <t> </t>
    </r>
  </si>
  <si>
    <t>4110 </t>
  </si>
  <si>
    <t>Надання кредитів органам державного управління інших рівнів </t>
  </si>
  <si>
    <t>4111 </t>
  </si>
  <si>
    <t>Надання кредитів підприємствам, установам, організаціям </t>
  </si>
  <si>
    <t>4112 </t>
  </si>
  <si>
    <t>Надання інших внутрішніх кредитів </t>
  </si>
  <si>
    <t>4113 </t>
  </si>
  <si>
    <r>
      <t xml:space="preserve">        Надання зовнішніх кредитів</t>
    </r>
    <r>
      <rPr>
        <sz val="9"/>
        <color indexed="8"/>
        <rFont val="Times New Roman"/>
        <family val="1"/>
      </rPr>
      <t> </t>
    </r>
  </si>
  <si>
    <r>
      <t>Нерозподілені видатки</t>
    </r>
    <r>
      <rPr>
        <sz val="9"/>
        <color indexed="8"/>
        <rFont val="Times New Roman"/>
        <family val="1"/>
      </rPr>
      <t> </t>
    </r>
  </si>
  <si>
    <t>9000 </t>
  </si>
  <si>
    <t>Поточні трансферти </t>
  </si>
  <si>
    <t>кошти,щопередаються із загального фонду бюджету до бюджету розвитку(спеціального фонду)</t>
  </si>
  <si>
    <t>(код  та найменування бюджетної установи)</t>
  </si>
  <si>
    <r>
      <t>код та назва відомчої класифікації видатків та кредитування  10 Відділ освіти Конотопської районної державної адміністрації</t>
    </r>
    <r>
      <rPr>
        <b/>
        <sz val="9"/>
        <rFont val="Times New Roman"/>
        <family val="1"/>
      </rPr>
      <t>_________________________________________________________</t>
    </r>
  </si>
  <si>
    <t>32888740  Дубов"язівський НВК "Спеціалізована  школа І-ІІІ ступенів - дошкільний навчальний заклад"</t>
  </si>
  <si>
    <t>В.о. директора школи</t>
  </si>
  <si>
    <t>А.В. Савченко</t>
  </si>
  <si>
    <t>-плата за послуги, що надаються бюджетними установами згідно з їх основною діяльністю</t>
  </si>
  <si>
    <r>
      <t>(код та назва програмної класифікації видатків та кредитування місцевих бюджетів( код та назва Типової програмної  класифікації видатків  та кредитування місцевих бюджетів/ Тимчасової класифікації видатків та кредитування для бюджетів місцевого самоврядування,які не застосовують програмно-цільового методу   1011020</t>
    </r>
    <r>
      <rPr>
        <b/>
        <sz val="9"/>
        <rFont val="Times New Roman"/>
        <family val="1"/>
      </rPr>
      <t xml:space="preserve"> Надання  загальної середньої освіти загальноосвітніми навчальними закладами (в т.ч.школою-дитячим садком, інтернатом при школі), спеціалізованими школами, ліцеями, гімназіями, колегіумами.</t>
    </r>
  </si>
  <si>
    <t>11.10.2017 р.</t>
  </si>
  <si>
    <t>ЗВЕДЕНИЙ  КОШТОРИС на 2017 рік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</si>
</sst>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&quot;р.&quot;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b/>
      <u val="single"/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4" fillId="0" borderId="11" xfId="54" applyFont="1" applyFill="1" applyBorder="1" applyAlignment="1">
      <alignment horizontal="centerContinuous"/>
      <protection/>
    </xf>
    <xf numFmtId="0" fontId="4" fillId="0" borderId="0" xfId="54" applyFont="1" applyFill="1" applyBorder="1" applyAlignment="1">
      <alignment horizontal="centerContinuous"/>
      <protection/>
    </xf>
    <xf numFmtId="0" fontId="4" fillId="0" borderId="0" xfId="54" applyFont="1" applyFill="1" applyBorder="1" applyAlignment="1">
      <alignment horizontal="left"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12" xfId="54" applyFont="1" applyFill="1" applyBorder="1" applyAlignment="1">
      <alignment horizontal="centerContinuous" vertical="center" wrapText="1"/>
      <protection/>
    </xf>
    <xf numFmtId="0" fontId="4" fillId="0" borderId="13" xfId="54" applyFont="1" applyFill="1" applyBorder="1" applyAlignment="1">
      <alignment horizontal="centerContinuous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top"/>
      <protection/>
    </xf>
    <xf numFmtId="0" fontId="5" fillId="0" borderId="15" xfId="54" applyFont="1" applyFill="1" applyBorder="1" applyAlignment="1">
      <alignment horizontal="center" wrapText="1"/>
      <protection/>
    </xf>
    <xf numFmtId="0" fontId="4" fillId="0" borderId="15" xfId="54" applyFont="1" applyFill="1" applyBorder="1" applyAlignment="1">
      <alignment horizontal="center" vertical="top"/>
      <protection/>
    </xf>
    <xf numFmtId="0" fontId="5" fillId="0" borderId="15" xfId="54" applyFont="1" applyFill="1" applyBorder="1">
      <alignment/>
      <protection/>
    </xf>
    <xf numFmtId="0" fontId="5" fillId="0" borderId="12" xfId="54" applyFont="1" applyFill="1" applyBorder="1">
      <alignment/>
      <protection/>
    </xf>
    <xf numFmtId="0" fontId="4" fillId="0" borderId="12" xfId="54" applyFont="1" applyFill="1" applyBorder="1" applyAlignment="1">
      <alignment wrapText="1"/>
      <protection/>
    </xf>
    <xf numFmtId="0" fontId="4" fillId="0" borderId="12" xfId="54" applyFont="1" applyFill="1" applyBorder="1">
      <alignment/>
      <protection/>
    </xf>
    <xf numFmtId="0" fontId="7" fillId="0" borderId="12" xfId="54" applyFont="1" applyFill="1" applyBorder="1" applyAlignment="1">
      <alignment wrapText="1"/>
      <protection/>
    </xf>
    <xf numFmtId="0" fontId="7" fillId="0" borderId="12" xfId="54" applyFont="1" applyFill="1" applyBorder="1" applyAlignment="1">
      <alignment horizontal="center"/>
      <protection/>
    </xf>
    <xf numFmtId="0" fontId="9" fillId="0" borderId="12" xfId="54" applyFont="1" applyFill="1" applyBorder="1" applyAlignment="1">
      <alignment horizontal="center"/>
      <protection/>
    </xf>
    <xf numFmtId="0" fontId="7" fillId="0" borderId="12" xfId="54" applyFont="1" applyFill="1" applyBorder="1" applyAlignment="1">
      <alignment horizontal="left" wrapText="1"/>
      <protection/>
    </xf>
    <xf numFmtId="49" fontId="7" fillId="0" borderId="12" xfId="54" applyNumberFormat="1" applyFont="1" applyFill="1" applyBorder="1" applyAlignment="1">
      <alignment horizontal="left" wrapText="1"/>
      <protection/>
    </xf>
    <xf numFmtId="0" fontId="5" fillId="0" borderId="12" xfId="54" applyFont="1" applyFill="1" applyBorder="1" applyAlignment="1">
      <alignment horizontal="center" wrapText="1"/>
      <protection/>
    </xf>
    <xf numFmtId="0" fontId="7" fillId="0" borderId="12" xfId="54" applyFont="1" applyFill="1" applyBorder="1">
      <alignment/>
      <protection/>
    </xf>
    <xf numFmtId="0" fontId="7" fillId="0" borderId="12" xfId="54" applyFont="1" applyFill="1" applyBorder="1">
      <alignment/>
      <protection/>
    </xf>
    <xf numFmtId="0" fontId="5" fillId="0" borderId="12" xfId="54" applyFont="1" applyFill="1" applyBorder="1">
      <alignment/>
      <protection/>
    </xf>
    <xf numFmtId="0" fontId="10" fillId="0" borderId="12" xfId="54" applyFont="1" applyFill="1" applyBorder="1">
      <alignment/>
      <protection/>
    </xf>
    <xf numFmtId="0" fontId="6" fillId="0" borderId="0" xfId="54" applyFont="1" applyFill="1" applyAlignment="1">
      <alignment wrapText="1"/>
      <protection/>
    </xf>
    <xf numFmtId="0" fontId="4" fillId="0" borderId="16" xfId="54" applyFont="1" applyFill="1" applyBorder="1" applyAlignment="1">
      <alignment horizontal="centerContinuous"/>
      <protection/>
    </xf>
    <xf numFmtId="0" fontId="4" fillId="0" borderId="0" xfId="54" applyFont="1" applyFill="1" applyAlignment="1">
      <alignment wrapText="1"/>
      <protection/>
    </xf>
    <xf numFmtId="0" fontId="6" fillId="0" borderId="0" xfId="54" applyFont="1" applyFill="1" applyAlignment="1">
      <alignment horizontal="left" wrapText="1"/>
      <protection/>
    </xf>
    <xf numFmtId="0" fontId="4" fillId="0" borderId="0" xfId="54" applyFont="1" applyFill="1" applyAlignment="1">
      <alignment horizontal="center" wrapText="1"/>
      <protection/>
    </xf>
    <xf numFmtId="0" fontId="7" fillId="0" borderId="12" xfId="54" applyFont="1" applyFill="1" applyBorder="1" applyAlignment="1">
      <alignment horizontal="center" wrapText="1"/>
      <protection/>
    </xf>
    <xf numFmtId="0" fontId="4" fillId="0" borderId="12" xfId="54" applyFont="1" applyBorder="1">
      <alignment/>
      <protection/>
    </xf>
    <xf numFmtId="0" fontId="5" fillId="0" borderId="0" xfId="54" applyFont="1" applyFill="1" applyBorder="1">
      <alignment/>
      <protection/>
    </xf>
    <xf numFmtId="0" fontId="13" fillId="0" borderId="17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5" fillId="0" borderId="0" xfId="54" applyFont="1" applyFill="1" applyBorder="1" applyAlignment="1">
      <alignment/>
      <protection/>
    </xf>
    <xf numFmtId="0" fontId="11" fillId="0" borderId="18" xfId="0" applyFont="1" applyBorder="1" applyAlignment="1">
      <alignment horizontal="center" wrapText="1"/>
    </xf>
    <xf numFmtId="0" fontId="4" fillId="0" borderId="12" xfId="54" applyFont="1" applyFill="1" applyBorder="1" applyAlignment="1">
      <alignment horizontal="centerContinuous"/>
      <protection/>
    </xf>
    <xf numFmtId="0" fontId="0" fillId="0" borderId="12" xfId="0" applyBorder="1" applyAlignment="1">
      <alignment/>
    </xf>
    <xf numFmtId="0" fontId="6" fillId="0" borderId="13" xfId="54" applyFont="1" applyFill="1" applyBorder="1" applyAlignment="1">
      <alignment/>
      <protection/>
    </xf>
    <xf numFmtId="0" fontId="12" fillId="0" borderId="12" xfId="54" applyFont="1" applyFill="1" applyBorder="1">
      <alignment/>
      <protection/>
    </xf>
    <xf numFmtId="0" fontId="5" fillId="0" borderId="15" xfId="54" applyFont="1" applyFill="1" applyBorder="1">
      <alignment/>
      <protection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7" fillId="0" borderId="0" xfId="54" applyFont="1" applyFill="1" applyBorder="1">
      <alignment/>
      <protection/>
    </xf>
    <xf numFmtId="49" fontId="7" fillId="0" borderId="12" xfId="54" applyNumberFormat="1" applyFont="1" applyFill="1" applyBorder="1" applyAlignment="1">
      <alignment wrapText="1"/>
      <protection/>
    </xf>
    <xf numFmtId="0" fontId="12" fillId="0" borderId="16" xfId="54" applyFont="1" applyFill="1" applyBorder="1" applyAlignment="1">
      <alignment horizontal="center"/>
      <protection/>
    </xf>
    <xf numFmtId="0" fontId="5" fillId="0" borderId="0" xfId="54" applyFont="1" applyFill="1" applyAlignment="1">
      <alignment horizontal="center"/>
      <protection/>
    </xf>
    <xf numFmtId="0" fontId="6" fillId="0" borderId="16" xfId="54" applyFont="1" applyFill="1" applyBorder="1" applyAlignment="1">
      <alignment horizontal="center"/>
      <protection/>
    </xf>
    <xf numFmtId="0" fontId="8" fillId="0" borderId="16" xfId="54" applyFont="1" applyFill="1" applyBorder="1" applyAlignment="1">
      <alignment horizontal="center"/>
      <protection/>
    </xf>
    <xf numFmtId="0" fontId="4" fillId="0" borderId="0" xfId="54" applyFont="1" applyFill="1" applyAlignment="1">
      <alignment horizontal="left"/>
      <protection/>
    </xf>
    <xf numFmtId="0" fontId="4" fillId="0" borderId="0" xfId="54" applyFont="1" applyFill="1" applyBorder="1" applyAlignment="1">
      <alignment horizontal="left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selection activeCell="A104" sqref="A104"/>
    </sheetView>
  </sheetViews>
  <sheetFormatPr defaultColWidth="9.00390625" defaultRowHeight="12.75"/>
  <cols>
    <col min="1" max="1" width="52.25390625" style="0" customWidth="1"/>
    <col min="2" max="2" width="13.00390625" style="0" customWidth="1"/>
    <col min="3" max="3" width="14.00390625" style="0" customWidth="1"/>
    <col min="4" max="4" width="14.125" style="0" customWidth="1"/>
    <col min="5" max="5" width="15.125" style="0" customWidth="1"/>
  </cols>
  <sheetData>
    <row r="1" spans="1:5" ht="12.75">
      <c r="A1" s="49"/>
      <c r="B1" s="48"/>
      <c r="C1" s="2"/>
      <c r="D1" s="50"/>
      <c r="E1" s="35"/>
    </row>
    <row r="2" spans="1:5" ht="12.75">
      <c r="A2" s="3"/>
      <c r="B2" s="3"/>
      <c r="C2" s="3"/>
      <c r="D2" s="3"/>
      <c r="E2" s="3"/>
    </row>
    <row r="3" spans="1:5" ht="12.75">
      <c r="A3" s="53" t="s">
        <v>138</v>
      </c>
      <c r="B3" s="53"/>
      <c r="C3" s="53"/>
      <c r="D3" s="53"/>
      <c r="E3" s="53"/>
    </row>
    <row r="4" spans="1:5" ht="12.75">
      <c r="A4" s="54" t="s">
        <v>132</v>
      </c>
      <c r="B4" s="54"/>
      <c r="C4" s="54"/>
      <c r="D4" s="54"/>
      <c r="E4" s="54"/>
    </row>
    <row r="5" spans="1:5" ht="12.75">
      <c r="A5" s="4" t="s">
        <v>130</v>
      </c>
      <c r="B5" s="4"/>
      <c r="C5" s="4"/>
      <c r="D5" s="4"/>
      <c r="E5" s="4"/>
    </row>
    <row r="6" spans="1:5" ht="12.75">
      <c r="A6" s="55" t="s">
        <v>26</v>
      </c>
      <c r="B6" s="55"/>
      <c r="C6" s="55"/>
      <c r="D6" s="55"/>
      <c r="E6" s="55"/>
    </row>
    <row r="7" spans="1:5" ht="12.75">
      <c r="A7" s="5" t="s">
        <v>4</v>
      </c>
      <c r="B7" s="5"/>
      <c r="C7" s="5"/>
      <c r="D7" s="5"/>
      <c r="E7" s="5"/>
    </row>
    <row r="8" spans="1:5" ht="12.75">
      <c r="A8" s="56" t="s">
        <v>27</v>
      </c>
      <c r="B8" s="56"/>
      <c r="C8" s="56"/>
      <c r="D8" s="56"/>
      <c r="E8" s="56"/>
    </row>
    <row r="9" spans="1:5" ht="12.75">
      <c r="A9" s="57" t="s">
        <v>131</v>
      </c>
      <c r="B9" s="57"/>
      <c r="C9" s="57"/>
      <c r="D9" s="57"/>
      <c r="E9" s="57"/>
    </row>
    <row r="10" spans="1:5" ht="12.75">
      <c r="A10" s="57" t="s">
        <v>24</v>
      </c>
      <c r="B10" s="57"/>
      <c r="C10" s="57"/>
      <c r="D10" s="57"/>
      <c r="E10" s="57"/>
    </row>
    <row r="11" spans="1:5" ht="12.75">
      <c r="A11" s="57" t="s">
        <v>136</v>
      </c>
      <c r="B11" s="57"/>
      <c r="C11" s="57"/>
      <c r="D11" s="57"/>
      <c r="E11" s="57"/>
    </row>
    <row r="12" spans="1:5" ht="12.75">
      <c r="A12" s="6"/>
      <c r="B12" s="6"/>
      <c r="C12" s="6"/>
      <c r="D12" s="6"/>
      <c r="E12" s="6"/>
    </row>
    <row r="13" spans="1:5" ht="12.75">
      <c r="A13" s="7"/>
      <c r="B13" s="7"/>
      <c r="C13" s="7"/>
      <c r="D13" s="7"/>
      <c r="E13" s="7" t="s">
        <v>1</v>
      </c>
    </row>
    <row r="14" spans="1:5" ht="12.75">
      <c r="A14" s="58" t="s">
        <v>5</v>
      </c>
      <c r="B14" s="58" t="s">
        <v>6</v>
      </c>
      <c r="C14" s="8" t="s">
        <v>7</v>
      </c>
      <c r="D14" s="9"/>
      <c r="E14" s="58" t="s">
        <v>8</v>
      </c>
    </row>
    <row r="15" spans="1:5" ht="24">
      <c r="A15" s="59"/>
      <c r="B15" s="59"/>
      <c r="C15" s="1" t="s">
        <v>23</v>
      </c>
      <c r="D15" s="10" t="s">
        <v>9</v>
      </c>
      <c r="E15" s="60"/>
    </row>
    <row r="16" spans="1:5" ht="12.75">
      <c r="A16" s="11">
        <v>1</v>
      </c>
      <c r="B16" s="11">
        <v>2</v>
      </c>
      <c r="C16" s="11">
        <v>3</v>
      </c>
      <c r="D16" s="11">
        <v>4</v>
      </c>
      <c r="E16" s="11">
        <v>5</v>
      </c>
    </row>
    <row r="17" spans="1:5" ht="12.75">
      <c r="A17" s="12" t="s">
        <v>16</v>
      </c>
      <c r="B17" s="13" t="s">
        <v>10</v>
      </c>
      <c r="C17" s="14">
        <f>C18</f>
        <v>3885675</v>
      </c>
      <c r="D17" s="47">
        <f>D19</f>
        <v>2400504</v>
      </c>
      <c r="E17" s="15">
        <f>C17+D17</f>
        <v>6286179</v>
      </c>
    </row>
    <row r="18" spans="1:5" ht="12.75">
      <c r="A18" s="16" t="s">
        <v>11</v>
      </c>
      <c r="B18" s="11" t="s">
        <v>10</v>
      </c>
      <c r="C18" s="17">
        <f>C33</f>
        <v>3885675</v>
      </c>
      <c r="D18" s="11" t="s">
        <v>10</v>
      </c>
      <c r="E18" s="17">
        <f>C18</f>
        <v>3885675</v>
      </c>
    </row>
    <row r="19" spans="1:5" ht="12.75">
      <c r="A19" s="16" t="s">
        <v>12</v>
      </c>
      <c r="B19" s="11" t="s">
        <v>10</v>
      </c>
      <c r="C19" s="17"/>
      <c r="D19" s="17">
        <f>D20+D25+D28</f>
        <v>2400504</v>
      </c>
      <c r="E19" s="17">
        <f>D19</f>
        <v>2400504</v>
      </c>
    </row>
    <row r="20" spans="1:5" ht="24">
      <c r="A20" s="18" t="s">
        <v>32</v>
      </c>
      <c r="B20" s="19">
        <v>250100</v>
      </c>
      <c r="C20" s="11" t="s">
        <v>10</v>
      </c>
      <c r="D20" s="17">
        <f>D22+D23+D24+D21</f>
        <v>30198</v>
      </c>
      <c r="E20" s="17">
        <f>D20</f>
        <v>30198</v>
      </c>
    </row>
    <row r="21" spans="1:5" ht="24">
      <c r="A21" s="51" t="s">
        <v>135</v>
      </c>
      <c r="B21" s="19">
        <v>25010100</v>
      </c>
      <c r="C21" s="11"/>
      <c r="D21" s="17">
        <f>25920+3456</f>
        <v>29376</v>
      </c>
      <c r="E21" s="17">
        <f>D21</f>
        <v>29376</v>
      </c>
    </row>
    <row r="22" spans="1:5" ht="24">
      <c r="A22" s="18" t="s">
        <v>33</v>
      </c>
      <c r="B22" s="33">
        <v>25010200</v>
      </c>
      <c r="C22" s="11"/>
      <c r="D22" s="17"/>
      <c r="E22" s="17">
        <f>C22+D22</f>
        <v>0</v>
      </c>
    </row>
    <row r="23" spans="1:5" ht="12.75">
      <c r="A23" s="18" t="s">
        <v>28</v>
      </c>
      <c r="B23" s="20">
        <v>25010300</v>
      </c>
      <c r="C23" s="11"/>
      <c r="D23" s="17">
        <v>109</v>
      </c>
      <c r="E23" s="17">
        <f>C23+D23</f>
        <v>109</v>
      </c>
    </row>
    <row r="24" spans="1:5" ht="24">
      <c r="A24" s="18" t="s">
        <v>34</v>
      </c>
      <c r="B24" s="20">
        <v>25010400</v>
      </c>
      <c r="C24" s="11"/>
      <c r="D24" s="17">
        <v>713</v>
      </c>
      <c r="E24" s="17">
        <f>C24+D24</f>
        <v>713</v>
      </c>
    </row>
    <row r="25" spans="1:5" ht="12.75">
      <c r="A25" s="21" t="s">
        <v>15</v>
      </c>
      <c r="B25" s="19">
        <v>250200</v>
      </c>
      <c r="C25" s="11" t="s">
        <v>10</v>
      </c>
      <c r="D25" s="46"/>
      <c r="E25" s="17"/>
    </row>
    <row r="26" spans="1:5" ht="12.75">
      <c r="A26" s="16" t="s">
        <v>35</v>
      </c>
      <c r="B26" s="19">
        <v>25020100</v>
      </c>
      <c r="C26" s="11"/>
      <c r="D26" s="46"/>
      <c r="E26" s="17"/>
    </row>
    <row r="27" spans="1:5" ht="12.75">
      <c r="A27" s="18" t="s">
        <v>18</v>
      </c>
      <c r="B27" s="11"/>
      <c r="C27" s="11" t="s">
        <v>10</v>
      </c>
      <c r="D27" s="46"/>
      <c r="E27" s="17"/>
    </row>
    <row r="28" spans="1:5" ht="24">
      <c r="A28" s="33" t="s">
        <v>129</v>
      </c>
      <c r="B28" s="11">
        <v>208400</v>
      </c>
      <c r="C28" s="11"/>
      <c r="D28" s="17">
        <f>D29</f>
        <v>2370306</v>
      </c>
      <c r="E28" s="17">
        <f>C28+D28</f>
        <v>2370306</v>
      </c>
    </row>
    <row r="29" spans="1:5" ht="24">
      <c r="A29" s="18" t="s">
        <v>129</v>
      </c>
      <c r="B29" s="11">
        <v>602400</v>
      </c>
      <c r="C29" s="11"/>
      <c r="D29" s="17">
        <f>D67</f>
        <v>2370306</v>
      </c>
      <c r="E29" s="17">
        <f>C29+D29</f>
        <v>2370306</v>
      </c>
    </row>
    <row r="30" spans="1:5" ht="12.75">
      <c r="A30" s="22" t="s">
        <v>20</v>
      </c>
      <c r="B30" s="11"/>
      <c r="C30" s="11" t="s">
        <v>10</v>
      </c>
      <c r="D30" s="46"/>
      <c r="E30" s="17"/>
    </row>
    <row r="31" spans="1:5" ht="24">
      <c r="A31" s="22" t="s">
        <v>21</v>
      </c>
      <c r="B31" s="11"/>
      <c r="C31" s="11" t="s">
        <v>10</v>
      </c>
      <c r="D31" s="46"/>
      <c r="E31" s="17"/>
    </row>
    <row r="32" spans="1:5" ht="36">
      <c r="A32" s="22" t="s">
        <v>22</v>
      </c>
      <c r="B32" s="11"/>
      <c r="C32" s="11" t="s">
        <v>10</v>
      </c>
      <c r="D32" s="11" t="s">
        <v>19</v>
      </c>
      <c r="E32" s="11" t="s">
        <v>19</v>
      </c>
    </row>
    <row r="33" spans="1:5" ht="12.75">
      <c r="A33" s="23" t="s">
        <v>17</v>
      </c>
      <c r="B33" s="11" t="s">
        <v>10</v>
      </c>
      <c r="C33" s="15">
        <f>C34</f>
        <v>3885675</v>
      </c>
      <c r="D33" s="26">
        <f>D34+D67</f>
        <v>2400504</v>
      </c>
      <c r="E33" s="15">
        <f>C33+D33</f>
        <v>6286179</v>
      </c>
    </row>
    <row r="34" spans="1:5" ht="12.75">
      <c r="A34" s="36" t="s">
        <v>36</v>
      </c>
      <c r="B34" s="37" t="s">
        <v>37</v>
      </c>
      <c r="C34" s="15">
        <f>C35+C38+C39+C62+C66</f>
        <v>3885675</v>
      </c>
      <c r="D34" s="15">
        <f>D35+D38+D39</f>
        <v>30198</v>
      </c>
      <c r="E34" s="15">
        <f>C34+D34</f>
        <v>3915873</v>
      </c>
    </row>
    <row r="35" spans="1:5" ht="12.75">
      <c r="A35" s="40" t="s">
        <v>38</v>
      </c>
      <c r="B35" s="36" t="s">
        <v>39</v>
      </c>
      <c r="C35" s="26">
        <f>C36</f>
        <v>2617542</v>
      </c>
      <c r="D35" s="26"/>
      <c r="E35" s="26"/>
    </row>
    <row r="36" spans="1:5" ht="12.75">
      <c r="A36" s="38" t="s">
        <v>40</v>
      </c>
      <c r="B36" s="37" t="s">
        <v>41</v>
      </c>
      <c r="C36" s="26">
        <v>2617542</v>
      </c>
      <c r="D36" s="26">
        <f>D37</f>
        <v>0</v>
      </c>
      <c r="E36" s="15">
        <f aca="true" t="shared" si="0" ref="E36:E92">C36+D36</f>
        <v>2617542</v>
      </c>
    </row>
    <row r="37" spans="1:5" ht="12.75">
      <c r="A37" s="38" t="s">
        <v>42</v>
      </c>
      <c r="B37" s="37" t="s">
        <v>43</v>
      </c>
      <c r="C37" s="17"/>
      <c r="D37" s="15"/>
      <c r="E37" s="15">
        <f t="shared" si="0"/>
        <v>0</v>
      </c>
    </row>
    <row r="38" spans="1:5" ht="12.75">
      <c r="A38" s="40" t="s">
        <v>31</v>
      </c>
      <c r="B38" s="36" t="s">
        <v>44</v>
      </c>
      <c r="C38" s="26">
        <v>605681</v>
      </c>
      <c r="D38" s="26"/>
      <c r="E38" s="26">
        <f t="shared" si="0"/>
        <v>605681</v>
      </c>
    </row>
    <row r="39" spans="1:5" ht="12.75">
      <c r="A39" s="40" t="s">
        <v>30</v>
      </c>
      <c r="B39" s="36" t="s">
        <v>45</v>
      </c>
      <c r="C39" s="26">
        <f>C40+C41+C42+C43+C44+C45+C46+C52</f>
        <v>656197</v>
      </c>
      <c r="D39" s="26">
        <f>D40+D41+D42+D43+D44+D46+D62+D52+D66</f>
        <v>30198</v>
      </c>
      <c r="E39" s="15">
        <f t="shared" si="0"/>
        <v>686395</v>
      </c>
    </row>
    <row r="40" spans="1:5" ht="12.75">
      <c r="A40" s="39" t="s">
        <v>46</v>
      </c>
      <c r="B40" s="37">
        <v>2210</v>
      </c>
      <c r="C40" s="17">
        <v>108176</v>
      </c>
      <c r="D40" s="17">
        <v>822</v>
      </c>
      <c r="E40" s="26">
        <f t="shared" si="0"/>
        <v>108998</v>
      </c>
    </row>
    <row r="41" spans="1:5" ht="12.75">
      <c r="A41" s="39" t="s">
        <v>47</v>
      </c>
      <c r="B41" s="37" t="s">
        <v>48</v>
      </c>
      <c r="C41" s="17">
        <v>767</v>
      </c>
      <c r="D41" s="17"/>
      <c r="E41" s="15">
        <f t="shared" si="0"/>
        <v>767</v>
      </c>
    </row>
    <row r="42" spans="1:5" ht="12.75">
      <c r="A42" s="39" t="s">
        <v>49</v>
      </c>
      <c r="B42" s="37" t="s">
        <v>50</v>
      </c>
      <c r="C42" s="17">
        <v>169386</v>
      </c>
      <c r="D42" s="17">
        <v>29376</v>
      </c>
      <c r="E42" s="15">
        <f t="shared" si="0"/>
        <v>198762</v>
      </c>
    </row>
    <row r="43" spans="1:5" ht="12.75">
      <c r="A43" s="39" t="s">
        <v>51</v>
      </c>
      <c r="B43" s="37">
        <v>2240</v>
      </c>
      <c r="C43" s="17">
        <v>103314</v>
      </c>
      <c r="D43" s="17"/>
      <c r="E43" s="15">
        <f t="shared" si="0"/>
        <v>103314</v>
      </c>
    </row>
    <row r="44" spans="1:5" ht="12.75">
      <c r="A44" s="39" t="s">
        <v>52</v>
      </c>
      <c r="B44" s="37">
        <v>2250</v>
      </c>
      <c r="C44" s="17">
        <v>8518</v>
      </c>
      <c r="D44" s="15"/>
      <c r="E44" s="15">
        <f t="shared" si="0"/>
        <v>8518</v>
      </c>
    </row>
    <row r="45" spans="1:5" ht="12.75">
      <c r="A45" s="39" t="s">
        <v>53</v>
      </c>
      <c r="B45" s="37">
        <v>2260</v>
      </c>
      <c r="C45" s="17"/>
      <c r="D45" s="17"/>
      <c r="E45" s="15">
        <f t="shared" si="0"/>
        <v>0</v>
      </c>
    </row>
    <row r="46" spans="1:5" ht="12.75">
      <c r="A46" s="40" t="s">
        <v>54</v>
      </c>
      <c r="B46" s="36" t="s">
        <v>55</v>
      </c>
      <c r="C46" s="15">
        <f>C47+C48+C49+C50+C51</f>
        <v>264536</v>
      </c>
      <c r="D46" s="15">
        <f>D47+D48+D49+D50+D51</f>
        <v>0</v>
      </c>
      <c r="E46" s="15">
        <f t="shared" si="0"/>
        <v>264536</v>
      </c>
    </row>
    <row r="47" spans="1:5" ht="12.75">
      <c r="A47" s="38" t="s">
        <v>56</v>
      </c>
      <c r="B47" s="37">
        <v>2271</v>
      </c>
      <c r="C47" s="17"/>
      <c r="D47" s="15">
        <f>D49+D50+D51+D52</f>
        <v>0</v>
      </c>
      <c r="E47" s="15">
        <f t="shared" si="0"/>
        <v>0</v>
      </c>
    </row>
    <row r="48" spans="1:5" ht="12.75">
      <c r="A48" s="38" t="s">
        <v>57</v>
      </c>
      <c r="B48" s="37">
        <v>2272</v>
      </c>
      <c r="C48" s="17"/>
      <c r="D48" s="15"/>
      <c r="E48" s="15">
        <f t="shared" si="0"/>
        <v>0</v>
      </c>
    </row>
    <row r="49" spans="1:5" ht="12.75">
      <c r="A49" s="38" t="s">
        <v>58</v>
      </c>
      <c r="B49" s="37">
        <v>2273</v>
      </c>
      <c r="C49" s="17">
        <v>74720</v>
      </c>
      <c r="D49" s="15"/>
      <c r="E49" s="15">
        <f t="shared" si="0"/>
        <v>74720</v>
      </c>
    </row>
    <row r="50" spans="1:5" ht="12.75">
      <c r="A50" s="38" t="s">
        <v>59</v>
      </c>
      <c r="B50" s="37" t="s">
        <v>60</v>
      </c>
      <c r="C50" s="17"/>
      <c r="D50" s="15"/>
      <c r="E50" s="15">
        <f t="shared" si="0"/>
        <v>0</v>
      </c>
    </row>
    <row r="51" spans="1:5" ht="12.75">
      <c r="A51" s="38" t="s">
        <v>61</v>
      </c>
      <c r="B51" s="37">
        <v>2275</v>
      </c>
      <c r="C51" s="17">
        <v>189816</v>
      </c>
      <c r="D51" s="15"/>
      <c r="E51" s="15">
        <f t="shared" si="0"/>
        <v>189816</v>
      </c>
    </row>
    <row r="52" spans="1:5" ht="24">
      <c r="A52" s="39" t="s">
        <v>62</v>
      </c>
      <c r="B52" s="36">
        <v>2280</v>
      </c>
      <c r="C52" s="17">
        <f>C53+C54</f>
        <v>1500</v>
      </c>
      <c r="D52" s="17">
        <f>D53+D54</f>
        <v>0</v>
      </c>
      <c r="E52" s="15">
        <f t="shared" si="0"/>
        <v>1500</v>
      </c>
    </row>
    <row r="53" spans="1:5" ht="24">
      <c r="A53" s="38" t="s">
        <v>63</v>
      </c>
      <c r="B53" s="37" t="s">
        <v>64</v>
      </c>
      <c r="C53" s="17">
        <v>0</v>
      </c>
      <c r="D53" s="17">
        <f>D54+D55</f>
        <v>0</v>
      </c>
      <c r="E53" s="15">
        <f t="shared" si="0"/>
        <v>0</v>
      </c>
    </row>
    <row r="54" spans="1:5" ht="24">
      <c r="A54" s="38" t="s">
        <v>65</v>
      </c>
      <c r="B54" s="37" t="s">
        <v>66</v>
      </c>
      <c r="C54" s="17">
        <v>1500</v>
      </c>
      <c r="D54" s="17">
        <f>D55+D56</f>
        <v>0</v>
      </c>
      <c r="E54" s="15">
        <f t="shared" si="0"/>
        <v>1500</v>
      </c>
    </row>
    <row r="55" spans="1:5" ht="12.75">
      <c r="A55" s="40" t="s">
        <v>67</v>
      </c>
      <c r="B55" s="36">
        <v>2400</v>
      </c>
      <c r="C55" s="26"/>
      <c r="D55" s="26"/>
      <c r="E55" s="15">
        <f t="shared" si="0"/>
        <v>0</v>
      </c>
    </row>
    <row r="56" spans="1:5" ht="12.75">
      <c r="A56" s="39" t="s">
        <v>68</v>
      </c>
      <c r="B56" s="37">
        <v>2410</v>
      </c>
      <c r="C56" s="17"/>
      <c r="D56" s="15"/>
      <c r="E56" s="15">
        <f t="shared" si="0"/>
        <v>0</v>
      </c>
    </row>
    <row r="57" spans="1:5" ht="12.75">
      <c r="A57" s="39" t="s">
        <v>69</v>
      </c>
      <c r="B57" s="37">
        <v>2420</v>
      </c>
      <c r="C57" s="15"/>
      <c r="D57" s="15"/>
      <c r="E57" s="15">
        <f t="shared" si="0"/>
        <v>0</v>
      </c>
    </row>
    <row r="58" spans="1:5" ht="12.75">
      <c r="A58" s="40" t="s">
        <v>128</v>
      </c>
      <c r="B58" s="36" t="s">
        <v>70</v>
      </c>
      <c r="C58" s="26"/>
      <c r="D58" s="15">
        <f>D59+D60+D61+D65</f>
        <v>0</v>
      </c>
      <c r="E58" s="15">
        <f t="shared" si="0"/>
        <v>0</v>
      </c>
    </row>
    <row r="59" spans="1:5" ht="24">
      <c r="A59" s="39" t="s">
        <v>13</v>
      </c>
      <c r="B59" s="37">
        <v>2610</v>
      </c>
      <c r="C59" s="15"/>
      <c r="D59" s="15"/>
      <c r="E59" s="15">
        <f t="shared" si="0"/>
        <v>0</v>
      </c>
    </row>
    <row r="60" spans="1:5" ht="12.75">
      <c r="A60" s="39" t="s">
        <v>71</v>
      </c>
      <c r="B60" s="37">
        <v>2620</v>
      </c>
      <c r="C60" s="17"/>
      <c r="D60" s="17"/>
      <c r="E60" s="15">
        <f t="shared" si="0"/>
        <v>0</v>
      </c>
    </row>
    <row r="61" spans="1:5" ht="24">
      <c r="A61" s="39" t="s">
        <v>72</v>
      </c>
      <c r="B61" s="37">
        <v>2630</v>
      </c>
      <c r="C61" s="17"/>
      <c r="D61" s="17">
        <f>D62+D63+D64</f>
        <v>0</v>
      </c>
      <c r="E61" s="15">
        <f t="shared" si="0"/>
        <v>0</v>
      </c>
    </row>
    <row r="62" spans="1:5" ht="12.75">
      <c r="A62" s="40" t="s">
        <v>73</v>
      </c>
      <c r="B62" s="37">
        <v>2700</v>
      </c>
      <c r="C62" s="15">
        <f>C63+C64+C65</f>
        <v>0</v>
      </c>
      <c r="D62" s="15"/>
      <c r="E62" s="15">
        <f t="shared" si="0"/>
        <v>0</v>
      </c>
    </row>
    <row r="63" spans="1:5" ht="12.75">
      <c r="A63" s="39" t="s">
        <v>74</v>
      </c>
      <c r="B63" s="37">
        <v>2710</v>
      </c>
      <c r="C63" s="15"/>
      <c r="D63" s="15"/>
      <c r="E63" s="15">
        <f t="shared" si="0"/>
        <v>0</v>
      </c>
    </row>
    <row r="64" spans="1:5" ht="12.75">
      <c r="A64" s="39" t="s">
        <v>75</v>
      </c>
      <c r="B64" s="37">
        <v>2720</v>
      </c>
      <c r="C64" s="17"/>
      <c r="D64" s="15"/>
      <c r="E64" s="15">
        <f t="shared" si="0"/>
        <v>0</v>
      </c>
    </row>
    <row r="65" spans="1:5" ht="12.75">
      <c r="A65" s="39" t="s">
        <v>76</v>
      </c>
      <c r="B65" s="37">
        <v>2730</v>
      </c>
      <c r="C65" s="17"/>
      <c r="D65" s="24"/>
      <c r="E65" s="17">
        <f t="shared" si="0"/>
        <v>0</v>
      </c>
    </row>
    <row r="66" spans="1:5" ht="12.75">
      <c r="A66" s="40" t="s">
        <v>77</v>
      </c>
      <c r="B66" s="36">
        <v>2800</v>
      </c>
      <c r="C66" s="26">
        <v>6255</v>
      </c>
      <c r="D66" s="15"/>
      <c r="E66" s="15">
        <f t="shared" si="0"/>
        <v>6255</v>
      </c>
    </row>
    <row r="67" spans="1:5" ht="12.75">
      <c r="A67" s="40" t="s">
        <v>78</v>
      </c>
      <c r="B67" s="36">
        <v>3000</v>
      </c>
      <c r="C67" s="15">
        <f>C68+C69</f>
        <v>0</v>
      </c>
      <c r="D67" s="15">
        <f>D68</f>
        <v>2370306</v>
      </c>
      <c r="E67" s="15">
        <f t="shared" si="0"/>
        <v>2370306</v>
      </c>
    </row>
    <row r="68" spans="1:5" ht="12.75">
      <c r="A68" s="40" t="s">
        <v>79</v>
      </c>
      <c r="B68" s="37" t="s">
        <v>80</v>
      </c>
      <c r="C68" s="17"/>
      <c r="D68" s="17">
        <f>D69+D73</f>
        <v>2370306</v>
      </c>
      <c r="E68" s="15">
        <f t="shared" si="0"/>
        <v>2370306</v>
      </c>
    </row>
    <row r="69" spans="1:5" ht="12.75">
      <c r="A69" s="39" t="s">
        <v>81</v>
      </c>
      <c r="B69" s="37" t="s">
        <v>82</v>
      </c>
      <c r="C69" s="15"/>
      <c r="D69" s="17">
        <v>451739</v>
      </c>
      <c r="E69" s="15">
        <f t="shared" si="0"/>
        <v>451739</v>
      </c>
    </row>
    <row r="70" spans="1:5" ht="12.75">
      <c r="A70" s="39" t="s">
        <v>83</v>
      </c>
      <c r="B70" s="37" t="s">
        <v>84</v>
      </c>
      <c r="C70" s="15">
        <f>C71+C72+C73</f>
        <v>0</v>
      </c>
      <c r="D70" s="27"/>
      <c r="E70" s="15">
        <f t="shared" si="0"/>
        <v>0</v>
      </c>
    </row>
    <row r="71" spans="1:5" ht="12.75">
      <c r="A71" s="38" t="s">
        <v>85</v>
      </c>
      <c r="B71" s="37" t="s">
        <v>86</v>
      </c>
      <c r="C71" s="15"/>
      <c r="D71" s="17"/>
      <c r="E71" s="15">
        <f t="shared" si="0"/>
        <v>0</v>
      </c>
    </row>
    <row r="72" spans="1:5" ht="12.75">
      <c r="A72" s="38" t="s">
        <v>87</v>
      </c>
      <c r="B72" s="37" t="s">
        <v>88</v>
      </c>
      <c r="C72" s="17">
        <f>C73+C74</f>
        <v>0</v>
      </c>
      <c r="D72" s="25"/>
      <c r="E72" s="15">
        <f t="shared" si="0"/>
        <v>0</v>
      </c>
    </row>
    <row r="73" spans="1:5" ht="12.75">
      <c r="A73" s="39" t="s">
        <v>89</v>
      </c>
      <c r="B73" s="37" t="s">
        <v>90</v>
      </c>
      <c r="C73" s="17"/>
      <c r="D73" s="17">
        <f>D74+D75</f>
        <v>1918567</v>
      </c>
      <c r="E73" s="15">
        <f t="shared" si="0"/>
        <v>1918567</v>
      </c>
    </row>
    <row r="74" spans="1:5" ht="12.75">
      <c r="A74" s="38" t="s">
        <v>91</v>
      </c>
      <c r="B74" s="37" t="s">
        <v>92</v>
      </c>
      <c r="C74" s="17"/>
      <c r="D74" s="17"/>
      <c r="E74" s="15">
        <f t="shared" si="0"/>
        <v>0</v>
      </c>
    </row>
    <row r="75" spans="1:5" ht="12.75">
      <c r="A75" s="38" t="s">
        <v>93</v>
      </c>
      <c r="B75" s="37" t="s">
        <v>94</v>
      </c>
      <c r="C75" s="17">
        <f>C77</f>
        <v>0</v>
      </c>
      <c r="D75" s="17">
        <v>1918567</v>
      </c>
      <c r="E75" s="15">
        <f t="shared" si="0"/>
        <v>1918567</v>
      </c>
    </row>
    <row r="76" spans="1:5" ht="12.75">
      <c r="A76" s="39" t="s">
        <v>95</v>
      </c>
      <c r="B76" s="37" t="s">
        <v>96</v>
      </c>
      <c r="C76" s="17"/>
      <c r="D76" s="17"/>
      <c r="E76" s="15">
        <f t="shared" si="0"/>
        <v>0</v>
      </c>
    </row>
    <row r="77" spans="1:5" ht="12.75">
      <c r="A77" s="38" t="s">
        <v>97</v>
      </c>
      <c r="B77" s="37" t="s">
        <v>98</v>
      </c>
      <c r="C77" s="17"/>
      <c r="D77" s="17"/>
      <c r="E77" s="15">
        <f t="shared" si="0"/>
        <v>0</v>
      </c>
    </row>
    <row r="78" spans="1:5" ht="12.75">
      <c r="A78" s="38" t="s">
        <v>99</v>
      </c>
      <c r="B78" s="37" t="s">
        <v>100</v>
      </c>
      <c r="C78" s="15"/>
      <c r="D78" s="17"/>
      <c r="E78" s="15">
        <f t="shared" si="0"/>
        <v>0</v>
      </c>
    </row>
    <row r="79" spans="1:5" ht="12.75">
      <c r="A79" s="38" t="s">
        <v>101</v>
      </c>
      <c r="B79" s="37" t="s">
        <v>102</v>
      </c>
      <c r="C79" s="15"/>
      <c r="D79" s="17"/>
      <c r="E79" s="15">
        <f t="shared" si="0"/>
        <v>0</v>
      </c>
    </row>
    <row r="80" spans="1:5" ht="12.75">
      <c r="A80" s="39" t="s">
        <v>103</v>
      </c>
      <c r="B80" s="42" t="s">
        <v>104</v>
      </c>
      <c r="C80" s="15"/>
      <c r="D80" s="17"/>
      <c r="E80" s="15">
        <f t="shared" si="0"/>
        <v>0</v>
      </c>
    </row>
    <row r="81" spans="1:5" ht="12.75">
      <c r="A81" s="39" t="s">
        <v>105</v>
      </c>
      <c r="B81" s="42" t="s">
        <v>106</v>
      </c>
      <c r="C81" s="34"/>
      <c r="D81" s="34"/>
      <c r="E81" s="15">
        <f t="shared" si="0"/>
        <v>0</v>
      </c>
    </row>
    <row r="82" spans="1:5" ht="12.75">
      <c r="A82" s="40" t="s">
        <v>107</v>
      </c>
      <c r="B82" s="42" t="s">
        <v>108</v>
      </c>
      <c r="C82" s="43"/>
      <c r="D82" s="45"/>
      <c r="E82" s="15">
        <f t="shared" si="0"/>
        <v>0</v>
      </c>
    </row>
    <row r="83" spans="1:5" ht="12.75">
      <c r="A83" s="39" t="s">
        <v>109</v>
      </c>
      <c r="B83" s="42" t="s">
        <v>110</v>
      </c>
      <c r="C83" s="43"/>
      <c r="D83" s="43"/>
      <c r="E83" s="15">
        <f t="shared" si="0"/>
        <v>0</v>
      </c>
    </row>
    <row r="84" spans="1:5" ht="24">
      <c r="A84" s="39" t="s">
        <v>111</v>
      </c>
      <c r="B84" s="42" t="s">
        <v>112</v>
      </c>
      <c r="C84" s="43"/>
      <c r="D84" s="45"/>
      <c r="E84" s="15">
        <f t="shared" si="0"/>
        <v>0</v>
      </c>
    </row>
    <row r="85" spans="1:5" ht="24">
      <c r="A85" s="39" t="s">
        <v>113</v>
      </c>
      <c r="B85" s="42" t="s">
        <v>114</v>
      </c>
      <c r="C85" s="43"/>
      <c r="D85" s="43"/>
      <c r="E85" s="15">
        <f t="shared" si="0"/>
        <v>0</v>
      </c>
    </row>
    <row r="86" spans="1:5" ht="12.75">
      <c r="A86" s="39" t="s">
        <v>115</v>
      </c>
      <c r="B86" s="42" t="s">
        <v>116</v>
      </c>
      <c r="C86" s="17"/>
      <c r="D86" s="17"/>
      <c r="E86" s="15">
        <f t="shared" si="0"/>
        <v>0</v>
      </c>
    </row>
    <row r="87" spans="1:5" ht="12.75">
      <c r="A87" s="36" t="s">
        <v>117</v>
      </c>
      <c r="B87" s="42" t="s">
        <v>118</v>
      </c>
      <c r="C87" s="17"/>
      <c r="D87" s="17"/>
      <c r="E87" s="15">
        <f t="shared" si="0"/>
        <v>0</v>
      </c>
    </row>
    <row r="88" spans="1:5" ht="12.75">
      <c r="A88" s="38" t="s">
        <v>119</v>
      </c>
      <c r="B88" s="42" t="s">
        <v>120</v>
      </c>
      <c r="C88" s="17"/>
      <c r="D88" s="17"/>
      <c r="E88" s="15">
        <f t="shared" si="0"/>
        <v>0</v>
      </c>
    </row>
    <row r="89" spans="1:5" ht="12.75">
      <c r="A89" s="38" t="s">
        <v>121</v>
      </c>
      <c r="B89" s="42" t="s">
        <v>122</v>
      </c>
      <c r="C89" s="44"/>
      <c r="D89" s="44"/>
      <c r="E89" s="15">
        <f t="shared" si="0"/>
        <v>0</v>
      </c>
    </row>
    <row r="90" spans="1:5" ht="12.75">
      <c r="A90" s="38" t="s">
        <v>123</v>
      </c>
      <c r="B90" s="42" t="s">
        <v>124</v>
      </c>
      <c r="C90" s="44"/>
      <c r="D90" s="44"/>
      <c r="E90" s="15">
        <f t="shared" si="0"/>
        <v>0</v>
      </c>
    </row>
    <row r="91" spans="1:5" ht="12.75">
      <c r="A91" s="40" t="s">
        <v>125</v>
      </c>
      <c r="B91" s="42">
        <v>4210</v>
      </c>
      <c r="C91" s="44"/>
      <c r="D91" s="44"/>
      <c r="E91" s="15">
        <f t="shared" si="0"/>
        <v>0</v>
      </c>
    </row>
    <row r="92" spans="1:5" ht="12.75">
      <c r="A92" s="40" t="s">
        <v>126</v>
      </c>
      <c r="B92" s="42" t="s">
        <v>127</v>
      </c>
      <c r="C92" s="44"/>
      <c r="D92" s="44"/>
      <c r="E92" s="15">
        <f t="shared" si="0"/>
        <v>0</v>
      </c>
    </row>
    <row r="94" spans="1:5" ht="12.75">
      <c r="A94" s="41"/>
      <c r="B94" s="41"/>
      <c r="C94" s="41"/>
      <c r="D94" s="41"/>
      <c r="E94" s="41"/>
    </row>
    <row r="95" spans="1:5" ht="12.75">
      <c r="A95" s="28" t="s">
        <v>133</v>
      </c>
      <c r="B95" s="29"/>
      <c r="C95" s="29"/>
      <c r="D95" s="54" t="s">
        <v>134</v>
      </c>
      <c r="E95" s="54"/>
    </row>
    <row r="96" spans="1:5" ht="12.75">
      <c r="A96" s="30"/>
      <c r="B96" s="4" t="s">
        <v>3</v>
      </c>
      <c r="C96" s="4"/>
      <c r="D96" s="4" t="s">
        <v>2</v>
      </c>
      <c r="E96" s="4"/>
    </row>
    <row r="97" spans="1:5" ht="12.75">
      <c r="A97" s="31" t="s">
        <v>25</v>
      </c>
      <c r="B97" s="29"/>
      <c r="C97" s="29"/>
      <c r="D97" s="54" t="s">
        <v>29</v>
      </c>
      <c r="E97" s="54"/>
    </row>
    <row r="98" spans="1:5" ht="12.75">
      <c r="A98" s="32"/>
      <c r="B98" s="4" t="s">
        <v>3</v>
      </c>
      <c r="C98" s="4"/>
      <c r="D98" s="4" t="s">
        <v>2</v>
      </c>
      <c r="E98" s="4"/>
    </row>
    <row r="99" spans="1:5" ht="12.75">
      <c r="A99" s="52" t="s">
        <v>137</v>
      </c>
      <c r="B99" s="3"/>
      <c r="C99" s="3"/>
      <c r="D99" s="3"/>
      <c r="E99" s="3"/>
    </row>
    <row r="100" spans="1:5" ht="12.75">
      <c r="A100" s="30" t="s">
        <v>14</v>
      </c>
      <c r="B100" s="3"/>
      <c r="C100" s="3"/>
      <c r="D100" s="3"/>
      <c r="E100" s="3"/>
    </row>
    <row r="101" spans="1:5" ht="12.75">
      <c r="A101" s="30" t="s">
        <v>0</v>
      </c>
      <c r="B101" s="3"/>
      <c r="C101" s="3"/>
      <c r="D101" s="3"/>
      <c r="E101" s="3"/>
    </row>
  </sheetData>
  <sheetProtection/>
  <mergeCells count="12">
    <mergeCell ref="A11:E11"/>
    <mergeCell ref="A14:A15"/>
    <mergeCell ref="B14:B15"/>
    <mergeCell ref="E14:E15"/>
    <mergeCell ref="D95:E95"/>
    <mergeCell ref="D97:E97"/>
    <mergeCell ref="A3:E3"/>
    <mergeCell ref="A4:E4"/>
    <mergeCell ref="A6:E6"/>
    <mergeCell ref="A8:E8"/>
    <mergeCell ref="A9:E9"/>
    <mergeCell ref="A10:E10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Користувач Windows</cp:lastModifiedBy>
  <cp:lastPrinted>2017-11-28T08:38:28Z</cp:lastPrinted>
  <dcterms:created xsi:type="dcterms:W3CDTF">2002-12-20T14:47:57Z</dcterms:created>
  <dcterms:modified xsi:type="dcterms:W3CDTF">2017-11-28T08:38:33Z</dcterms:modified>
  <cp:category/>
  <cp:version/>
  <cp:contentType/>
  <cp:contentStatus/>
</cp:coreProperties>
</file>