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115" windowHeight="7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2" i="1"/>
  <c r="D171"/>
  <c r="B171"/>
  <c r="F170"/>
  <c r="D170"/>
  <c r="F169"/>
  <c r="F171" s="1"/>
  <c r="D169"/>
  <c r="B168"/>
  <c r="D167"/>
  <c r="D166"/>
  <c r="F165"/>
  <c r="D165"/>
  <c r="F164"/>
  <c r="D164"/>
  <c r="F163"/>
  <c r="D163"/>
  <c r="D162"/>
  <c r="D161"/>
  <c r="F160"/>
  <c r="D160"/>
  <c r="F159"/>
  <c r="D159"/>
  <c r="F158"/>
  <c r="D158"/>
  <c r="F157"/>
  <c r="D157"/>
  <c r="F156"/>
  <c r="D156"/>
  <c r="F155"/>
  <c r="D155"/>
  <c r="F154"/>
  <c r="D154"/>
  <c r="F153"/>
  <c r="D153"/>
  <c r="F152"/>
  <c r="D152"/>
  <c r="F151"/>
  <c r="D151"/>
  <c r="F150"/>
  <c r="D150"/>
  <c r="F149"/>
  <c r="F168" s="1"/>
  <c r="D149"/>
  <c r="B148"/>
  <c r="D147"/>
  <c r="D146"/>
  <c r="D145"/>
  <c r="F144"/>
  <c r="D144"/>
  <c r="F143"/>
  <c r="D143"/>
  <c r="F142"/>
  <c r="D142"/>
  <c r="F141"/>
  <c r="D141"/>
  <c r="F140"/>
  <c r="D140"/>
  <c r="F139"/>
  <c r="D139"/>
  <c r="F138"/>
  <c r="D138"/>
  <c r="F137"/>
  <c r="D137"/>
  <c r="F136"/>
  <c r="D136"/>
  <c r="F135"/>
  <c r="D135"/>
  <c r="F134"/>
  <c r="D134"/>
  <c r="F133"/>
  <c r="D133"/>
  <c r="F132"/>
  <c r="D132"/>
  <c r="F131"/>
  <c r="D131"/>
  <c r="F130"/>
  <c r="D130"/>
  <c r="F129"/>
  <c r="D129"/>
  <c r="F128"/>
  <c r="F148" s="1"/>
  <c r="D128"/>
  <c r="D127"/>
  <c r="B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F127" s="1"/>
  <c r="D108"/>
  <c r="B107"/>
  <c r="F106"/>
  <c r="D106"/>
  <c r="F105"/>
  <c r="D105"/>
  <c r="F104"/>
  <c r="F107" s="1"/>
  <c r="D104"/>
  <c r="D107" s="1"/>
  <c r="B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D91"/>
  <c r="F90"/>
  <c r="D90"/>
  <c r="F89"/>
  <c r="F103" s="1"/>
  <c r="D89"/>
  <c r="F88"/>
  <c r="D88"/>
  <c r="B87"/>
  <c r="D86"/>
  <c r="D85"/>
  <c r="D84"/>
  <c r="D83"/>
  <c r="D82"/>
  <c r="D81"/>
  <c r="D80"/>
  <c r="D79"/>
  <c r="D78"/>
  <c r="D77"/>
  <c r="F76"/>
  <c r="D76"/>
  <c r="D75"/>
  <c r="D74"/>
  <c r="D73"/>
  <c r="F72"/>
  <c r="D72"/>
  <c r="F71"/>
  <c r="D71"/>
  <c r="F70"/>
  <c r="D70"/>
  <c r="F69"/>
  <c r="D69"/>
  <c r="F68"/>
  <c r="F87" s="1"/>
  <c r="D68"/>
  <c r="F67"/>
  <c r="D67"/>
  <c r="D66"/>
  <c r="B66"/>
  <c r="F65"/>
  <c r="D65"/>
  <c r="F64"/>
  <c r="F66" s="1"/>
  <c r="D64"/>
  <c r="B63"/>
  <c r="F62"/>
  <c r="D62"/>
  <c r="D61"/>
  <c r="F60"/>
  <c r="F63" s="1"/>
  <c r="D60"/>
  <c r="B59"/>
  <c r="F58"/>
  <c r="D58"/>
  <c r="F57"/>
  <c r="F59" s="1"/>
  <c r="D57"/>
  <c r="D59" s="1"/>
  <c r="D56"/>
  <c r="B56"/>
  <c r="F55"/>
  <c r="D55"/>
  <c r="F54"/>
  <c r="D54"/>
  <c r="F53"/>
  <c r="D53"/>
  <c r="F52"/>
  <c r="D52"/>
  <c r="F51"/>
  <c r="F56" s="1"/>
  <c r="D51"/>
  <c r="B50"/>
  <c r="F49"/>
  <c r="D49"/>
  <c r="D48"/>
  <c r="F47"/>
  <c r="D47"/>
  <c r="F46"/>
  <c r="D46"/>
  <c r="F45"/>
  <c r="D45"/>
  <c r="F44"/>
  <c r="D44"/>
  <c r="F43"/>
  <c r="D43"/>
  <c r="F42"/>
  <c r="F50" s="1"/>
  <c r="D42"/>
  <c r="D41"/>
  <c r="D40"/>
  <c r="D39"/>
  <c r="D38"/>
  <c r="D37"/>
  <c r="F36"/>
  <c r="D36"/>
  <c r="D50" s="1"/>
  <c r="B35"/>
  <c r="D34"/>
  <c r="D33"/>
  <c r="F32"/>
  <c r="D32"/>
  <c r="F31"/>
  <c r="D31"/>
  <c r="B30"/>
  <c r="F28"/>
  <c r="D28"/>
  <c r="D30" s="1"/>
  <c r="F27"/>
  <c r="D27"/>
  <c r="F26"/>
  <c r="D26"/>
  <c r="B25"/>
  <c r="F24"/>
  <c r="D24"/>
  <c r="F23"/>
  <c r="F25" s="1"/>
  <c r="D23"/>
  <c r="D25" s="1"/>
  <c r="B22"/>
  <c r="F21"/>
  <c r="D21"/>
  <c r="F20"/>
  <c r="F22" s="1"/>
  <c r="D20"/>
  <c r="D22" s="1"/>
  <c r="F19"/>
  <c r="D19"/>
  <c r="F18"/>
  <c r="D18"/>
  <c r="F17"/>
  <c r="D17"/>
  <c r="B16"/>
  <c r="F15"/>
  <c r="D15"/>
  <c r="F14"/>
  <c r="D14"/>
  <c r="F13"/>
  <c r="D13"/>
  <c r="F12"/>
  <c r="F16" s="1"/>
  <c r="D12"/>
  <c r="D16" s="1"/>
  <c r="E11"/>
  <c r="B11"/>
  <c r="F10"/>
  <c r="D10"/>
  <c r="F9"/>
  <c r="D9"/>
  <c r="F8"/>
  <c r="D8"/>
  <c r="F7"/>
  <c r="D7"/>
  <c r="D11" l="1"/>
  <c r="F11"/>
  <c r="B172"/>
  <c r="D35"/>
  <c r="D172" s="1"/>
  <c r="D63"/>
  <c r="D87"/>
  <c r="D103"/>
  <c r="D148"/>
  <c r="D168"/>
  <c r="F172"/>
</calcChain>
</file>

<file path=xl/sharedStrings.xml><?xml version="1.0" encoding="utf-8"?>
<sst xmlns="http://schemas.openxmlformats.org/spreadsheetml/2006/main" count="174" uniqueCount="128">
  <si>
    <t>Найменування продуктів</t>
  </si>
  <si>
    <t xml:space="preserve">вартість </t>
  </si>
  <si>
    <t>Всього на рік</t>
  </si>
  <si>
    <t>Вартість по тендеру</t>
  </si>
  <si>
    <t xml:space="preserve">Сума по тендеру </t>
  </si>
  <si>
    <t>кг</t>
  </si>
  <si>
    <t>за 1кг</t>
  </si>
  <si>
    <t>грн</t>
  </si>
  <si>
    <t>М'ясо яловичини( кг)</t>
  </si>
  <si>
    <t>М'ясо свинини( кг)</t>
  </si>
  <si>
    <t>філе куряче(кг)</t>
  </si>
  <si>
    <t xml:space="preserve">Стегно куряче (кг) </t>
  </si>
  <si>
    <t>Разом</t>
  </si>
  <si>
    <t>Кефір 3,2%(кг)</t>
  </si>
  <si>
    <t>Йогурт (кг)</t>
  </si>
  <si>
    <t>Ряжанка (кг)</t>
  </si>
  <si>
    <t>Сметана 21%(кг)</t>
  </si>
  <si>
    <t>Молоко 2,5%(л)</t>
  </si>
  <si>
    <t>Масло верш.73%(кг)</t>
  </si>
  <si>
    <t>Олія рафінована (л)</t>
  </si>
  <si>
    <t>Сир твердий 45%(кг)</t>
  </si>
  <si>
    <t>Сир кисл.не нижче 9%(кг)</t>
  </si>
  <si>
    <t>Риба морож.(кг)ХЕК</t>
  </si>
  <si>
    <t>Риба морож.(кг)сайда</t>
  </si>
  <si>
    <t>Оселедець (кг)</t>
  </si>
  <si>
    <t>Яйця відбірни (шт)</t>
  </si>
  <si>
    <t>Цукор (кг)</t>
  </si>
  <si>
    <t>Мед (кг)</t>
  </si>
  <si>
    <t>Макарони в/г (кг)</t>
  </si>
  <si>
    <t>Кр. манна в/г (кг)</t>
  </si>
  <si>
    <t>Крохмал кукурудз.</t>
  </si>
  <si>
    <t>Крохмал (кг)</t>
  </si>
  <si>
    <t>Ягоди морожені (кг)</t>
  </si>
  <si>
    <t>Заморожений горошок</t>
  </si>
  <si>
    <t>Квасоля морожена (кг)</t>
  </si>
  <si>
    <t>Капуста квашена (кг)</t>
  </si>
  <si>
    <t>Огірки квашені (кг)</t>
  </si>
  <si>
    <t>Помідори квашені (кг)</t>
  </si>
  <si>
    <t>Овочі морожені (кг)</t>
  </si>
  <si>
    <t>Томат паста (б)</t>
  </si>
  <si>
    <t>Курага (кг)</t>
  </si>
  <si>
    <t>Родзинки (кг)</t>
  </si>
  <si>
    <t>Сухофр.з яблук,груш (кг)</t>
  </si>
  <si>
    <t>Сухофрукти черносл. (кг)</t>
  </si>
  <si>
    <t>Картопля I-IV міс.</t>
  </si>
  <si>
    <t>Картопля V-VIII міс.</t>
  </si>
  <si>
    <t>Картопля IX-XII міс.</t>
  </si>
  <si>
    <t>Сочевиця (кг)</t>
  </si>
  <si>
    <t>Соки фруктові(л)</t>
  </si>
  <si>
    <t>Соки фруктові(0,2л)</t>
  </si>
  <si>
    <t>Чай в асортименті(кг)</t>
  </si>
  <si>
    <t>Чай травяний (кг)</t>
  </si>
  <si>
    <t>Чай каркаде (кг)</t>
  </si>
  <si>
    <t>Сухарі паніровочні(кг)</t>
  </si>
  <si>
    <t>Дріжджі</t>
  </si>
  <si>
    <t xml:space="preserve">Ванільний цукор (кг) </t>
  </si>
  <si>
    <t>лавр.лист(кг)</t>
  </si>
  <si>
    <t>Орегано (кг)</t>
  </si>
  <si>
    <t>Кмин (кг)</t>
  </si>
  <si>
    <t>Паприка (кг)</t>
  </si>
  <si>
    <t>Петрушка сушена (кг)</t>
  </si>
  <si>
    <t>Кріп сушений (кг)</t>
  </si>
  <si>
    <t>Імбир сушений (кг)</t>
  </si>
  <si>
    <t>Кориця (кг)</t>
  </si>
  <si>
    <t>Мята (кг)</t>
  </si>
  <si>
    <t>Коріандр (кг)</t>
  </si>
  <si>
    <t>Гвоздика (кг)</t>
  </si>
  <si>
    <t>Мускатний горіх (кг)</t>
  </si>
  <si>
    <t>Куркума (кг)</t>
  </si>
  <si>
    <t>Часник Сушений (кг)</t>
  </si>
  <si>
    <t>Базілік (кг)</t>
  </si>
  <si>
    <t>Хмелі-сунелі</t>
  </si>
  <si>
    <t>Перець чорний (кг)</t>
  </si>
  <si>
    <t>Лимок к-та(кг)</t>
  </si>
  <si>
    <t>Какао</t>
  </si>
  <si>
    <t>Крупи</t>
  </si>
  <si>
    <t>Борошно в/г (кг)</t>
  </si>
  <si>
    <t>Борошно цільнозернове (кг)</t>
  </si>
  <si>
    <t>Борошно кукурудзяне (кг)</t>
  </si>
  <si>
    <t>Кр. гречна в/г(кг)</t>
  </si>
  <si>
    <t>Рис в/г (кг)</t>
  </si>
  <si>
    <t>Геркулес в/г(кг)</t>
  </si>
  <si>
    <t>Кр. ячмінна в/г(кг)</t>
  </si>
  <si>
    <t>Кр кукурудз. в/г (кг)</t>
  </si>
  <si>
    <t>Кр. перлова в/г (кг)</t>
  </si>
  <si>
    <t>Булгур (кг)</t>
  </si>
  <si>
    <t>Кус кус (кг)</t>
  </si>
  <si>
    <t>Кр.пшенич.Артек в/г(кг)</t>
  </si>
  <si>
    <t>Пшоно в/г (кг)</t>
  </si>
  <si>
    <t>Хліб цільнозерновий пшеничний(кг)</t>
  </si>
  <si>
    <t>Хліб цільнозерновий житнийний(кг)</t>
  </si>
  <si>
    <t>Овочі свіжі V -VIII місяць</t>
  </si>
  <si>
    <t>Цибуля з н/урожаю(кг)</t>
  </si>
  <si>
    <t>Морква н/урожаю (кг)</t>
  </si>
  <si>
    <t>Буряк н/урожаю (кг)</t>
  </si>
  <si>
    <t>Капуста н/врожаю (кг)</t>
  </si>
  <si>
    <t>Часник (кг)</t>
  </si>
  <si>
    <t>Яблука (кг)</t>
  </si>
  <si>
    <t>Помідори свіжі (кг)</t>
  </si>
  <si>
    <t>Огірки свіжі(кг)</t>
  </si>
  <si>
    <t>Лимони (кг)</t>
  </si>
  <si>
    <t>Банани (кг)</t>
  </si>
  <si>
    <t>Черешни (кг)</t>
  </si>
  <si>
    <t>Перець (кг)</t>
  </si>
  <si>
    <t>Малина (кг)</t>
  </si>
  <si>
    <t>Цвітна капуста (кг)</t>
  </si>
  <si>
    <t>Баклажан (кг)</t>
  </si>
  <si>
    <t>Горох полоинчастий(кг)</t>
  </si>
  <si>
    <t>Кабачки свіжі (кг)</t>
  </si>
  <si>
    <t>Квасоля (кг)</t>
  </si>
  <si>
    <t>Овочі свіжі I-IV місяць</t>
  </si>
  <si>
    <t>Цибуля (кг)</t>
  </si>
  <si>
    <t>Морква (кг)</t>
  </si>
  <si>
    <t>Буряк (кг)</t>
  </si>
  <si>
    <t>Капуста (кг)</t>
  </si>
  <si>
    <t>Апельсин (кг)</t>
  </si>
  <si>
    <t>Помідори  (кг)</t>
  </si>
  <si>
    <t>Огірок (кг)</t>
  </si>
  <si>
    <t>Мандарини (кг)</t>
  </si>
  <si>
    <t>Гарбуз (кг)</t>
  </si>
  <si>
    <t>Горох половинчастий(кг)</t>
  </si>
  <si>
    <t>Овочі свіжі IX-XII місяць</t>
  </si>
  <si>
    <t>Сіль йодована (кг)</t>
  </si>
  <si>
    <t>Сіль камя'на (кг)</t>
  </si>
  <si>
    <t>РАЗОМ</t>
  </si>
  <si>
    <t>Дубова  ПШ</t>
  </si>
  <si>
    <t>План закупівлі продуктів харчування по Дубівській ПШ..  на 2023 рік</t>
  </si>
  <si>
    <t>Директор:               Михайленко Л.О.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</si>
</sst>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i/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3" fillId="0" borderId="7" xfId="0" applyNumberFormat="1" applyFont="1" applyBorder="1"/>
    <xf numFmtId="2" fontId="3" fillId="0" borderId="4" xfId="0" applyNumberFormat="1" applyFont="1" applyBorder="1"/>
    <xf numFmtId="0" fontId="3" fillId="0" borderId="8" xfId="0" applyFont="1" applyBorder="1"/>
    <xf numFmtId="0" fontId="0" fillId="0" borderId="4" xfId="0" applyBorder="1"/>
    <xf numFmtId="14" fontId="3" fillId="2" borderId="9" xfId="0" applyNumberFormat="1" applyFont="1" applyFill="1" applyBorder="1"/>
    <xf numFmtId="0" fontId="4" fillId="2" borderId="10" xfId="0" applyFont="1" applyFill="1" applyBorder="1"/>
    <xf numFmtId="14" fontId="3" fillId="0" borderId="5" xfId="0" applyNumberFormat="1" applyFont="1" applyBorder="1"/>
    <xf numFmtId="2" fontId="3" fillId="0" borderId="6" xfId="0" applyNumberFormat="1" applyFont="1" applyBorder="1"/>
    <xf numFmtId="14" fontId="3" fillId="0" borderId="4" xfId="0" applyNumberFormat="1" applyFont="1" applyBorder="1"/>
    <xf numFmtId="14" fontId="3" fillId="0" borderId="11" xfId="0" applyNumberFormat="1" applyFont="1" applyBorder="1"/>
    <xf numFmtId="2" fontId="3" fillId="0" borderId="12" xfId="0" applyNumberFormat="1" applyFont="1" applyBorder="1"/>
    <xf numFmtId="14" fontId="3" fillId="2" borderId="13" xfId="0" applyNumberFormat="1" applyFont="1" applyFill="1" applyBorder="1"/>
    <xf numFmtId="2" fontId="4" fillId="2" borderId="14" xfId="0" applyNumberFormat="1" applyFont="1" applyFill="1" applyBorder="1"/>
    <xf numFmtId="14" fontId="3" fillId="3" borderId="13" xfId="0" applyNumberFormat="1" applyFont="1" applyFill="1" applyBorder="1"/>
    <xf numFmtId="2" fontId="3" fillId="4" borderId="15" xfId="0" applyNumberFormat="1" applyFont="1" applyFill="1" applyBorder="1"/>
    <xf numFmtId="0" fontId="3" fillId="4" borderId="8" xfId="0" applyFont="1" applyFill="1" applyBorder="1"/>
    <xf numFmtId="0" fontId="0" fillId="4" borderId="4" xfId="0" applyFill="1" applyBorder="1"/>
    <xf numFmtId="2" fontId="3" fillId="0" borderId="12" xfId="0" applyNumberFormat="1" applyFont="1" applyFill="1" applyBorder="1"/>
    <xf numFmtId="14" fontId="3" fillId="3" borderId="16" xfId="0" applyNumberFormat="1" applyFont="1" applyFill="1" applyBorder="1"/>
    <xf numFmtId="2" fontId="3" fillId="3" borderId="17" xfId="0" applyNumberFormat="1" applyFont="1" applyFill="1" applyBorder="1"/>
    <xf numFmtId="2" fontId="3" fillId="4" borderId="17" xfId="0" applyNumberFormat="1" applyFont="1" applyFill="1" applyBorder="1"/>
    <xf numFmtId="2" fontId="3" fillId="3" borderId="15" xfId="0" applyNumberFormat="1" applyFont="1" applyFill="1" applyBorder="1"/>
    <xf numFmtId="14" fontId="3" fillId="0" borderId="13" xfId="0" applyNumberFormat="1" applyFont="1" applyFill="1" applyBorder="1"/>
    <xf numFmtId="2" fontId="3" fillId="0" borderId="15" xfId="0" applyNumberFormat="1" applyFont="1" applyFill="1" applyBorder="1"/>
    <xf numFmtId="0" fontId="3" fillId="0" borderId="8" xfId="0" applyFont="1" applyFill="1" applyBorder="1"/>
    <xf numFmtId="0" fontId="0" fillId="0" borderId="4" xfId="0" applyFill="1" applyBorder="1"/>
    <xf numFmtId="14" fontId="3" fillId="5" borderId="13" xfId="0" applyNumberFormat="1" applyFont="1" applyFill="1" applyBorder="1"/>
    <xf numFmtId="2" fontId="3" fillId="5" borderId="15" xfId="0" applyNumberFormat="1" applyFont="1" applyFill="1" applyBorder="1"/>
    <xf numFmtId="0" fontId="0" fillId="5" borderId="4" xfId="0" applyFill="1" applyBorder="1"/>
    <xf numFmtId="2" fontId="3" fillId="4" borderId="18" xfId="0" applyNumberFormat="1" applyFont="1" applyFill="1" applyBorder="1"/>
    <xf numFmtId="2" fontId="3" fillId="0" borderId="4" xfId="0" applyNumberFormat="1" applyFont="1" applyFill="1" applyBorder="1"/>
    <xf numFmtId="14" fontId="3" fillId="0" borderId="16" xfId="0" applyNumberFormat="1" applyFont="1" applyFill="1" applyBorder="1"/>
    <xf numFmtId="2" fontId="3" fillId="0" borderId="17" xfId="0" applyNumberFormat="1" applyFont="1" applyFill="1" applyBorder="1"/>
    <xf numFmtId="14" fontId="3" fillId="5" borderId="16" xfId="0" applyNumberFormat="1" applyFont="1" applyFill="1" applyBorder="1"/>
    <xf numFmtId="2" fontId="3" fillId="5" borderId="17" xfId="0" applyNumberFormat="1" applyFont="1" applyFill="1" applyBorder="1"/>
    <xf numFmtId="14" fontId="3" fillId="6" borderId="11" xfId="0" applyNumberFormat="1" applyFont="1" applyFill="1" applyBorder="1"/>
    <xf numFmtId="2" fontId="3" fillId="6" borderId="12" xfId="0" applyNumberFormat="1" applyFont="1" applyFill="1" applyBorder="1"/>
    <xf numFmtId="2" fontId="5" fillId="6" borderId="15" xfId="0" applyNumberFormat="1" applyFont="1" applyFill="1" applyBorder="1"/>
    <xf numFmtId="14" fontId="3" fillId="6" borderId="9" xfId="0" applyNumberFormat="1" applyFont="1" applyFill="1" applyBorder="1"/>
    <xf numFmtId="2" fontId="3" fillId="6" borderId="15" xfId="0" applyNumberFormat="1" applyFont="1" applyFill="1" applyBorder="1"/>
    <xf numFmtId="2" fontId="3" fillId="6" borderId="19" xfId="0" applyNumberFormat="1" applyFont="1" applyFill="1" applyBorder="1"/>
    <xf numFmtId="2" fontId="3" fillId="6" borderId="20" xfId="0" applyNumberFormat="1" applyFont="1" applyFill="1" applyBorder="1"/>
    <xf numFmtId="14" fontId="3" fillId="2" borderId="4" xfId="0" applyNumberFormat="1" applyFont="1" applyFill="1" applyBorder="1"/>
    <xf numFmtId="2" fontId="4" fillId="2" borderId="21" xfId="0" applyNumberFormat="1" applyFont="1" applyFill="1" applyBorder="1"/>
    <xf numFmtId="14" fontId="3" fillId="6" borderId="16" xfId="0" applyNumberFormat="1" applyFont="1" applyFill="1" applyBorder="1"/>
    <xf numFmtId="2" fontId="3" fillId="6" borderId="18" xfId="0" applyNumberFormat="1" applyFont="1" applyFill="1" applyBorder="1"/>
    <xf numFmtId="14" fontId="3" fillId="6" borderId="12" xfId="0" applyNumberFormat="1" applyFont="1" applyFill="1" applyBorder="1"/>
    <xf numFmtId="2" fontId="4" fillId="2" borderId="15" xfId="0" applyNumberFormat="1" applyFont="1" applyFill="1" applyBorder="1"/>
    <xf numFmtId="2" fontId="3" fillId="0" borderId="17" xfId="0" applyNumberFormat="1" applyFont="1" applyBorder="1"/>
    <xf numFmtId="14" fontId="3" fillId="0" borderId="16" xfId="0" applyNumberFormat="1" applyFont="1" applyBorder="1"/>
    <xf numFmtId="2" fontId="3" fillId="0" borderId="15" xfId="0" applyNumberFormat="1" applyFont="1" applyBorder="1"/>
    <xf numFmtId="2" fontId="3" fillId="0" borderId="18" xfId="0" applyNumberFormat="1" applyFont="1" applyBorder="1"/>
    <xf numFmtId="0" fontId="0" fillId="0" borderId="12" xfId="0" applyBorder="1"/>
    <xf numFmtId="14" fontId="3" fillId="2" borderId="22" xfId="0" applyNumberFormat="1" applyFont="1" applyFill="1" applyBorder="1"/>
    <xf numFmtId="2" fontId="3" fillId="0" borderId="23" xfId="0" applyNumberFormat="1" applyFont="1" applyBorder="1"/>
    <xf numFmtId="2" fontId="6" fillId="0" borderId="4" xfId="0" applyNumberFormat="1" applyFont="1" applyBorder="1"/>
    <xf numFmtId="14" fontId="3" fillId="0" borderId="24" xfId="0" applyNumberFormat="1" applyFont="1" applyBorder="1"/>
    <xf numFmtId="2" fontId="6" fillId="0" borderId="6" xfId="0" applyNumberFormat="1" applyFont="1" applyBorder="1"/>
    <xf numFmtId="14" fontId="3" fillId="0" borderId="25" xfId="0" applyNumberFormat="1" applyFont="1" applyBorder="1"/>
    <xf numFmtId="2" fontId="6" fillId="0" borderId="8" xfId="0" applyNumberFormat="1" applyFont="1" applyBorder="1"/>
    <xf numFmtId="2" fontId="3" fillId="0" borderId="26" xfId="0" applyNumberFormat="1" applyFont="1" applyBorder="1"/>
    <xf numFmtId="2" fontId="6" fillId="0" borderId="27" xfId="0" applyNumberFormat="1" applyFont="1" applyBorder="1"/>
    <xf numFmtId="0" fontId="0" fillId="0" borderId="26" xfId="0" applyBorder="1"/>
    <xf numFmtId="14" fontId="3" fillId="2" borderId="16" xfId="0" applyNumberFormat="1" applyFont="1" applyFill="1" applyBorder="1"/>
    <xf numFmtId="0" fontId="6" fillId="0" borderId="27" xfId="0" applyFont="1" applyBorder="1"/>
    <xf numFmtId="0" fontId="6" fillId="0" borderId="8" xfId="0" applyFont="1" applyBorder="1"/>
    <xf numFmtId="0" fontId="6" fillId="0" borderId="28" xfId="0" applyFont="1" applyBorder="1"/>
    <xf numFmtId="0" fontId="6" fillId="0" borderId="4" xfId="0" applyFont="1" applyBorder="1"/>
    <xf numFmtId="14" fontId="3" fillId="0" borderId="22" xfId="0" applyNumberFormat="1" applyFont="1" applyFill="1" applyBorder="1"/>
    <xf numFmtId="2" fontId="3" fillId="0" borderId="13" xfId="0" applyNumberFormat="1" applyFont="1" applyFill="1" applyBorder="1"/>
    <xf numFmtId="0" fontId="6" fillId="0" borderId="29" xfId="0" applyFont="1" applyFill="1" applyBorder="1"/>
    <xf numFmtId="0" fontId="0" fillId="6" borderId="4" xfId="0" applyFill="1" applyBorder="1"/>
    <xf numFmtId="0" fontId="6" fillId="0" borderId="26" xfId="0" applyFont="1" applyBorder="1"/>
    <xf numFmtId="2" fontId="4" fillId="2" borderId="4" xfId="0" applyNumberFormat="1" applyFont="1" applyFill="1" applyBorder="1"/>
    <xf numFmtId="0" fontId="2" fillId="2" borderId="30" xfId="0" applyFont="1" applyFill="1" applyBorder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4"/>
  <sheetViews>
    <sheetView tabSelected="1" workbookViewId="0">
      <selection activeCell="D174" sqref="D174"/>
    </sheetView>
  </sheetViews>
  <sheetFormatPr defaultRowHeight="15"/>
  <cols>
    <col min="1" max="1" width="22.140625" customWidth="1"/>
    <col min="2" max="2" width="15.5703125" customWidth="1"/>
    <col min="3" max="3" width="12.42578125" customWidth="1"/>
    <col min="4" max="4" width="18.42578125" customWidth="1"/>
    <col min="5" max="5" width="15" customWidth="1"/>
  </cols>
  <sheetData>
    <row r="2" spans="1:6" ht="18">
      <c r="A2" s="84" t="s">
        <v>126</v>
      </c>
      <c r="B2" s="84"/>
      <c r="C2" s="84"/>
      <c r="D2" s="84"/>
      <c r="E2" s="84"/>
      <c r="F2" s="84"/>
    </row>
    <row r="4" spans="1:6" ht="15.75" thickBot="1"/>
    <row r="5" spans="1:6" ht="31.5">
      <c r="A5" s="1" t="s">
        <v>0</v>
      </c>
      <c r="B5" s="2" t="s">
        <v>125</v>
      </c>
      <c r="C5" s="2" t="s">
        <v>1</v>
      </c>
      <c r="D5" s="3" t="s">
        <v>2</v>
      </c>
      <c r="E5" s="4" t="s">
        <v>3</v>
      </c>
      <c r="F5" s="4" t="s">
        <v>4</v>
      </c>
    </row>
    <row r="6" spans="1:6" ht="15.75">
      <c r="A6" s="5"/>
      <c r="B6" s="6" t="s">
        <v>5</v>
      </c>
      <c r="C6" s="6" t="s">
        <v>6</v>
      </c>
      <c r="D6" s="6" t="s">
        <v>7</v>
      </c>
      <c r="E6" s="6" t="s">
        <v>7</v>
      </c>
      <c r="F6" s="7" t="s">
        <v>7</v>
      </c>
    </row>
    <row r="7" spans="1:6" ht="16.5">
      <c r="A7" s="8" t="s">
        <v>8</v>
      </c>
      <c r="B7" s="9"/>
      <c r="C7" s="9">
        <v>170</v>
      </c>
      <c r="D7" s="10">
        <f>B7*C7</f>
        <v>0</v>
      </c>
      <c r="E7" s="11"/>
      <c r="F7" s="11">
        <f>B7*E7</f>
        <v>0</v>
      </c>
    </row>
    <row r="8" spans="1:6" ht="16.5">
      <c r="A8" s="8" t="s">
        <v>9</v>
      </c>
      <c r="B8" s="9"/>
      <c r="C8" s="9">
        <v>160</v>
      </c>
      <c r="D8" s="10">
        <f t="shared" ref="D8:D104" si="0">B8*C8</f>
        <v>0</v>
      </c>
      <c r="E8" s="11"/>
      <c r="F8" s="11">
        <f t="shared" ref="F8:F104" si="1">B8*E8</f>
        <v>0</v>
      </c>
    </row>
    <row r="9" spans="1:6" ht="16.5">
      <c r="A9" s="8" t="s">
        <v>10</v>
      </c>
      <c r="B9" s="9">
        <v>79</v>
      </c>
      <c r="C9" s="9">
        <v>140</v>
      </c>
      <c r="D9" s="10">
        <f>B9*C9</f>
        <v>11060</v>
      </c>
      <c r="E9" s="11"/>
      <c r="F9" s="11">
        <f t="shared" si="1"/>
        <v>0</v>
      </c>
    </row>
    <row r="10" spans="1:6" ht="17.25" thickBot="1">
      <c r="A10" s="8" t="s">
        <v>11</v>
      </c>
      <c r="B10" s="9">
        <v>20</v>
      </c>
      <c r="C10" s="9">
        <v>125</v>
      </c>
      <c r="D10" s="10">
        <f>B10*C10</f>
        <v>2500</v>
      </c>
      <c r="E10" s="11"/>
      <c r="F10" s="11">
        <f t="shared" si="1"/>
        <v>0</v>
      </c>
    </row>
    <row r="11" spans="1:6" ht="16.5">
      <c r="A11" s="12" t="s">
        <v>12</v>
      </c>
      <c r="B11" s="13">
        <f>SUM(B7:B10)</f>
        <v>99</v>
      </c>
      <c r="C11" s="13"/>
      <c r="D11" s="13">
        <f>SUM(D7:D10)</f>
        <v>13560</v>
      </c>
      <c r="E11" s="13">
        <f>SUM(E7:E10)</f>
        <v>0</v>
      </c>
      <c r="F11" s="13">
        <f>SUM(F7:F10)</f>
        <v>0</v>
      </c>
    </row>
    <row r="12" spans="1:6" ht="16.5">
      <c r="A12" s="14" t="s">
        <v>13</v>
      </c>
      <c r="B12" s="15">
        <v>10</v>
      </c>
      <c r="C12" s="15">
        <v>35</v>
      </c>
      <c r="D12" s="10">
        <f t="shared" si="0"/>
        <v>350</v>
      </c>
      <c r="E12" s="11"/>
      <c r="F12" s="11">
        <f t="shared" si="1"/>
        <v>0</v>
      </c>
    </row>
    <row r="13" spans="1:6" ht="16.5">
      <c r="A13" s="16" t="s">
        <v>14</v>
      </c>
      <c r="B13" s="9">
        <v>10</v>
      </c>
      <c r="C13" s="9">
        <v>57</v>
      </c>
      <c r="D13" s="10">
        <f t="shared" si="0"/>
        <v>570</v>
      </c>
      <c r="E13" s="11"/>
      <c r="F13" s="11">
        <f t="shared" si="1"/>
        <v>0</v>
      </c>
    </row>
    <row r="14" spans="1:6" ht="16.5">
      <c r="A14" s="16" t="s">
        <v>15</v>
      </c>
      <c r="B14" s="9">
        <v>10</v>
      </c>
      <c r="C14" s="9">
        <v>55</v>
      </c>
      <c r="D14" s="10">
        <f t="shared" si="0"/>
        <v>550</v>
      </c>
      <c r="E14" s="11"/>
      <c r="F14" s="11">
        <f t="shared" si="1"/>
        <v>0</v>
      </c>
    </row>
    <row r="15" spans="1:6" ht="17.25" thickBot="1">
      <c r="A15" s="17" t="s">
        <v>16</v>
      </c>
      <c r="B15" s="18">
        <v>9</v>
      </c>
      <c r="C15" s="18">
        <v>112</v>
      </c>
      <c r="D15" s="10">
        <f t="shared" si="0"/>
        <v>1008</v>
      </c>
      <c r="E15" s="11"/>
      <c r="F15" s="11">
        <f t="shared" si="1"/>
        <v>0</v>
      </c>
    </row>
    <row r="16" spans="1:6" ht="17.25" thickBot="1">
      <c r="A16" s="19" t="s">
        <v>12</v>
      </c>
      <c r="B16" s="20">
        <f>SUM(B12:B15)</f>
        <v>39</v>
      </c>
      <c r="C16" s="20"/>
      <c r="D16" s="20">
        <f>SUM(D12:D15)</f>
        <v>2478</v>
      </c>
      <c r="E16" s="20"/>
      <c r="F16" s="20">
        <f>SUM(F12:F15)</f>
        <v>0</v>
      </c>
    </row>
    <row r="17" spans="1:6" ht="17.25" thickBot="1">
      <c r="A17" s="21" t="s">
        <v>17</v>
      </c>
      <c r="B17" s="22">
        <v>90</v>
      </c>
      <c r="C17" s="22">
        <v>34</v>
      </c>
      <c r="D17" s="23">
        <f t="shared" si="0"/>
        <v>3060</v>
      </c>
      <c r="E17" s="24"/>
      <c r="F17" s="24">
        <f t="shared" si="1"/>
        <v>0</v>
      </c>
    </row>
    <row r="18" spans="1:6" ht="17.25" thickBot="1">
      <c r="A18" s="21" t="s">
        <v>18</v>
      </c>
      <c r="B18" s="22">
        <v>6</v>
      </c>
      <c r="C18" s="22">
        <v>220</v>
      </c>
      <c r="D18" s="23">
        <f t="shared" si="0"/>
        <v>1320</v>
      </c>
      <c r="E18" s="24"/>
      <c r="F18" s="24">
        <f t="shared" si="1"/>
        <v>0</v>
      </c>
    </row>
    <row r="19" spans="1:6" ht="17.25" thickBot="1">
      <c r="A19" s="21" t="s">
        <v>19</v>
      </c>
      <c r="B19" s="22">
        <v>12</v>
      </c>
      <c r="C19" s="22">
        <v>70</v>
      </c>
      <c r="D19" s="23">
        <f t="shared" si="0"/>
        <v>840</v>
      </c>
      <c r="E19" s="24"/>
      <c r="F19" s="24">
        <f t="shared" si="1"/>
        <v>0</v>
      </c>
    </row>
    <row r="20" spans="1:6" ht="16.5">
      <c r="A20" s="14" t="s">
        <v>20</v>
      </c>
      <c r="B20" s="15">
        <v>15</v>
      </c>
      <c r="C20" s="15">
        <v>220</v>
      </c>
      <c r="D20" s="10">
        <f t="shared" si="0"/>
        <v>3300</v>
      </c>
      <c r="E20" s="11"/>
      <c r="F20" s="11">
        <f t="shared" si="1"/>
        <v>0</v>
      </c>
    </row>
    <row r="21" spans="1:6" ht="17.25" thickBot="1">
      <c r="A21" s="17" t="s">
        <v>21</v>
      </c>
      <c r="B21" s="25">
        <v>17</v>
      </c>
      <c r="C21" s="18">
        <v>100</v>
      </c>
      <c r="D21" s="10">
        <f t="shared" si="0"/>
        <v>1700</v>
      </c>
      <c r="E21" s="11"/>
      <c r="F21" s="11">
        <f t="shared" si="1"/>
        <v>0</v>
      </c>
    </row>
    <row r="22" spans="1:6" ht="17.25" thickBot="1">
      <c r="A22" s="19" t="s">
        <v>12</v>
      </c>
      <c r="B22" s="20">
        <f>SUM(B20:B21)</f>
        <v>32</v>
      </c>
      <c r="C22" s="20"/>
      <c r="D22" s="20">
        <f>SUM(D20:D21)</f>
        <v>5000</v>
      </c>
      <c r="E22" s="20"/>
      <c r="F22" s="20">
        <f>SUM(F20:F21)</f>
        <v>0</v>
      </c>
    </row>
    <row r="23" spans="1:6" ht="16.5">
      <c r="A23" s="14" t="s">
        <v>22</v>
      </c>
      <c r="B23" s="15">
        <v>65</v>
      </c>
      <c r="C23" s="15">
        <v>140</v>
      </c>
      <c r="D23" s="10">
        <f t="shared" si="0"/>
        <v>9100</v>
      </c>
      <c r="E23" s="11"/>
      <c r="F23" s="11">
        <f t="shared" si="1"/>
        <v>0</v>
      </c>
    </row>
    <row r="24" spans="1:6" ht="17.25" thickBot="1">
      <c r="A24" s="17" t="s">
        <v>23</v>
      </c>
      <c r="B24" s="18"/>
      <c r="C24" s="18"/>
      <c r="D24" s="10">
        <f t="shared" si="0"/>
        <v>0</v>
      </c>
      <c r="E24" s="11"/>
      <c r="F24" s="11">
        <f t="shared" si="1"/>
        <v>0</v>
      </c>
    </row>
    <row r="25" spans="1:6" ht="17.25" thickBot="1">
      <c r="A25" s="19" t="s">
        <v>12</v>
      </c>
      <c r="B25" s="20">
        <f>SUM(B23:B24)</f>
        <v>65</v>
      </c>
      <c r="C25" s="20"/>
      <c r="D25" s="20">
        <f>SUM(D23:D24)</f>
        <v>9100</v>
      </c>
      <c r="E25" s="20"/>
      <c r="F25" s="20">
        <f>SUM(F23:F24)</f>
        <v>0</v>
      </c>
    </row>
    <row r="26" spans="1:6" ht="17.25" thickBot="1">
      <c r="A26" s="26" t="s">
        <v>24</v>
      </c>
      <c r="B26" s="27"/>
      <c r="C26" s="28">
        <v>125</v>
      </c>
      <c r="D26" s="23">
        <f t="shared" si="0"/>
        <v>0</v>
      </c>
      <c r="E26" s="24"/>
      <c r="F26" s="24">
        <f t="shared" si="1"/>
        <v>0</v>
      </c>
    </row>
    <row r="27" spans="1:6" ht="17.25" thickBot="1">
      <c r="A27" s="21" t="s">
        <v>25</v>
      </c>
      <c r="B27" s="29">
        <v>250</v>
      </c>
      <c r="C27" s="22">
        <v>6</v>
      </c>
      <c r="D27" s="23">
        <f t="shared" si="0"/>
        <v>1500</v>
      </c>
      <c r="E27" s="24"/>
      <c r="F27" s="24">
        <f t="shared" si="1"/>
        <v>0</v>
      </c>
    </row>
    <row r="28" spans="1:6" ht="17.25" thickBot="1">
      <c r="A28" s="30" t="s">
        <v>26</v>
      </c>
      <c r="B28" s="31">
        <v>15</v>
      </c>
      <c r="C28" s="31">
        <v>33</v>
      </c>
      <c r="D28" s="32">
        <f t="shared" si="0"/>
        <v>495</v>
      </c>
      <c r="E28" s="33"/>
      <c r="F28" s="33">
        <f t="shared" si="1"/>
        <v>0</v>
      </c>
    </row>
    <row r="29" spans="1:6" ht="17.25" thickBot="1">
      <c r="A29" s="30" t="s">
        <v>27</v>
      </c>
      <c r="B29" s="31"/>
      <c r="C29" s="31"/>
      <c r="D29" s="32"/>
      <c r="E29" s="33"/>
      <c r="F29" s="33"/>
    </row>
    <row r="30" spans="1:6" ht="17.25" thickBot="1">
      <c r="A30" s="34" t="s">
        <v>12</v>
      </c>
      <c r="B30" s="35">
        <f>SUM(B28:B29)</f>
        <v>15</v>
      </c>
      <c r="C30" s="35"/>
      <c r="D30" s="35">
        <f>SUM(D28:D29)</f>
        <v>495</v>
      </c>
      <c r="E30" s="36"/>
      <c r="F30" s="36"/>
    </row>
    <row r="31" spans="1:6" ht="17.25" thickBot="1">
      <c r="A31" s="21" t="s">
        <v>28</v>
      </c>
      <c r="B31" s="29">
        <v>4</v>
      </c>
      <c r="C31" s="37">
        <v>42</v>
      </c>
      <c r="D31" s="23">
        <f t="shared" si="0"/>
        <v>168</v>
      </c>
      <c r="E31" s="24"/>
      <c r="F31" s="24">
        <f t="shared" si="1"/>
        <v>0</v>
      </c>
    </row>
    <row r="32" spans="1:6" ht="17.25" thickBot="1">
      <c r="A32" s="30" t="s">
        <v>29</v>
      </c>
      <c r="B32" s="31">
        <v>2</v>
      </c>
      <c r="C32" s="38">
        <v>25</v>
      </c>
      <c r="D32" s="32">
        <f t="shared" si="0"/>
        <v>50</v>
      </c>
      <c r="E32" s="33"/>
      <c r="F32" s="33">
        <f t="shared" si="1"/>
        <v>0</v>
      </c>
    </row>
    <row r="33" spans="1:6" ht="16.5">
      <c r="A33" s="39" t="s">
        <v>30</v>
      </c>
      <c r="B33" s="40"/>
      <c r="C33" s="38">
        <v>90</v>
      </c>
      <c r="D33" s="32">
        <f t="shared" si="0"/>
        <v>0</v>
      </c>
      <c r="E33" s="33"/>
      <c r="F33" s="33"/>
    </row>
    <row r="34" spans="1:6" ht="16.5">
      <c r="A34" s="39" t="s">
        <v>31</v>
      </c>
      <c r="B34" s="40">
        <v>1</v>
      </c>
      <c r="C34" s="38">
        <v>90</v>
      </c>
      <c r="D34" s="32">
        <f t="shared" si="0"/>
        <v>90</v>
      </c>
      <c r="E34" s="33"/>
      <c r="F34" s="33"/>
    </row>
    <row r="35" spans="1:6" ht="16.5">
      <c r="A35" s="41" t="s">
        <v>12</v>
      </c>
      <c r="B35" s="42">
        <f>SUM(B32:B34)</f>
        <v>3</v>
      </c>
      <c r="C35" s="42"/>
      <c r="D35" s="42">
        <f>SUM(D32:D34)</f>
        <v>140</v>
      </c>
      <c r="E35" s="36"/>
      <c r="F35" s="36"/>
    </row>
    <row r="36" spans="1:6" ht="16.5">
      <c r="A36" s="14"/>
      <c r="B36" s="15"/>
      <c r="C36" s="15"/>
      <c r="D36" s="10">
        <f t="shared" si="0"/>
        <v>0</v>
      </c>
      <c r="E36" s="11"/>
      <c r="F36" s="11">
        <f t="shared" si="1"/>
        <v>0</v>
      </c>
    </row>
    <row r="37" spans="1:6" ht="16.5">
      <c r="A37" s="14" t="s">
        <v>32</v>
      </c>
      <c r="B37" s="15">
        <v>20</v>
      </c>
      <c r="C37" s="38">
        <v>110</v>
      </c>
      <c r="D37" s="10">
        <f t="shared" si="0"/>
        <v>2200</v>
      </c>
      <c r="E37" s="11"/>
      <c r="F37" s="11"/>
    </row>
    <row r="38" spans="1:6" ht="16.5">
      <c r="A38" s="14" t="s">
        <v>33</v>
      </c>
      <c r="B38" s="15">
        <v>7</v>
      </c>
      <c r="C38" s="38">
        <v>80</v>
      </c>
      <c r="D38" s="10">
        <f t="shared" si="0"/>
        <v>560</v>
      </c>
      <c r="E38" s="11"/>
      <c r="F38" s="11"/>
    </row>
    <row r="39" spans="1:6" ht="16.5">
      <c r="A39" s="14" t="s">
        <v>34</v>
      </c>
      <c r="B39" s="15">
        <v>7</v>
      </c>
      <c r="C39" s="38">
        <v>80</v>
      </c>
      <c r="D39" s="10">
        <f t="shared" si="0"/>
        <v>560</v>
      </c>
      <c r="E39" s="11"/>
      <c r="F39" s="11"/>
    </row>
    <row r="40" spans="1:6" ht="16.5">
      <c r="A40" s="14" t="s">
        <v>35</v>
      </c>
      <c r="B40" s="15">
        <v>7</v>
      </c>
      <c r="C40" s="38">
        <v>80</v>
      </c>
      <c r="D40" s="10">
        <f t="shared" si="0"/>
        <v>560</v>
      </c>
      <c r="E40" s="11"/>
      <c r="F40" s="11"/>
    </row>
    <row r="41" spans="1:6" ht="16.5">
      <c r="A41" s="14" t="s">
        <v>36</v>
      </c>
      <c r="B41" s="15">
        <v>7</v>
      </c>
      <c r="C41" s="38">
        <v>70</v>
      </c>
      <c r="D41" s="10">
        <f t="shared" si="0"/>
        <v>490</v>
      </c>
      <c r="E41" s="11"/>
      <c r="F41" s="11"/>
    </row>
    <row r="42" spans="1:6" ht="16.5">
      <c r="A42" s="8" t="s">
        <v>37</v>
      </c>
      <c r="B42" s="15">
        <v>7</v>
      </c>
      <c r="C42" s="9">
        <v>70</v>
      </c>
      <c r="D42" s="10">
        <f t="shared" si="0"/>
        <v>490</v>
      </c>
      <c r="E42" s="11"/>
      <c r="F42" s="11">
        <f t="shared" si="1"/>
        <v>0</v>
      </c>
    </row>
    <row r="43" spans="1:6" ht="16.5">
      <c r="A43" s="8" t="s">
        <v>38</v>
      </c>
      <c r="B43" s="15">
        <v>7</v>
      </c>
      <c r="C43" s="9">
        <v>85</v>
      </c>
      <c r="D43" s="10">
        <f t="shared" si="0"/>
        <v>595</v>
      </c>
      <c r="E43" s="11"/>
      <c r="F43" s="11">
        <f t="shared" si="1"/>
        <v>0</v>
      </c>
    </row>
    <row r="44" spans="1:6" ht="16.5">
      <c r="A44" s="8"/>
      <c r="B44" s="15"/>
      <c r="C44" s="9"/>
      <c r="D44" s="10">
        <f t="shared" si="0"/>
        <v>0</v>
      </c>
      <c r="E44" s="11"/>
      <c r="F44" s="11">
        <f t="shared" si="1"/>
        <v>0</v>
      </c>
    </row>
    <row r="45" spans="1:6" ht="16.5">
      <c r="A45" s="8" t="s">
        <v>39</v>
      </c>
      <c r="B45" s="15">
        <v>4</v>
      </c>
      <c r="C45" s="9">
        <v>75</v>
      </c>
      <c r="D45" s="10">
        <f t="shared" si="0"/>
        <v>300</v>
      </c>
      <c r="E45" s="11"/>
      <c r="F45" s="11">
        <f t="shared" si="1"/>
        <v>0</v>
      </c>
    </row>
    <row r="46" spans="1:6" ht="16.5">
      <c r="A46" s="17" t="s">
        <v>40</v>
      </c>
      <c r="B46" s="18"/>
      <c r="C46" s="18">
        <v>280</v>
      </c>
      <c r="D46" s="10">
        <f t="shared" si="0"/>
        <v>0</v>
      </c>
      <c r="E46" s="11"/>
      <c r="F46" s="11">
        <f t="shared" si="1"/>
        <v>0</v>
      </c>
    </row>
    <row r="47" spans="1:6" ht="16.5">
      <c r="A47" s="17" t="s">
        <v>41</v>
      </c>
      <c r="B47" s="18"/>
      <c r="C47" s="18">
        <v>130</v>
      </c>
      <c r="D47" s="10">
        <f t="shared" si="0"/>
        <v>0</v>
      </c>
      <c r="E47" s="11"/>
      <c r="F47" s="11">
        <f t="shared" si="1"/>
        <v>0</v>
      </c>
    </row>
    <row r="48" spans="1:6" ht="17.25" thickBot="1">
      <c r="A48" s="43" t="s">
        <v>42</v>
      </c>
      <c r="B48" s="18">
        <v>15</v>
      </c>
      <c r="C48" s="18">
        <v>45</v>
      </c>
      <c r="D48" s="10">
        <f t="shared" si="0"/>
        <v>675</v>
      </c>
      <c r="E48" s="11"/>
      <c r="F48" s="11"/>
    </row>
    <row r="49" spans="1:6" ht="17.25" thickBot="1">
      <c r="A49" s="43" t="s">
        <v>43</v>
      </c>
      <c r="B49" s="44"/>
      <c r="C49" s="45">
        <v>80</v>
      </c>
      <c r="D49" s="10">
        <f t="shared" si="0"/>
        <v>0</v>
      </c>
      <c r="E49" s="11"/>
      <c r="F49" s="11">
        <f t="shared" si="1"/>
        <v>0</v>
      </c>
    </row>
    <row r="50" spans="1:6" ht="17.25" thickBot="1">
      <c r="A50" s="19" t="s">
        <v>12</v>
      </c>
      <c r="B50" s="20">
        <f>SUM(B36:B49)</f>
        <v>81</v>
      </c>
      <c r="C50" s="20"/>
      <c r="D50" s="20">
        <f>SUM(D36:D49)</f>
        <v>6430</v>
      </c>
      <c r="E50" s="20"/>
      <c r="F50" s="20">
        <f>SUM(F36:F49)</f>
        <v>0</v>
      </c>
    </row>
    <row r="51" spans="1:6" ht="17.25" thickBot="1">
      <c r="A51" s="46" t="s">
        <v>44</v>
      </c>
      <c r="B51" s="47">
        <v>60</v>
      </c>
      <c r="C51" s="47">
        <v>12</v>
      </c>
      <c r="D51" s="10">
        <f t="shared" si="0"/>
        <v>720</v>
      </c>
      <c r="E51" s="11"/>
      <c r="F51" s="11">
        <f t="shared" si="1"/>
        <v>0</v>
      </c>
    </row>
    <row r="52" spans="1:6" ht="17.25" thickBot="1">
      <c r="A52" s="46" t="s">
        <v>45</v>
      </c>
      <c r="B52" s="48">
        <v>60</v>
      </c>
      <c r="C52" s="47">
        <v>10</v>
      </c>
      <c r="D52" s="10">
        <f t="shared" si="0"/>
        <v>600</v>
      </c>
      <c r="E52" s="11"/>
      <c r="F52" s="11">
        <f t="shared" si="1"/>
        <v>0</v>
      </c>
    </row>
    <row r="53" spans="1:6" ht="17.25" thickBot="1">
      <c r="A53" s="46" t="s">
        <v>46</v>
      </c>
      <c r="B53" s="48">
        <v>60</v>
      </c>
      <c r="C53" s="47">
        <v>8</v>
      </c>
      <c r="D53" s="10">
        <f t="shared" si="0"/>
        <v>480</v>
      </c>
      <c r="E53" s="11"/>
      <c r="F53" s="11">
        <f t="shared" si="1"/>
        <v>0</v>
      </c>
    </row>
    <row r="54" spans="1:6" ht="17.25" thickBot="1">
      <c r="A54" s="46" t="s">
        <v>47</v>
      </c>
      <c r="B54" s="49"/>
      <c r="C54" s="47">
        <v>120</v>
      </c>
      <c r="D54" s="10">
        <f t="shared" si="0"/>
        <v>0</v>
      </c>
      <c r="E54" s="11"/>
      <c r="F54" s="11">
        <f t="shared" si="1"/>
        <v>0</v>
      </c>
    </row>
    <row r="55" spans="1:6" ht="17.25" thickBot="1">
      <c r="A55" s="46"/>
      <c r="B55" s="49"/>
      <c r="C55" s="47"/>
      <c r="D55" s="10">
        <f t="shared" si="0"/>
        <v>0</v>
      </c>
      <c r="E55" s="11"/>
      <c r="F55" s="11">
        <f t="shared" si="1"/>
        <v>0</v>
      </c>
    </row>
    <row r="56" spans="1:6" ht="17.25" thickBot="1">
      <c r="A56" s="50" t="s">
        <v>12</v>
      </c>
      <c r="B56" s="20">
        <f>SUM(B51:B55)</f>
        <v>180</v>
      </c>
      <c r="C56" s="20"/>
      <c r="D56" s="51">
        <f>SUM(D51:D55)</f>
        <v>1800</v>
      </c>
      <c r="E56" s="51"/>
      <c r="F56" s="51">
        <f>SUM(F51:F53)</f>
        <v>0</v>
      </c>
    </row>
    <row r="57" spans="1:6" ht="16.5">
      <c r="A57" s="52" t="s">
        <v>48</v>
      </c>
      <c r="B57" s="53">
        <v>20</v>
      </c>
      <c r="C57" s="53">
        <v>30</v>
      </c>
      <c r="D57" s="10">
        <f t="shared" si="0"/>
        <v>600</v>
      </c>
      <c r="E57" s="11"/>
      <c r="F57" s="11">
        <f t="shared" si="1"/>
        <v>0</v>
      </c>
    </row>
    <row r="58" spans="1:6" ht="17.25" thickBot="1">
      <c r="A58" s="54" t="s">
        <v>49</v>
      </c>
      <c r="B58" s="44">
        <v>5</v>
      </c>
      <c r="C58" s="44"/>
      <c r="D58" s="10">
        <f t="shared" si="0"/>
        <v>0</v>
      </c>
      <c r="E58" s="11"/>
      <c r="F58" s="11">
        <f t="shared" si="1"/>
        <v>0</v>
      </c>
    </row>
    <row r="59" spans="1:6" ht="17.25" thickBot="1">
      <c r="A59" s="19" t="s">
        <v>12</v>
      </c>
      <c r="B59" s="55">
        <f>SUM(B57:B58)</f>
        <v>25</v>
      </c>
      <c r="C59" s="55"/>
      <c r="D59" s="55">
        <f>SUM(D57:D58)</f>
        <v>600</v>
      </c>
      <c r="E59" s="55"/>
      <c r="F59" s="55">
        <f>SUM(F57:F58)</f>
        <v>0</v>
      </c>
    </row>
    <row r="60" spans="1:6" ht="16.5">
      <c r="A60" s="14" t="s">
        <v>50</v>
      </c>
      <c r="B60" s="15">
        <v>0.5</v>
      </c>
      <c r="C60" s="15">
        <v>500</v>
      </c>
      <c r="D60" s="10">
        <f t="shared" si="0"/>
        <v>250</v>
      </c>
      <c r="E60" s="11"/>
      <c r="F60" s="11">
        <f t="shared" si="1"/>
        <v>0</v>
      </c>
    </row>
    <row r="61" spans="1:6" ht="16.5">
      <c r="A61" s="17" t="s">
        <v>51</v>
      </c>
      <c r="B61" s="56"/>
      <c r="C61" s="9">
        <v>500</v>
      </c>
      <c r="D61" s="10">
        <f t="shared" si="0"/>
        <v>0</v>
      </c>
      <c r="E61" s="11"/>
      <c r="F61" s="11"/>
    </row>
    <row r="62" spans="1:6" ht="17.25" thickBot="1">
      <c r="A62" s="57" t="s">
        <v>52</v>
      </c>
      <c r="B62" s="18"/>
      <c r="C62" s="9">
        <v>400</v>
      </c>
      <c r="D62" s="10">
        <f t="shared" si="0"/>
        <v>0</v>
      </c>
      <c r="E62" s="11"/>
      <c r="F62" s="11">
        <f t="shared" si="1"/>
        <v>0</v>
      </c>
    </row>
    <row r="63" spans="1:6" ht="17.25" thickBot="1">
      <c r="A63" s="19" t="s">
        <v>12</v>
      </c>
      <c r="B63" s="20">
        <f>SUM(B60:B62)</f>
        <v>0.5</v>
      </c>
      <c r="C63" s="51"/>
      <c r="D63" s="20">
        <f>SUM(D60:D62)</f>
        <v>250</v>
      </c>
      <c r="E63" s="20"/>
      <c r="F63" s="20">
        <f>SUM(F60:F62)</f>
        <v>0</v>
      </c>
    </row>
    <row r="64" spans="1:6" ht="16.5">
      <c r="A64" s="14" t="s">
        <v>53</v>
      </c>
      <c r="B64" s="15"/>
      <c r="C64" s="15">
        <v>130</v>
      </c>
      <c r="D64" s="10">
        <f t="shared" si="0"/>
        <v>0</v>
      </c>
      <c r="E64" s="11"/>
      <c r="F64" s="11">
        <f t="shared" si="1"/>
        <v>0</v>
      </c>
    </row>
    <row r="65" spans="1:6" ht="17.25" thickBot="1">
      <c r="A65" s="17"/>
      <c r="B65" s="18"/>
      <c r="C65" s="18"/>
      <c r="D65" s="10">
        <f t="shared" si="0"/>
        <v>0</v>
      </c>
      <c r="E65" s="11"/>
      <c r="F65" s="11">
        <f t="shared" si="1"/>
        <v>0</v>
      </c>
    </row>
    <row r="66" spans="1:6" ht="17.25" thickBot="1">
      <c r="A66" s="19" t="s">
        <v>12</v>
      </c>
      <c r="B66" s="20">
        <f>SUM(B64:B65)</f>
        <v>0</v>
      </c>
      <c r="C66" s="20"/>
      <c r="D66" s="20">
        <f>SUM(D64:D65)</f>
        <v>0</v>
      </c>
      <c r="E66" s="20"/>
      <c r="F66" s="20">
        <f>SUM(F64:F65)</f>
        <v>0</v>
      </c>
    </row>
    <row r="67" spans="1:6" ht="17.25" thickBot="1">
      <c r="A67" s="21" t="s">
        <v>54</v>
      </c>
      <c r="B67" s="29">
        <v>0.2</v>
      </c>
      <c r="C67" s="22">
        <v>140</v>
      </c>
      <c r="D67" s="23">
        <f t="shared" si="0"/>
        <v>28</v>
      </c>
      <c r="E67" s="24"/>
      <c r="F67" s="24">
        <f t="shared" si="1"/>
        <v>0</v>
      </c>
    </row>
    <row r="68" spans="1:6" ht="17.25" thickBot="1">
      <c r="A68" s="14" t="s">
        <v>55</v>
      </c>
      <c r="B68" s="15">
        <v>0.1</v>
      </c>
      <c r="C68" s="58">
        <v>300</v>
      </c>
      <c r="D68" s="10">
        <f t="shared" si="0"/>
        <v>30</v>
      </c>
      <c r="E68" s="11"/>
      <c r="F68" s="11">
        <f t="shared" si="1"/>
        <v>0</v>
      </c>
    </row>
    <row r="69" spans="1:6" ht="17.25" thickBot="1">
      <c r="A69" s="8" t="s">
        <v>56</v>
      </c>
      <c r="B69" s="9">
        <v>0.1</v>
      </c>
      <c r="C69" s="58">
        <v>500</v>
      </c>
      <c r="D69" s="10">
        <f t="shared" si="0"/>
        <v>50</v>
      </c>
      <c r="E69" s="11"/>
      <c r="F69" s="11">
        <f t="shared" si="1"/>
        <v>0</v>
      </c>
    </row>
    <row r="70" spans="1:6" ht="17.25" thickBot="1">
      <c r="A70" s="17" t="s">
        <v>57</v>
      </c>
      <c r="B70" s="18">
        <v>0.1</v>
      </c>
      <c r="C70" s="58">
        <v>1000</v>
      </c>
      <c r="D70" s="10">
        <f t="shared" si="0"/>
        <v>100</v>
      </c>
      <c r="E70" s="11"/>
      <c r="F70" s="11">
        <f t="shared" si="1"/>
        <v>0</v>
      </c>
    </row>
    <row r="71" spans="1:6" ht="17.25" thickBot="1">
      <c r="A71" s="17" t="s">
        <v>58</v>
      </c>
      <c r="B71" s="18">
        <v>0.1</v>
      </c>
      <c r="C71" s="58">
        <v>1000</v>
      </c>
      <c r="D71" s="10">
        <f t="shared" si="0"/>
        <v>100</v>
      </c>
      <c r="E71" s="11"/>
      <c r="F71" s="11">
        <f t="shared" si="1"/>
        <v>0</v>
      </c>
    </row>
    <row r="72" spans="1:6" ht="17.25" thickBot="1">
      <c r="A72" s="17" t="s">
        <v>59</v>
      </c>
      <c r="B72" s="18">
        <v>0.1</v>
      </c>
      <c r="C72" s="58">
        <v>500</v>
      </c>
      <c r="D72" s="10">
        <f t="shared" si="0"/>
        <v>50</v>
      </c>
      <c r="E72" s="11"/>
      <c r="F72" s="11">
        <f t="shared" si="1"/>
        <v>0</v>
      </c>
    </row>
    <row r="73" spans="1:6" ht="17.25" thickBot="1">
      <c r="A73" s="17" t="s">
        <v>60</v>
      </c>
      <c r="B73" s="18"/>
      <c r="C73" s="58">
        <v>1000</v>
      </c>
      <c r="D73" s="10">
        <f t="shared" si="0"/>
        <v>0</v>
      </c>
      <c r="E73" s="11"/>
      <c r="F73" s="11"/>
    </row>
    <row r="74" spans="1:6" ht="16.5">
      <c r="A74" s="17" t="s">
        <v>61</v>
      </c>
      <c r="B74" s="18"/>
      <c r="C74" s="59">
        <v>1000</v>
      </c>
      <c r="D74" s="10">
        <f t="shared" si="0"/>
        <v>0</v>
      </c>
      <c r="E74" s="60"/>
      <c r="F74" s="60"/>
    </row>
    <row r="75" spans="1:6" ht="16.5">
      <c r="A75" s="17" t="s">
        <v>62</v>
      </c>
      <c r="B75" s="9">
        <v>0.1</v>
      </c>
      <c r="C75" s="9">
        <v>1000</v>
      </c>
      <c r="D75" s="10">
        <f t="shared" si="0"/>
        <v>100</v>
      </c>
      <c r="E75" s="11"/>
      <c r="F75" s="11"/>
    </row>
    <row r="76" spans="1:6" ht="17.25" thickBot="1">
      <c r="A76" s="17" t="s">
        <v>63</v>
      </c>
      <c r="B76" s="9"/>
      <c r="C76" s="9">
        <v>900</v>
      </c>
      <c r="D76" s="10">
        <f t="shared" si="0"/>
        <v>0</v>
      </c>
      <c r="E76" s="11"/>
      <c r="F76" s="11">
        <f t="shared" si="1"/>
        <v>0</v>
      </c>
    </row>
    <row r="77" spans="1:6" ht="17.25" thickBot="1">
      <c r="A77" s="17" t="s">
        <v>64</v>
      </c>
      <c r="B77" s="9">
        <v>0.1</v>
      </c>
      <c r="C77" s="58">
        <v>320</v>
      </c>
      <c r="D77" s="10">
        <f t="shared" si="0"/>
        <v>32</v>
      </c>
      <c r="E77" s="11"/>
      <c r="F77" s="11"/>
    </row>
    <row r="78" spans="1:6" ht="17.25" thickBot="1">
      <c r="A78" s="17" t="s">
        <v>65</v>
      </c>
      <c r="B78" s="9">
        <v>0.1</v>
      </c>
      <c r="C78" s="58">
        <v>300</v>
      </c>
      <c r="D78" s="10">
        <f t="shared" si="0"/>
        <v>30</v>
      </c>
      <c r="E78" s="11"/>
      <c r="F78" s="11"/>
    </row>
    <row r="79" spans="1:6" ht="17.25" thickBot="1">
      <c r="A79" s="17" t="s">
        <v>66</v>
      </c>
      <c r="B79" s="9">
        <v>0.1</v>
      </c>
      <c r="C79" s="58">
        <v>1000</v>
      </c>
      <c r="D79" s="10">
        <f t="shared" si="0"/>
        <v>100</v>
      </c>
      <c r="E79" s="11"/>
      <c r="F79" s="11"/>
    </row>
    <row r="80" spans="1:6" ht="17.25" thickBot="1">
      <c r="A80" s="17" t="s">
        <v>67</v>
      </c>
      <c r="B80" s="9"/>
      <c r="C80" s="58">
        <v>1000</v>
      </c>
      <c r="D80" s="10">
        <f t="shared" si="0"/>
        <v>0</v>
      </c>
      <c r="E80" s="11"/>
      <c r="F80" s="11"/>
    </row>
    <row r="81" spans="1:6" ht="17.25" thickBot="1">
      <c r="A81" s="17" t="s">
        <v>68</v>
      </c>
      <c r="B81" s="9">
        <v>0.1</v>
      </c>
      <c r="C81" s="58">
        <v>800</v>
      </c>
      <c r="D81" s="10">
        <f t="shared" si="0"/>
        <v>80</v>
      </c>
      <c r="E81" s="11"/>
      <c r="F81" s="11"/>
    </row>
    <row r="82" spans="1:6" ht="17.25" thickBot="1">
      <c r="A82" s="17" t="s">
        <v>69</v>
      </c>
      <c r="B82" s="9">
        <v>0.1</v>
      </c>
      <c r="C82" s="58">
        <v>800</v>
      </c>
      <c r="D82" s="10">
        <f t="shared" si="0"/>
        <v>80</v>
      </c>
      <c r="E82" s="11"/>
      <c r="F82" s="11"/>
    </row>
    <row r="83" spans="1:6" ht="17.25" thickBot="1">
      <c r="A83" s="17" t="s">
        <v>70</v>
      </c>
      <c r="B83" s="9">
        <v>0.1</v>
      </c>
      <c r="C83" s="58">
        <v>900</v>
      </c>
      <c r="D83" s="10">
        <f t="shared" si="0"/>
        <v>90</v>
      </c>
      <c r="E83" s="11"/>
      <c r="F83" s="11"/>
    </row>
    <row r="84" spans="1:6" ht="17.25" thickBot="1">
      <c r="A84" s="17" t="s">
        <v>71</v>
      </c>
      <c r="B84" s="9">
        <v>0.1</v>
      </c>
      <c r="C84" s="58">
        <v>640</v>
      </c>
      <c r="D84" s="10">
        <f t="shared" si="0"/>
        <v>64</v>
      </c>
      <c r="E84" s="11"/>
      <c r="F84" s="11"/>
    </row>
    <row r="85" spans="1:6" ht="17.25" thickBot="1">
      <c r="A85" s="17" t="s">
        <v>72</v>
      </c>
      <c r="B85" s="9">
        <v>0.1</v>
      </c>
      <c r="C85" s="58">
        <v>1000</v>
      </c>
      <c r="D85" s="10">
        <f t="shared" si="0"/>
        <v>100</v>
      </c>
      <c r="E85" s="11"/>
      <c r="F85" s="11"/>
    </row>
    <row r="86" spans="1:6" ht="17.25" thickBot="1">
      <c r="A86" s="17" t="s">
        <v>73</v>
      </c>
      <c r="B86" s="9"/>
      <c r="C86" s="58">
        <v>350</v>
      </c>
      <c r="D86" s="10">
        <f t="shared" si="0"/>
        <v>0</v>
      </c>
      <c r="E86" s="11"/>
      <c r="F86" s="11"/>
    </row>
    <row r="87" spans="1:6" ht="17.25" thickBot="1">
      <c r="A87" s="19" t="s">
        <v>12</v>
      </c>
      <c r="B87" s="51">
        <f>SUM(B68:B86)</f>
        <v>1.4000000000000001</v>
      </c>
      <c r="C87" s="51"/>
      <c r="D87" s="51">
        <f>SUM(D68:D86)</f>
        <v>1006</v>
      </c>
      <c r="E87" s="51"/>
      <c r="F87" s="51">
        <f>SUM(F68:F76)</f>
        <v>0</v>
      </c>
    </row>
    <row r="88" spans="1:6" ht="17.25" thickBot="1">
      <c r="A88" s="21" t="s">
        <v>74</v>
      </c>
      <c r="B88" s="29">
        <v>0.7</v>
      </c>
      <c r="C88" s="22">
        <v>380</v>
      </c>
      <c r="D88" s="23">
        <f t="shared" si="0"/>
        <v>266</v>
      </c>
      <c r="E88" s="24"/>
      <c r="F88" s="24">
        <f t="shared" si="1"/>
        <v>0</v>
      </c>
    </row>
    <row r="89" spans="1:6" ht="17.25" thickBot="1">
      <c r="A89" s="14" t="s">
        <v>75</v>
      </c>
      <c r="B89" s="15"/>
      <c r="C89" s="58"/>
      <c r="D89" s="10">
        <f t="shared" si="0"/>
        <v>0</v>
      </c>
      <c r="E89" s="11"/>
      <c r="F89" s="11">
        <f t="shared" si="1"/>
        <v>0</v>
      </c>
    </row>
    <row r="90" spans="1:6" ht="17.25" thickBot="1">
      <c r="A90" s="8" t="s">
        <v>76</v>
      </c>
      <c r="B90" s="9">
        <v>25</v>
      </c>
      <c r="C90" s="58">
        <v>18</v>
      </c>
      <c r="D90" s="10">
        <f t="shared" si="0"/>
        <v>450</v>
      </c>
      <c r="E90" s="11"/>
      <c r="F90" s="11">
        <f t="shared" si="1"/>
        <v>0</v>
      </c>
    </row>
    <row r="91" spans="1:6" ht="17.25" thickBot="1">
      <c r="A91" s="8" t="s">
        <v>77</v>
      </c>
      <c r="B91" s="9"/>
      <c r="C91" s="58">
        <v>18</v>
      </c>
      <c r="D91" s="10">
        <f t="shared" si="0"/>
        <v>0</v>
      </c>
      <c r="E91" s="11"/>
      <c r="F91" s="11"/>
    </row>
    <row r="92" spans="1:6" ht="17.25" thickBot="1">
      <c r="A92" s="8" t="s">
        <v>78</v>
      </c>
      <c r="B92" s="9"/>
      <c r="C92" s="58">
        <v>18</v>
      </c>
      <c r="D92" s="10">
        <f t="shared" si="0"/>
        <v>0</v>
      </c>
      <c r="E92" s="11"/>
      <c r="F92" s="11">
        <f t="shared" si="1"/>
        <v>0</v>
      </c>
    </row>
    <row r="93" spans="1:6" ht="17.25" thickBot="1">
      <c r="A93" s="8" t="s">
        <v>79</v>
      </c>
      <c r="B93" s="9">
        <v>10</v>
      </c>
      <c r="C93" s="58">
        <v>70</v>
      </c>
      <c r="D93" s="10">
        <f t="shared" si="0"/>
        <v>700</v>
      </c>
      <c r="E93" s="11"/>
      <c r="F93" s="11">
        <f t="shared" si="1"/>
        <v>0</v>
      </c>
    </row>
    <row r="94" spans="1:6" ht="17.25" thickBot="1">
      <c r="A94" s="8" t="s">
        <v>80</v>
      </c>
      <c r="B94" s="9">
        <v>9</v>
      </c>
      <c r="C94" s="58">
        <v>65</v>
      </c>
      <c r="D94" s="10">
        <f t="shared" si="0"/>
        <v>585</v>
      </c>
      <c r="E94" s="11"/>
      <c r="F94" s="11">
        <f t="shared" si="1"/>
        <v>0</v>
      </c>
    </row>
    <row r="95" spans="1:6" ht="17.25" thickBot="1">
      <c r="A95" s="8" t="s">
        <v>81</v>
      </c>
      <c r="B95" s="9">
        <v>8</v>
      </c>
      <c r="C95" s="58">
        <v>28</v>
      </c>
      <c r="D95" s="10">
        <f t="shared" si="0"/>
        <v>224</v>
      </c>
      <c r="E95" s="11"/>
      <c r="F95" s="11">
        <f t="shared" si="1"/>
        <v>0</v>
      </c>
    </row>
    <row r="96" spans="1:6" ht="17.25" thickBot="1">
      <c r="A96" s="8" t="s">
        <v>82</v>
      </c>
      <c r="B96" s="9">
        <v>8</v>
      </c>
      <c r="C96" s="58">
        <v>20</v>
      </c>
      <c r="D96" s="10">
        <f t="shared" si="0"/>
        <v>160</v>
      </c>
      <c r="E96" s="11"/>
      <c r="F96" s="11">
        <f t="shared" si="1"/>
        <v>0</v>
      </c>
    </row>
    <row r="97" spans="1:6" ht="17.25" thickBot="1">
      <c r="A97" s="8" t="s">
        <v>83</v>
      </c>
      <c r="B97" s="9">
        <v>8</v>
      </c>
      <c r="C97" s="58">
        <v>20</v>
      </c>
      <c r="D97" s="10">
        <f t="shared" si="0"/>
        <v>160</v>
      </c>
      <c r="E97" s="11"/>
      <c r="F97" s="11">
        <f t="shared" si="1"/>
        <v>0</v>
      </c>
    </row>
    <row r="98" spans="1:6" ht="17.25" thickBot="1">
      <c r="A98" s="8" t="s">
        <v>84</v>
      </c>
      <c r="B98" s="9">
        <v>8</v>
      </c>
      <c r="C98" s="58">
        <v>20</v>
      </c>
      <c r="D98" s="10">
        <f t="shared" si="0"/>
        <v>160</v>
      </c>
      <c r="E98" s="11"/>
      <c r="F98" s="11">
        <f t="shared" si="1"/>
        <v>0</v>
      </c>
    </row>
    <row r="99" spans="1:6" ht="17.25" thickBot="1">
      <c r="A99" s="8" t="s">
        <v>85</v>
      </c>
      <c r="B99" s="9">
        <v>8</v>
      </c>
      <c r="C99" s="58">
        <v>60</v>
      </c>
      <c r="D99" s="10">
        <f t="shared" si="0"/>
        <v>480</v>
      </c>
      <c r="E99" s="11"/>
      <c r="F99" s="11">
        <f t="shared" si="1"/>
        <v>0</v>
      </c>
    </row>
    <row r="100" spans="1:6" ht="17.25" thickBot="1">
      <c r="A100" s="8" t="s">
        <v>86</v>
      </c>
      <c r="B100" s="18">
        <v>8</v>
      </c>
      <c r="C100" s="58">
        <v>86</v>
      </c>
      <c r="D100" s="10">
        <f t="shared" si="0"/>
        <v>688</v>
      </c>
      <c r="E100" s="11"/>
      <c r="F100" s="11">
        <f t="shared" si="1"/>
        <v>0</v>
      </c>
    </row>
    <row r="101" spans="1:6" ht="17.25" thickBot="1">
      <c r="A101" s="8" t="s">
        <v>87</v>
      </c>
      <c r="B101" s="18">
        <v>8</v>
      </c>
      <c r="C101" s="58">
        <v>30</v>
      </c>
      <c r="D101" s="10">
        <f t="shared" si="0"/>
        <v>240</v>
      </c>
      <c r="E101" s="11"/>
      <c r="F101" s="11">
        <f t="shared" si="1"/>
        <v>0</v>
      </c>
    </row>
    <row r="102" spans="1:6" ht="17.25" thickBot="1">
      <c r="A102" s="17" t="s">
        <v>88</v>
      </c>
      <c r="B102" s="18">
        <v>8</v>
      </c>
      <c r="C102" s="58">
        <v>29</v>
      </c>
      <c r="D102" s="10">
        <f t="shared" si="0"/>
        <v>232</v>
      </c>
      <c r="E102" s="11"/>
      <c r="F102" s="11">
        <f t="shared" si="1"/>
        <v>0</v>
      </c>
    </row>
    <row r="103" spans="1:6" ht="17.25" thickBot="1">
      <c r="A103" s="19" t="s">
        <v>12</v>
      </c>
      <c r="B103" s="20">
        <f>SUM(B89:B102)</f>
        <v>108</v>
      </c>
      <c r="C103" s="20"/>
      <c r="D103" s="20">
        <f>SUM(D89:D102)</f>
        <v>4079</v>
      </c>
      <c r="E103" s="20"/>
      <c r="F103" s="20">
        <f>SUM(F89:F102)</f>
        <v>0</v>
      </c>
    </row>
    <row r="104" spans="1:6" ht="17.25" thickBot="1">
      <c r="A104" s="14" t="s">
        <v>89</v>
      </c>
      <c r="B104" s="15">
        <v>40</v>
      </c>
      <c r="C104" s="58">
        <v>35</v>
      </c>
      <c r="D104" s="10">
        <f t="shared" si="0"/>
        <v>1400</v>
      </c>
      <c r="E104" s="11"/>
      <c r="F104" s="11">
        <f t="shared" si="1"/>
        <v>0</v>
      </c>
    </row>
    <row r="105" spans="1:6" ht="17.25" thickBot="1">
      <c r="A105" s="8" t="s">
        <v>90</v>
      </c>
      <c r="B105" s="9"/>
      <c r="C105" s="58">
        <v>35</v>
      </c>
      <c r="D105" s="10">
        <f t="shared" ref="D105:D170" si="2">B105*C105</f>
        <v>0</v>
      </c>
      <c r="E105" s="11"/>
      <c r="F105" s="11">
        <f t="shared" ref="F105:F170" si="3">B105*E105</f>
        <v>0</v>
      </c>
    </row>
    <row r="106" spans="1:6" ht="17.25" thickBot="1">
      <c r="A106" s="17"/>
      <c r="B106" s="18"/>
      <c r="C106" s="59"/>
      <c r="D106" s="10">
        <f t="shared" si="2"/>
        <v>0</v>
      </c>
      <c r="E106" s="11"/>
      <c r="F106" s="11">
        <f t="shared" si="3"/>
        <v>0</v>
      </c>
    </row>
    <row r="107" spans="1:6" ht="17.25" thickBot="1">
      <c r="A107" s="61" t="s">
        <v>12</v>
      </c>
      <c r="B107" s="20">
        <f>SUM(B104:B106)</f>
        <v>40</v>
      </c>
      <c r="C107" s="20"/>
      <c r="D107" s="20">
        <f>SUM(D104:D106)</f>
        <v>1400</v>
      </c>
      <c r="E107" s="20"/>
      <c r="F107" s="20">
        <f>SUM(F104:F106)</f>
        <v>0</v>
      </c>
    </row>
    <row r="108" spans="1:6" ht="17.25" thickBot="1">
      <c r="A108" s="57" t="s">
        <v>91</v>
      </c>
      <c r="B108" s="56"/>
      <c r="C108" s="62"/>
      <c r="D108" s="10">
        <f t="shared" si="2"/>
        <v>0</v>
      </c>
      <c r="E108" s="11"/>
      <c r="F108" s="11">
        <f t="shared" si="3"/>
        <v>0</v>
      </c>
    </row>
    <row r="109" spans="1:6" ht="17.25" thickBot="1">
      <c r="A109" s="14" t="s">
        <v>92</v>
      </c>
      <c r="B109" s="15">
        <v>10</v>
      </c>
      <c r="C109" s="58">
        <v>30</v>
      </c>
      <c r="D109" s="10">
        <f t="shared" si="2"/>
        <v>300</v>
      </c>
      <c r="E109" s="11"/>
      <c r="F109" s="11">
        <f t="shared" si="3"/>
        <v>0</v>
      </c>
    </row>
    <row r="110" spans="1:6" ht="17.25" thickBot="1">
      <c r="A110" s="8" t="s">
        <v>93</v>
      </c>
      <c r="B110" s="15">
        <v>10</v>
      </c>
      <c r="C110" s="58">
        <v>30</v>
      </c>
      <c r="D110" s="10">
        <f t="shared" si="2"/>
        <v>300</v>
      </c>
      <c r="E110" s="11"/>
      <c r="F110" s="11">
        <f t="shared" si="3"/>
        <v>0</v>
      </c>
    </row>
    <row r="111" spans="1:6" ht="17.25" thickBot="1">
      <c r="A111" s="8" t="s">
        <v>94</v>
      </c>
      <c r="B111" s="15">
        <v>10</v>
      </c>
      <c r="C111" s="58">
        <v>22</v>
      </c>
      <c r="D111" s="10">
        <f t="shared" si="2"/>
        <v>220</v>
      </c>
      <c r="E111" s="11"/>
      <c r="F111" s="11">
        <f t="shared" si="3"/>
        <v>0</v>
      </c>
    </row>
    <row r="112" spans="1:6" ht="17.25" thickBot="1">
      <c r="A112" s="8" t="s">
        <v>95</v>
      </c>
      <c r="B112" s="15">
        <v>10</v>
      </c>
      <c r="C112" s="58">
        <v>20</v>
      </c>
      <c r="D112" s="10">
        <f t="shared" si="2"/>
        <v>200</v>
      </c>
      <c r="E112" s="11"/>
      <c r="F112" s="11">
        <f t="shared" si="3"/>
        <v>0</v>
      </c>
    </row>
    <row r="113" spans="1:6" ht="17.25" thickBot="1">
      <c r="A113" s="8" t="s">
        <v>96</v>
      </c>
      <c r="B113" s="15">
        <v>5</v>
      </c>
      <c r="C113" s="58">
        <v>90</v>
      </c>
      <c r="D113" s="10">
        <f t="shared" si="2"/>
        <v>450</v>
      </c>
      <c r="E113" s="11"/>
      <c r="F113" s="11">
        <f t="shared" si="3"/>
        <v>0</v>
      </c>
    </row>
    <row r="114" spans="1:6" ht="17.25" thickBot="1">
      <c r="A114" s="8" t="s">
        <v>97</v>
      </c>
      <c r="B114" s="15">
        <v>15</v>
      </c>
      <c r="C114" s="58">
        <v>14</v>
      </c>
      <c r="D114" s="10">
        <f t="shared" si="2"/>
        <v>210</v>
      </c>
      <c r="E114" s="11"/>
      <c r="F114" s="11">
        <f t="shared" si="3"/>
        <v>0</v>
      </c>
    </row>
    <row r="115" spans="1:6" ht="16.5">
      <c r="A115" s="8" t="s">
        <v>98</v>
      </c>
      <c r="B115" s="15">
        <v>15</v>
      </c>
      <c r="C115" s="63">
        <v>30</v>
      </c>
      <c r="D115" s="10">
        <f t="shared" si="2"/>
        <v>450</v>
      </c>
      <c r="E115" s="11"/>
      <c r="F115" s="11">
        <f t="shared" si="3"/>
        <v>0</v>
      </c>
    </row>
    <row r="116" spans="1:6" ht="16.5">
      <c r="A116" s="8" t="s">
        <v>99</v>
      </c>
      <c r="B116" s="15">
        <v>15</v>
      </c>
      <c r="C116" s="63">
        <v>40</v>
      </c>
      <c r="D116" s="10">
        <f t="shared" si="2"/>
        <v>600</v>
      </c>
      <c r="E116" s="11"/>
      <c r="F116" s="11">
        <f t="shared" si="3"/>
        <v>0</v>
      </c>
    </row>
    <row r="117" spans="1:6" ht="16.5">
      <c r="A117" s="8" t="s">
        <v>100</v>
      </c>
      <c r="B117" s="15">
        <v>5</v>
      </c>
      <c r="C117" s="63">
        <v>55</v>
      </c>
      <c r="D117" s="10">
        <f t="shared" si="2"/>
        <v>275</v>
      </c>
      <c r="E117" s="11"/>
      <c r="F117" s="11">
        <f t="shared" si="3"/>
        <v>0</v>
      </c>
    </row>
    <row r="118" spans="1:6" ht="16.5">
      <c r="A118" s="8" t="s">
        <v>101</v>
      </c>
      <c r="B118" s="15">
        <v>5</v>
      </c>
      <c r="C118" s="63">
        <v>36</v>
      </c>
      <c r="D118" s="10">
        <f t="shared" si="2"/>
        <v>180</v>
      </c>
      <c r="E118" s="11"/>
      <c r="F118" s="11">
        <f t="shared" si="3"/>
        <v>0</v>
      </c>
    </row>
    <row r="119" spans="1:6" ht="16.5">
      <c r="A119" s="8" t="s">
        <v>102</v>
      </c>
      <c r="B119" s="15">
        <v>5</v>
      </c>
      <c r="C119" s="63">
        <v>20</v>
      </c>
      <c r="D119" s="10">
        <f t="shared" si="2"/>
        <v>100</v>
      </c>
      <c r="E119" s="11"/>
      <c r="F119" s="11">
        <f t="shared" si="3"/>
        <v>0</v>
      </c>
    </row>
    <row r="120" spans="1:6" ht="16.5">
      <c r="A120" s="8" t="s">
        <v>103</v>
      </c>
      <c r="B120" s="15">
        <v>5</v>
      </c>
      <c r="C120" s="63">
        <v>40</v>
      </c>
      <c r="D120" s="10">
        <f t="shared" si="2"/>
        <v>200</v>
      </c>
      <c r="E120" s="11"/>
      <c r="F120" s="11">
        <f t="shared" si="3"/>
        <v>0</v>
      </c>
    </row>
    <row r="121" spans="1:6" ht="16.5">
      <c r="A121" s="8" t="s">
        <v>104</v>
      </c>
      <c r="B121" s="15">
        <v>5</v>
      </c>
      <c r="C121" s="63">
        <v>40</v>
      </c>
      <c r="D121" s="10">
        <f t="shared" si="2"/>
        <v>200</v>
      </c>
      <c r="E121" s="11"/>
      <c r="F121" s="11">
        <f t="shared" si="3"/>
        <v>0</v>
      </c>
    </row>
    <row r="122" spans="1:6" ht="16.5">
      <c r="A122" s="57" t="s">
        <v>105</v>
      </c>
      <c r="B122" s="15"/>
      <c r="C122" s="63">
        <v>30</v>
      </c>
      <c r="D122" s="10">
        <f t="shared" si="2"/>
        <v>0</v>
      </c>
      <c r="E122" s="11"/>
      <c r="F122" s="11">
        <f t="shared" si="3"/>
        <v>0</v>
      </c>
    </row>
    <row r="123" spans="1:6" ht="16.5">
      <c r="A123" s="57" t="s">
        <v>106</v>
      </c>
      <c r="B123" s="15"/>
      <c r="C123" s="63">
        <v>60</v>
      </c>
      <c r="D123" s="10">
        <f t="shared" si="2"/>
        <v>0</v>
      </c>
      <c r="E123" s="11"/>
      <c r="F123" s="11">
        <f t="shared" si="3"/>
        <v>0</v>
      </c>
    </row>
    <row r="124" spans="1:6" ht="16.5">
      <c r="A124" s="57" t="s">
        <v>107</v>
      </c>
      <c r="B124" s="15">
        <v>5</v>
      </c>
      <c r="C124" s="63">
        <v>25</v>
      </c>
      <c r="D124" s="10">
        <f t="shared" si="2"/>
        <v>125</v>
      </c>
      <c r="E124" s="11"/>
      <c r="F124" s="11">
        <f t="shared" si="3"/>
        <v>0</v>
      </c>
    </row>
    <row r="125" spans="1:6" ht="16.5">
      <c r="A125" s="17" t="s">
        <v>108</v>
      </c>
      <c r="B125" s="15"/>
      <c r="C125" s="63">
        <v>30</v>
      </c>
      <c r="D125" s="10">
        <f t="shared" si="2"/>
        <v>0</v>
      </c>
      <c r="E125" s="11"/>
      <c r="F125" s="11">
        <f t="shared" si="3"/>
        <v>0</v>
      </c>
    </row>
    <row r="126" spans="1:6" ht="17.25" thickBot="1">
      <c r="A126" s="57" t="s">
        <v>109</v>
      </c>
      <c r="B126" s="15">
        <v>10</v>
      </c>
      <c r="C126" s="63">
        <v>65</v>
      </c>
      <c r="D126" s="10">
        <f t="shared" si="2"/>
        <v>650</v>
      </c>
      <c r="E126" s="11"/>
      <c r="F126" s="11">
        <f t="shared" si="3"/>
        <v>0</v>
      </c>
    </row>
    <row r="127" spans="1:6" ht="17.25" thickBot="1">
      <c r="A127" s="61" t="s">
        <v>12</v>
      </c>
      <c r="B127" s="20">
        <f>SUM(B108:B126)</f>
        <v>130</v>
      </c>
      <c r="C127" s="20"/>
      <c r="D127" s="20">
        <f>SUM(D108:D126)</f>
        <v>4460</v>
      </c>
      <c r="E127" s="20"/>
      <c r="F127" s="20">
        <f>SUM(F108:F126)</f>
        <v>0</v>
      </c>
    </row>
    <row r="128" spans="1:6" ht="16.5">
      <c r="A128" s="64" t="s">
        <v>110</v>
      </c>
      <c r="B128" s="15"/>
      <c r="C128" s="65"/>
      <c r="D128" s="10">
        <f t="shared" si="2"/>
        <v>0</v>
      </c>
      <c r="E128" s="11"/>
      <c r="F128" s="11">
        <f t="shared" si="3"/>
        <v>0</v>
      </c>
    </row>
    <row r="129" spans="1:6" ht="16.5">
      <c r="A129" s="14" t="s">
        <v>111</v>
      </c>
      <c r="B129" s="9">
        <v>15</v>
      </c>
      <c r="C129" s="63">
        <v>35</v>
      </c>
      <c r="D129" s="10">
        <f t="shared" si="2"/>
        <v>525</v>
      </c>
      <c r="E129" s="11"/>
      <c r="F129" s="11">
        <f t="shared" si="3"/>
        <v>0</v>
      </c>
    </row>
    <row r="130" spans="1:6" ht="16.5">
      <c r="A130" s="66" t="s">
        <v>112</v>
      </c>
      <c r="B130" s="9">
        <v>15</v>
      </c>
      <c r="C130" s="63">
        <v>30</v>
      </c>
      <c r="D130" s="10">
        <f t="shared" si="2"/>
        <v>450</v>
      </c>
      <c r="E130" s="11"/>
      <c r="F130" s="11">
        <f t="shared" si="3"/>
        <v>0</v>
      </c>
    </row>
    <row r="131" spans="1:6" ht="16.5">
      <c r="A131" s="66" t="s">
        <v>113</v>
      </c>
      <c r="B131" s="9">
        <v>15</v>
      </c>
      <c r="C131" s="63">
        <v>20</v>
      </c>
      <c r="D131" s="10">
        <f t="shared" si="2"/>
        <v>300</v>
      </c>
      <c r="E131" s="11"/>
      <c r="F131" s="11">
        <f t="shared" si="3"/>
        <v>0</v>
      </c>
    </row>
    <row r="132" spans="1:6" ht="16.5">
      <c r="A132" s="66" t="s">
        <v>114</v>
      </c>
      <c r="B132" s="9">
        <v>10</v>
      </c>
      <c r="C132" s="63">
        <v>16</v>
      </c>
      <c r="D132" s="10">
        <f t="shared" si="2"/>
        <v>160</v>
      </c>
      <c r="E132" s="11"/>
      <c r="F132" s="11">
        <f t="shared" si="3"/>
        <v>0</v>
      </c>
    </row>
    <row r="133" spans="1:6" ht="16.5">
      <c r="A133" s="8" t="s">
        <v>96</v>
      </c>
      <c r="B133" s="9">
        <v>5</v>
      </c>
      <c r="C133" s="63">
        <v>150</v>
      </c>
      <c r="D133" s="10">
        <f t="shared" si="2"/>
        <v>750</v>
      </c>
      <c r="E133" s="11"/>
      <c r="F133" s="11">
        <f t="shared" si="3"/>
        <v>0</v>
      </c>
    </row>
    <row r="134" spans="1:6" ht="16.5">
      <c r="A134" s="66" t="s">
        <v>97</v>
      </c>
      <c r="B134" s="9">
        <v>15</v>
      </c>
      <c r="C134" s="63">
        <v>15</v>
      </c>
      <c r="D134" s="10">
        <f t="shared" si="2"/>
        <v>225</v>
      </c>
      <c r="E134" s="11"/>
      <c r="F134" s="11">
        <f t="shared" si="3"/>
        <v>0</v>
      </c>
    </row>
    <row r="135" spans="1:6" ht="16.5">
      <c r="A135" s="66" t="s">
        <v>109</v>
      </c>
      <c r="B135" s="9">
        <v>5</v>
      </c>
      <c r="C135" s="63">
        <v>65</v>
      </c>
      <c r="D135" s="10">
        <f t="shared" si="2"/>
        <v>325</v>
      </c>
      <c r="E135" s="11"/>
      <c r="F135" s="11">
        <f t="shared" si="3"/>
        <v>0</v>
      </c>
    </row>
    <row r="136" spans="1:6" ht="16.5">
      <c r="A136" s="8" t="s">
        <v>100</v>
      </c>
      <c r="B136" s="9">
        <v>5</v>
      </c>
      <c r="C136" s="63">
        <v>75</v>
      </c>
      <c r="D136" s="10">
        <f t="shared" si="2"/>
        <v>375</v>
      </c>
      <c r="E136" s="11"/>
      <c r="F136" s="11">
        <f t="shared" si="3"/>
        <v>0</v>
      </c>
    </row>
    <row r="137" spans="1:6" ht="16.5">
      <c r="A137" s="16" t="s">
        <v>115</v>
      </c>
      <c r="B137" s="9">
        <v>10</v>
      </c>
      <c r="C137" s="67">
        <v>80</v>
      </c>
      <c r="D137" s="10">
        <f t="shared" si="2"/>
        <v>800</v>
      </c>
      <c r="E137" s="11"/>
      <c r="F137" s="11">
        <f t="shared" si="3"/>
        <v>0</v>
      </c>
    </row>
    <row r="138" spans="1:6" ht="16.5">
      <c r="A138" s="16" t="s">
        <v>105</v>
      </c>
      <c r="B138" s="9"/>
      <c r="C138" s="67"/>
      <c r="D138" s="10">
        <f t="shared" si="2"/>
        <v>0</v>
      </c>
      <c r="E138" s="11"/>
      <c r="F138" s="11">
        <f t="shared" si="3"/>
        <v>0</v>
      </c>
    </row>
    <row r="139" spans="1:6" ht="16.5">
      <c r="A139" s="16" t="s">
        <v>103</v>
      </c>
      <c r="B139" s="9">
        <v>5</v>
      </c>
      <c r="C139" s="67"/>
      <c r="D139" s="10">
        <f t="shared" si="2"/>
        <v>0</v>
      </c>
      <c r="E139" s="11"/>
      <c r="F139" s="11">
        <f t="shared" si="3"/>
        <v>0</v>
      </c>
    </row>
    <row r="140" spans="1:6" ht="16.5">
      <c r="A140" s="16" t="s">
        <v>116</v>
      </c>
      <c r="B140" s="9">
        <v>10</v>
      </c>
      <c r="C140" s="67">
        <v>80</v>
      </c>
      <c r="D140" s="10">
        <f t="shared" si="2"/>
        <v>800</v>
      </c>
      <c r="E140" s="11"/>
      <c r="F140" s="11">
        <f t="shared" si="3"/>
        <v>0</v>
      </c>
    </row>
    <row r="141" spans="1:6" ht="16.5">
      <c r="A141" s="16" t="s">
        <v>117</v>
      </c>
      <c r="B141" s="9">
        <v>10</v>
      </c>
      <c r="C141" s="67">
        <v>100</v>
      </c>
      <c r="D141" s="10">
        <f t="shared" si="2"/>
        <v>1000</v>
      </c>
      <c r="E141" s="11"/>
      <c r="F141" s="11">
        <f t="shared" si="3"/>
        <v>0</v>
      </c>
    </row>
    <row r="142" spans="1:6" ht="16.5">
      <c r="A142" s="16" t="s">
        <v>118</v>
      </c>
      <c r="B142" s="9">
        <v>5</v>
      </c>
      <c r="C142" s="67">
        <v>70</v>
      </c>
      <c r="D142" s="10">
        <f t="shared" si="2"/>
        <v>350</v>
      </c>
      <c r="E142" s="11"/>
      <c r="F142" s="11">
        <f t="shared" si="3"/>
        <v>0</v>
      </c>
    </row>
    <row r="143" spans="1:6" ht="16.5">
      <c r="A143" s="16" t="s">
        <v>101</v>
      </c>
      <c r="B143" s="9">
        <v>5</v>
      </c>
      <c r="C143" s="67">
        <v>60</v>
      </c>
      <c r="D143" s="10">
        <f t="shared" si="2"/>
        <v>300</v>
      </c>
      <c r="E143" s="11"/>
      <c r="F143" s="11">
        <f t="shared" si="3"/>
        <v>0</v>
      </c>
    </row>
    <row r="144" spans="1:6" ht="16.5">
      <c r="A144" s="16" t="s">
        <v>106</v>
      </c>
      <c r="B144" s="9"/>
      <c r="C144" s="63">
        <v>0</v>
      </c>
      <c r="D144" s="10">
        <f t="shared" si="2"/>
        <v>0</v>
      </c>
      <c r="E144" s="11"/>
      <c r="F144" s="11">
        <f t="shared" si="3"/>
        <v>0</v>
      </c>
    </row>
    <row r="145" spans="1:6" ht="16.5">
      <c r="A145" s="16" t="s">
        <v>108</v>
      </c>
      <c r="B145" s="9"/>
      <c r="C145" s="63">
        <v>0</v>
      </c>
      <c r="D145" s="10">
        <f t="shared" si="2"/>
        <v>0</v>
      </c>
      <c r="E145" s="11"/>
      <c r="F145" s="11"/>
    </row>
    <row r="146" spans="1:6" ht="16.5">
      <c r="A146" s="16" t="s">
        <v>119</v>
      </c>
      <c r="B146" s="9"/>
      <c r="C146" s="63">
        <v>0</v>
      </c>
      <c r="D146" s="10">
        <f t="shared" si="2"/>
        <v>0</v>
      </c>
      <c r="E146" s="11"/>
      <c r="F146" s="11"/>
    </row>
    <row r="147" spans="1:6" ht="17.25" thickBot="1">
      <c r="A147" s="16" t="s">
        <v>120</v>
      </c>
      <c r="B147" s="68"/>
      <c r="C147" s="69">
        <v>28</v>
      </c>
      <c r="D147" s="10">
        <f t="shared" si="2"/>
        <v>0</v>
      </c>
      <c r="E147" s="70"/>
      <c r="F147" s="11"/>
    </row>
    <row r="148" spans="1:6" ht="17.25" thickBot="1">
      <c r="A148" s="71" t="s">
        <v>12</v>
      </c>
      <c r="B148" s="20">
        <f>SUM(B128:B147)</f>
        <v>130</v>
      </c>
      <c r="C148" s="20"/>
      <c r="D148" s="20">
        <f>SUM(D128:D147)</f>
        <v>6360</v>
      </c>
      <c r="E148" s="20"/>
      <c r="F148" s="51">
        <f>SUM(F128:F144)</f>
        <v>0</v>
      </c>
    </row>
    <row r="149" spans="1:6" ht="16.5">
      <c r="A149" s="64" t="s">
        <v>121</v>
      </c>
      <c r="B149" s="56"/>
      <c r="C149" s="72"/>
      <c r="D149" s="10">
        <f t="shared" si="2"/>
        <v>0</v>
      </c>
      <c r="E149" s="11"/>
      <c r="F149" s="11">
        <f t="shared" si="3"/>
        <v>0</v>
      </c>
    </row>
    <row r="150" spans="1:6" ht="16.5">
      <c r="A150" s="14" t="s">
        <v>111</v>
      </c>
      <c r="B150" s="9">
        <v>10</v>
      </c>
      <c r="C150" s="73">
        <v>15</v>
      </c>
      <c r="D150" s="10">
        <f t="shared" si="2"/>
        <v>150</v>
      </c>
      <c r="E150" s="11"/>
      <c r="F150" s="11">
        <f t="shared" si="3"/>
        <v>0</v>
      </c>
    </row>
    <row r="151" spans="1:6" ht="16.5">
      <c r="A151" s="66" t="s">
        <v>112</v>
      </c>
      <c r="B151" s="9">
        <v>10</v>
      </c>
      <c r="C151" s="73">
        <v>15</v>
      </c>
      <c r="D151" s="10">
        <f t="shared" si="2"/>
        <v>150</v>
      </c>
      <c r="E151" s="11"/>
      <c r="F151" s="11">
        <f t="shared" si="3"/>
        <v>0</v>
      </c>
    </row>
    <row r="152" spans="1:6" ht="16.5">
      <c r="A152" s="66" t="s">
        <v>113</v>
      </c>
      <c r="B152" s="9">
        <v>9</v>
      </c>
      <c r="C152" s="73">
        <v>10</v>
      </c>
      <c r="D152" s="10">
        <f t="shared" si="2"/>
        <v>90</v>
      </c>
      <c r="E152" s="11"/>
      <c r="F152" s="11">
        <f t="shared" si="3"/>
        <v>0</v>
      </c>
    </row>
    <row r="153" spans="1:6" ht="16.5">
      <c r="A153" s="66" t="s">
        <v>114</v>
      </c>
      <c r="B153" s="56">
        <v>5</v>
      </c>
      <c r="C153" s="73">
        <v>12</v>
      </c>
      <c r="D153" s="10">
        <f t="shared" si="2"/>
        <v>60</v>
      </c>
      <c r="E153" s="11"/>
      <c r="F153" s="11">
        <f t="shared" si="3"/>
        <v>0</v>
      </c>
    </row>
    <row r="154" spans="1:6" ht="16.5">
      <c r="A154" s="8" t="s">
        <v>96</v>
      </c>
      <c r="B154" s="9"/>
      <c r="C154" s="73">
        <v>50</v>
      </c>
      <c r="D154" s="10">
        <f t="shared" si="2"/>
        <v>0</v>
      </c>
      <c r="E154" s="11"/>
      <c r="F154" s="11">
        <f t="shared" si="3"/>
        <v>0</v>
      </c>
    </row>
    <row r="155" spans="1:6" ht="16.5">
      <c r="A155" s="66" t="s">
        <v>97</v>
      </c>
      <c r="B155" s="56">
        <v>15</v>
      </c>
      <c r="C155" s="73">
        <v>15</v>
      </c>
      <c r="D155" s="10">
        <f t="shared" si="2"/>
        <v>225</v>
      </c>
      <c r="E155" s="11"/>
      <c r="F155" s="11">
        <f t="shared" si="3"/>
        <v>0</v>
      </c>
    </row>
    <row r="156" spans="1:6" ht="16.5">
      <c r="A156" s="66" t="s">
        <v>109</v>
      </c>
      <c r="B156" s="9">
        <v>5</v>
      </c>
      <c r="C156" s="73">
        <v>65</v>
      </c>
      <c r="D156" s="10">
        <f t="shared" si="2"/>
        <v>325</v>
      </c>
      <c r="E156" s="11"/>
      <c r="F156" s="11">
        <f t="shared" si="3"/>
        <v>0</v>
      </c>
    </row>
    <row r="157" spans="1:6" ht="16.5">
      <c r="A157" s="66" t="s">
        <v>115</v>
      </c>
      <c r="B157" s="18">
        <v>5</v>
      </c>
      <c r="C157" s="74">
        <v>45</v>
      </c>
      <c r="D157" s="10">
        <f t="shared" si="2"/>
        <v>225</v>
      </c>
      <c r="E157" s="11"/>
      <c r="F157" s="11">
        <f t="shared" si="3"/>
        <v>0</v>
      </c>
    </row>
    <row r="158" spans="1:6" ht="16.5">
      <c r="A158" s="66" t="s">
        <v>118</v>
      </c>
      <c r="B158" s="18">
        <v>5</v>
      </c>
      <c r="C158" s="74">
        <v>45</v>
      </c>
      <c r="D158" s="10">
        <f t="shared" si="2"/>
        <v>225</v>
      </c>
      <c r="E158" s="11"/>
      <c r="F158" s="11">
        <f t="shared" si="3"/>
        <v>0</v>
      </c>
    </row>
    <row r="159" spans="1:6" ht="16.5">
      <c r="A159" s="8" t="s">
        <v>100</v>
      </c>
      <c r="B159" s="18">
        <v>5</v>
      </c>
      <c r="C159" s="74">
        <v>45</v>
      </c>
      <c r="D159" s="10">
        <f t="shared" si="2"/>
        <v>225</v>
      </c>
      <c r="E159" s="11"/>
      <c r="F159" s="11">
        <f t="shared" si="3"/>
        <v>0</v>
      </c>
    </row>
    <row r="160" spans="1:6" ht="16.5">
      <c r="A160" s="8" t="s">
        <v>103</v>
      </c>
      <c r="B160" s="18">
        <v>5</v>
      </c>
      <c r="C160" s="74">
        <v>30</v>
      </c>
      <c r="D160" s="10">
        <f t="shared" si="2"/>
        <v>150</v>
      </c>
      <c r="E160" s="11"/>
      <c r="F160" s="11">
        <f t="shared" si="3"/>
        <v>0</v>
      </c>
    </row>
    <row r="161" spans="1:6" ht="16.5">
      <c r="A161" s="8" t="s">
        <v>119</v>
      </c>
      <c r="B161" s="18"/>
      <c r="C161" s="74">
        <v>15</v>
      </c>
      <c r="D161" s="10">
        <f t="shared" si="2"/>
        <v>0</v>
      </c>
      <c r="E161" s="11"/>
      <c r="F161" s="11"/>
    </row>
    <row r="162" spans="1:6" ht="16.5">
      <c r="A162" s="8" t="s">
        <v>101</v>
      </c>
      <c r="B162" s="18">
        <v>5</v>
      </c>
      <c r="C162" s="74">
        <v>25</v>
      </c>
      <c r="D162" s="10">
        <f t="shared" si="2"/>
        <v>125</v>
      </c>
      <c r="E162" s="11"/>
      <c r="F162" s="11"/>
    </row>
    <row r="163" spans="1:6" ht="16.5">
      <c r="A163" s="8" t="s">
        <v>98</v>
      </c>
      <c r="B163" s="18">
        <v>5</v>
      </c>
      <c r="C163" s="74">
        <v>25</v>
      </c>
      <c r="D163" s="10">
        <f t="shared" si="2"/>
        <v>125</v>
      </c>
      <c r="E163" s="11"/>
      <c r="F163" s="11">
        <f t="shared" si="3"/>
        <v>0</v>
      </c>
    </row>
    <row r="164" spans="1:6" ht="16.5">
      <c r="A164" s="8" t="s">
        <v>99</v>
      </c>
      <c r="B164" s="18">
        <v>5</v>
      </c>
      <c r="C164" s="74">
        <v>25</v>
      </c>
      <c r="D164" s="10">
        <f t="shared" si="2"/>
        <v>125</v>
      </c>
      <c r="E164" s="11"/>
      <c r="F164" s="11">
        <f t="shared" si="3"/>
        <v>0</v>
      </c>
    </row>
    <row r="165" spans="1:6" ht="16.5">
      <c r="A165" s="57" t="s">
        <v>106</v>
      </c>
      <c r="B165" s="9"/>
      <c r="C165" s="75"/>
      <c r="D165" s="10">
        <f t="shared" si="2"/>
        <v>0</v>
      </c>
      <c r="E165" s="11"/>
      <c r="F165" s="11">
        <f t="shared" si="3"/>
        <v>0</v>
      </c>
    </row>
    <row r="166" spans="1:6" ht="16.5">
      <c r="A166" s="57" t="s">
        <v>108</v>
      </c>
      <c r="B166" s="9"/>
      <c r="C166" s="75"/>
      <c r="D166" s="10">
        <f t="shared" si="2"/>
        <v>0</v>
      </c>
      <c r="E166" s="11"/>
      <c r="F166" s="11"/>
    </row>
    <row r="167" spans="1:6" ht="16.5">
      <c r="A167" s="57" t="s">
        <v>120</v>
      </c>
      <c r="B167" s="9"/>
      <c r="C167" s="75">
        <v>25</v>
      </c>
      <c r="D167" s="10">
        <f t="shared" si="2"/>
        <v>0</v>
      </c>
      <c r="E167" s="11"/>
      <c r="F167" s="11"/>
    </row>
    <row r="168" spans="1:6" ht="17.25" thickBot="1">
      <c r="A168" s="71" t="s">
        <v>12</v>
      </c>
      <c r="B168" s="51">
        <f>SUM(B149:B167)</f>
        <v>89</v>
      </c>
      <c r="C168" s="51"/>
      <c r="D168" s="51">
        <f>SUM(D149:D167)</f>
        <v>2200</v>
      </c>
      <c r="E168" s="51"/>
      <c r="F168" s="51">
        <f>SUM(F149:F165)</f>
        <v>0</v>
      </c>
    </row>
    <row r="169" spans="1:6" ht="17.25" thickBot="1">
      <c r="A169" s="76" t="s">
        <v>122</v>
      </c>
      <c r="B169" s="77">
        <v>2</v>
      </c>
      <c r="C169" s="78">
        <v>30</v>
      </c>
      <c r="D169" s="10">
        <f t="shared" si="2"/>
        <v>60</v>
      </c>
      <c r="E169" s="79"/>
      <c r="F169" s="11">
        <f t="shared" si="3"/>
        <v>0</v>
      </c>
    </row>
    <row r="170" spans="1:6" ht="16.5">
      <c r="A170" s="57" t="s">
        <v>123</v>
      </c>
      <c r="B170" s="56"/>
      <c r="C170" s="80">
        <v>30</v>
      </c>
      <c r="D170" s="10">
        <f t="shared" si="2"/>
        <v>0</v>
      </c>
      <c r="E170" s="11"/>
      <c r="F170" s="11">
        <f t="shared" si="3"/>
        <v>0</v>
      </c>
    </row>
    <row r="171" spans="1:6" ht="16.5">
      <c r="A171" s="50" t="s">
        <v>12</v>
      </c>
      <c r="B171" s="81">
        <f>SUM(B169:B170)</f>
        <v>2</v>
      </c>
      <c r="C171" s="81"/>
      <c r="D171" s="81">
        <f>SUM(D169:D170)</f>
        <v>60</v>
      </c>
      <c r="E171" s="81"/>
      <c r="F171" s="81">
        <f>SUM(F169:F170)</f>
        <v>0</v>
      </c>
    </row>
    <row r="172" spans="1:6" ht="17.25" thickBot="1">
      <c r="A172" s="82" t="s">
        <v>124</v>
      </c>
      <c r="B172" s="51">
        <f>B11++B16+B17+B18+B19+B22+B25+B26+B27+B28+B31+B32+B50+B56+B59+B63+B66+B67+B87+B88+B103+B107+B127+B148+B168+B171</f>
        <v>1401.8000000000002</v>
      </c>
      <c r="C172" s="51">
        <f>C11+C16+C17+C18+C19+C22+C25+C26+C27+C28+C31+C32+C50+C56+C59+C63+C66+C67+C87+C88+C103+C107+C127+C148+C168+C171</f>
        <v>1075</v>
      </c>
      <c r="D172" s="51">
        <f>D11+D16+D17+D18+D19+D22+D25+D26+D27+D30+D31+D35+D50+D56+D59+D63+D66+D67+D87+D88+D103+D107+D127+D148+D168+D171</f>
        <v>66600</v>
      </c>
      <c r="E172" s="51"/>
      <c r="F172" s="51">
        <f>F11+F16+F17+F18+F19+F22+F25+F26+F27+F28+F31+F32+F50+F56+F59+F63+F66+F67+F87+F88+F103+F107+F127+F148+F168+F171</f>
        <v>0</v>
      </c>
    </row>
    <row r="173" spans="1:6">
      <c r="D173" s="83"/>
    </row>
    <row r="174" spans="1:6">
      <c r="D174" t="s">
        <v>127</v>
      </c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Пользователь Windows</cp:lastModifiedBy>
  <dcterms:created xsi:type="dcterms:W3CDTF">2023-01-03T11:38:02Z</dcterms:created>
  <dcterms:modified xsi:type="dcterms:W3CDTF">2023-01-04T12:53:05Z</dcterms:modified>
</cp:coreProperties>
</file>