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E106" i="1"/>
  <c r="E105" i="1"/>
  <c r="E104" i="1"/>
  <c r="E103" i="1"/>
  <c r="D102" i="1"/>
  <c r="C102" i="1"/>
  <c r="E102" i="1" s="1"/>
  <c r="E101" i="1"/>
  <c r="E100" i="1"/>
  <c r="E99" i="1"/>
  <c r="E98" i="1"/>
  <c r="D97" i="1"/>
  <c r="C97" i="1"/>
  <c r="E97" i="1" s="1"/>
  <c r="E96" i="1"/>
  <c r="E95" i="1"/>
  <c r="E94" i="1"/>
  <c r="E93" i="1"/>
  <c r="E92" i="1"/>
  <c r="D91" i="1"/>
  <c r="C91" i="1"/>
  <c r="E91" i="1" s="1"/>
  <c r="E90" i="1"/>
  <c r="E89" i="1"/>
  <c r="D88" i="1"/>
  <c r="D83" i="1" s="1"/>
  <c r="D82" i="1" s="1"/>
  <c r="C88" i="1"/>
  <c r="E88" i="1" s="1"/>
  <c r="E87" i="1"/>
  <c r="E86" i="1"/>
  <c r="D85" i="1"/>
  <c r="C85" i="1"/>
  <c r="E85" i="1" s="1"/>
  <c r="E84" i="1"/>
  <c r="C83" i="1"/>
  <c r="C82" i="1" s="1"/>
  <c r="E81" i="1"/>
  <c r="E80" i="1"/>
  <c r="E79" i="1"/>
  <c r="E78" i="1"/>
  <c r="D77" i="1"/>
  <c r="C77" i="1"/>
  <c r="E77" i="1" s="1"/>
  <c r="E76" i="1"/>
  <c r="E75" i="1"/>
  <c r="E74" i="1"/>
  <c r="E73" i="1"/>
  <c r="E72" i="1"/>
  <c r="E71" i="1"/>
  <c r="D70" i="1"/>
  <c r="C70" i="1"/>
  <c r="E70" i="1" s="1"/>
  <c r="E69" i="1"/>
  <c r="E68" i="1"/>
  <c r="D67" i="1"/>
  <c r="C67" i="1"/>
  <c r="E67" i="1" s="1"/>
  <c r="E65" i="1"/>
  <c r="E64" i="1"/>
  <c r="E63" i="1"/>
  <c r="E62" i="1"/>
  <c r="E61" i="1"/>
  <c r="D60" i="1"/>
  <c r="C60" i="1"/>
  <c r="C53" i="1" s="1"/>
  <c r="E59" i="1"/>
  <c r="E58" i="1"/>
  <c r="E57" i="1"/>
  <c r="E56" i="1"/>
  <c r="E55" i="1"/>
  <c r="E54" i="1"/>
  <c r="D53" i="1"/>
  <c r="E52" i="1"/>
  <c r="E51" i="1"/>
  <c r="E50" i="1"/>
  <c r="D49" i="1"/>
  <c r="D48" i="1" s="1"/>
  <c r="C49" i="1"/>
  <c r="E49" i="1" s="1"/>
  <c r="D40" i="1"/>
  <c r="D34" i="1" s="1"/>
  <c r="E39" i="1"/>
  <c r="E37" i="1"/>
  <c r="E36" i="1"/>
  <c r="E35" i="1"/>
  <c r="D35" i="1"/>
  <c r="E53" i="1" l="1"/>
  <c r="C48" i="1"/>
  <c r="D32" i="1"/>
  <c r="E34" i="1"/>
  <c r="D47" i="1"/>
  <c r="E82" i="1"/>
  <c r="E60" i="1"/>
  <c r="E83" i="1"/>
  <c r="C47" i="1" l="1"/>
  <c r="E48" i="1"/>
  <c r="E47" i="1" l="1"/>
  <c r="C33" i="1"/>
  <c r="E33" i="1" l="1"/>
  <c r="C32" i="1"/>
  <c r="E32" i="1" s="1"/>
</calcChain>
</file>

<file path=xl/sharedStrings.xml><?xml version="1.0" encoding="utf-8"?>
<sst xmlns="http://schemas.openxmlformats.org/spreadsheetml/2006/main" count="135" uniqueCount="119">
  <si>
    <t>ЗАТВЕРДЖЕНО
Наказ Міністерства фінансів України
28 січня 2002 року № 57
(у редакції наказу Міністерства фінансів України
від 04.12.2015 року № 1118)</t>
  </si>
  <si>
    <r>
      <t xml:space="preserve">Затверджений у сумі 130030 (сто тридцять  тисяч тридцять  ) гривень          </t>
    </r>
    <r>
      <rPr>
        <u/>
        <sz val="10"/>
        <rFont val="Times New Roman"/>
        <family val="1"/>
        <charset val="204"/>
      </rPr>
      <t xml:space="preserve">            </t>
    </r>
  </si>
  <si>
    <t>(сума словами і цифрами)</t>
  </si>
  <si>
    <t>Начальник відділу освіти районної державної адміністрації</t>
  </si>
  <si>
    <t xml:space="preserve">(посада)                      </t>
  </si>
  <si>
    <t>В.П. Стасюк</t>
  </si>
  <si>
    <t>(підпис)</t>
  </si>
  <si>
    <t>(ініціали і прізвище)</t>
  </si>
  <si>
    <t>_06__лютого  2017 р.</t>
  </si>
  <si>
    <t xml:space="preserve">  (число, місяць, рік)</t>
  </si>
  <si>
    <t>М.П.</t>
  </si>
  <si>
    <t xml:space="preserve"> КОШТОРИС НА 2017 РІК.</t>
  </si>
  <si>
    <t>02147718,  Відділ освіти Буринської районної державної адміністрації</t>
  </si>
  <si>
    <t>(код за ЄДРПОУ та найменування бюджетної установи)</t>
  </si>
  <si>
    <t xml:space="preserve">м. Буринь,  Сумської області </t>
  </si>
  <si>
    <t>(найменування міста, району, області)</t>
  </si>
  <si>
    <r>
      <t xml:space="preserve">Вид бюджету     </t>
    </r>
    <r>
      <rPr>
        <b/>
        <sz val="12"/>
        <rFont val="Times New Roman"/>
        <family val="1"/>
        <charset val="204"/>
      </rPr>
      <t xml:space="preserve"> районний</t>
    </r>
  </si>
  <si>
    <t>код та назва відомчої класифікації видатків та кредитування бюджету  020,  Відділ освіти Буринської районної державної адміністрації</t>
  </si>
  <si>
    <t xml:space="preserve">код та назва програмної класифікації видатків та кредитування державного бюджету    </t>
  </si>
  <si>
    <t xml:space="preserve">(код та назва програмної класифікації видатків  та кредитування місцевих бюджетів (код та назва Типової програмної класифікації видатків та кредитування </t>
  </si>
  <si>
    <t>місцевих бюджетів/Тимчасової класифікації видатків та кредитування для бюджетів місцевого самоврядування,які не застосовують програмно-цільового методу)*</t>
  </si>
  <si>
    <r>
      <rPr>
        <b/>
        <sz val="11"/>
        <rFont val="Times New Roman"/>
        <family val="1"/>
        <charset val="204"/>
      </rPr>
      <t xml:space="preserve"> 1011020,  </t>
    </r>
    <r>
      <rPr>
        <sz val="11"/>
        <rFont val="Times New Roman"/>
        <family val="1"/>
        <charset val="204"/>
      </rPr>
      <t xml:space="preserve"> 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  </r>
  </si>
  <si>
    <t>Олександрівський  НВК</t>
  </si>
  <si>
    <t>(освітня субвенція з державного бюджету)</t>
  </si>
  <si>
    <t>(грн.)</t>
  </si>
  <si>
    <t>Найменування</t>
  </si>
  <si>
    <t>Код</t>
  </si>
  <si>
    <t>Усього на рік</t>
  </si>
  <si>
    <t xml:space="preserve">РАЗОМ 
</t>
  </si>
  <si>
    <t>загальний 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</si>
  <si>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</si>
  <si>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</si>
  <si>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</si>
  <si>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</si>
  <si>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т.ч.</t>
  </si>
  <si>
    <t xml:space="preserve">надходження від плати за послуги, що надаються бюджетними установами згідно із законодавством </t>
  </si>
  <si>
    <t>Плата за послуги, що надаються бюджетними установами згідно з функціональними повноваженнями</t>
  </si>
  <si>
    <t>Кошти, що отримуються бюджетними установами від господарської або виробничої діяльності</t>
  </si>
  <si>
    <t xml:space="preserve">Плата за оренду майна бюджетних установ </t>
  </si>
  <si>
    <t>Кошти, що отримуються бюджетними установами від реалізації майна</t>
  </si>
  <si>
    <t>інші  джерела власних надходжень бюджетних установ</t>
  </si>
  <si>
    <t>Благодійні внески, гранти та дарунки, отримані бюджетними установами</t>
  </si>
  <si>
    <t>Кошти, що отримуються бюджетними установами на виконання окремих доручень</t>
  </si>
  <si>
    <t>інші надходження, у т.ч.</t>
  </si>
  <si>
    <t>інші доходи  (розписати за кодами класифікації доходів бюджету)</t>
  </si>
  <si>
    <t>фінансування (розписати за кодами класифікації фінансування бюджету за типом боргового зобов'язання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</si>
  <si>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кредитування)</t>
  </si>
  <si>
    <t>**</t>
  </si>
  <si>
    <t>ВИДАТКИ ТА НАДАННЯ КРЕДИТІВ - усього</t>
  </si>
  <si>
    <t xml:space="preserve"> Поточні видатки</t>
  </si>
  <si>
    <t xml:space="preserve">Оплата праці  </t>
  </si>
  <si>
    <t>Заробітна плата</t>
  </si>
  <si>
    <t xml:space="preserve">Грошове утримання військовослужбовців         </t>
  </si>
  <si>
    <t>Нарахування на оплату праці</t>
  </si>
  <si>
    <t xml:space="preserve">Використання товарів і послуг 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</si>
  <si>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</si>
  <si>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</si>
  <si>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</si>
  <si>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</si>
  <si>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</si>
  <si>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</si>
  <si>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</si>
  <si>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</si>
  <si>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і водовідведення</t>
  </si>
  <si>
    <t xml:space="preserve">Оплата електроенергії </t>
  </si>
  <si>
    <t>Оплата природного газу</t>
  </si>
  <si>
    <t>Оплата інших енергоносіїв</t>
  </si>
  <si>
    <t>Оплата  енергосервісу</t>
  </si>
  <si>
    <t>Дослідження і розробки, окремі заходи по реалізації державних (регіональних) програм</t>
  </si>
  <si>
    <t xml:space="preserve"> Дослідження і розробки, окремі заходи розвитку по реалізації державних (регіональних) програм</t>
  </si>
  <si>
    <t xml:space="preserve"> Окремі заходи  по реалізації державних (регіональних) програм, не віднесені до заходів розвитку</t>
  </si>
  <si>
    <t>Обслуговування боргових зобов'язань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</si>
  <si>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</si>
  <si>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</si>
  <si>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</t>
  </si>
  <si>
    <t xml:space="preserve">Субсидії та поточні трансферти підприємствам (установам, організаціям) </t>
  </si>
  <si>
    <t>Поточні трансферти органам державного управління  інших  рівнів</t>
  </si>
  <si>
    <t>Поточні трансферти урядам іноземних держав та міжнародним організаціям</t>
  </si>
  <si>
    <t xml:space="preserve">Соціальне забезпечення </t>
  </si>
  <si>
    <t>Виплата пенсій і допомоги</t>
  </si>
  <si>
    <t>Стипендії</t>
  </si>
  <si>
    <t xml:space="preserve"> Інші виплати населенню</t>
  </si>
  <si>
    <t>Інші поточні видатки</t>
  </si>
  <si>
    <t xml:space="preserve"> Капітальні видатки</t>
  </si>
  <si>
    <t>Придбання основного капіталу</t>
  </si>
  <si>
    <t>Придбання обладнання і предметів довгострокового 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</si>
  <si>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</si>
  <si>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</si>
  <si>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</si>
  <si>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</si>
  <si>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</si>
  <si>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</si>
  <si>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</si>
  <si>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</si>
  <si>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</si>
  <si>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пам’яток культури, історії та архітектури</t>
  </si>
  <si>
    <t>Створення державних запасів і резервів</t>
  </si>
  <si>
    <t xml:space="preserve">Придбання землі і нематеріальних активів   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</si>
  <si>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</si>
  <si>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</si>
  <si>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</si>
  <si>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</si>
  <si>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</si>
  <si>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</si>
  <si>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</si>
  <si>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</si>
  <si>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 xml:space="preserve">Надання інших внутрішніх кредитів </t>
  </si>
  <si>
    <t>Надання зовнішніх кредитів</t>
  </si>
  <si>
    <t>Нерозподілені видатки</t>
  </si>
  <si>
    <t>Керівник</t>
  </si>
  <si>
    <t>Н.А.Єфременко</t>
  </si>
  <si>
    <t>Головний бухгалтер</t>
  </si>
  <si>
    <t>Л.В. Брюшко</t>
  </si>
  <si>
    <t>06  лютого  2017 р.</t>
  </si>
  <si>
    <t xml:space="preserve">                                       (число, місяць, рік)</t>
  </si>
  <si>
    <t>* до запровадження програмно-цільового методу складання та виконання місцевих бюджетів проставляються код та назва тимчасової класифікації видатків та кредитування</t>
  </si>
  <si>
    <t>місцевих бюджетів.</t>
  </si>
  <si>
    <t>** сума проставляється за кодом відповідно до класифікації кредитування бюджету та не враховується у рядку</t>
  </si>
  <si>
    <t>"НАДХОДЖЕННЯ - усього"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</si>
</sst>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left" wrapText="1"/>
    </xf>
    <xf numFmtId="0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wrapText="1"/>
    </xf>
    <xf numFmtId="0" fontId="7" fillId="0" borderId="0" xfId="1" applyFont="1" applyAlignment="1"/>
    <xf numFmtId="0" fontId="5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0" fontId="10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8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applyFont="1" applyFill="1"/>
    <xf numFmtId="0" fontId="11" fillId="0" borderId="0" xfId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/>
    </xf>
    <xf numFmtId="0" fontId="7" fillId="0" borderId="2" xfId="1" applyFont="1" applyFill="1" applyBorder="1" applyAlignment="1"/>
    <xf numFmtId="0" fontId="5" fillId="0" borderId="0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top"/>
    </xf>
    <xf numFmtId="0" fontId="13" fillId="0" borderId="7" xfId="1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center" vertical="top"/>
    </xf>
    <xf numFmtId="0" fontId="4" fillId="0" borderId="7" xfId="1" applyFont="1" applyFill="1" applyBorder="1"/>
    <xf numFmtId="0" fontId="4" fillId="0" borderId="3" xfId="1" applyFont="1" applyFill="1" applyBorder="1"/>
    <xf numFmtId="0" fontId="14" fillId="0" borderId="3" xfId="1" applyFont="1" applyFill="1" applyBorder="1" applyAlignment="1">
      <alignment wrapText="1"/>
    </xf>
    <xf numFmtId="0" fontId="7" fillId="0" borderId="3" xfId="1" applyFont="1" applyFill="1" applyBorder="1" applyAlignment="1">
      <alignment horizontal="center" vertical="top"/>
    </xf>
    <xf numFmtId="0" fontId="7" fillId="0" borderId="3" xfId="1" applyFont="1" applyFill="1" applyBorder="1"/>
    <xf numFmtId="0" fontId="14" fillId="2" borderId="3" xfId="1" applyFont="1" applyFill="1" applyBorder="1" applyAlignment="1">
      <alignment wrapText="1"/>
    </xf>
    <xf numFmtId="0" fontId="10" fillId="2" borderId="3" xfId="1" applyFont="1" applyFill="1" applyBorder="1" applyAlignment="1">
      <alignment horizontal="center"/>
    </xf>
    <xf numFmtId="0" fontId="15" fillId="0" borderId="8" xfId="1" applyFont="1" applyFill="1" applyBorder="1" applyAlignment="1">
      <alignment wrapText="1"/>
    </xf>
    <xf numFmtId="0" fontId="16" fillId="3" borderId="8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 wrapText="1"/>
    </xf>
    <xf numFmtId="0" fontId="10" fillId="3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left" wrapText="1"/>
    </xf>
    <xf numFmtId="49" fontId="15" fillId="0" borderId="8" xfId="1" applyNumberFormat="1" applyFont="1" applyFill="1" applyBorder="1" applyAlignment="1">
      <alignment horizontal="left" wrapText="1"/>
    </xf>
    <xf numFmtId="0" fontId="15" fillId="0" borderId="3" xfId="1" applyFont="1" applyFill="1" applyBorder="1" applyAlignment="1">
      <alignment wrapText="1"/>
    </xf>
    <xf numFmtId="49" fontId="15" fillId="0" borderId="3" xfId="1" applyNumberFormat="1" applyFont="1" applyFill="1" applyBorder="1" applyAlignment="1">
      <alignment horizontal="left" wrapText="1"/>
    </xf>
    <xf numFmtId="0" fontId="13" fillId="0" borderId="3" xfId="1" applyFont="1" applyFill="1" applyBorder="1" applyAlignment="1">
      <alignment horizontal="center" wrapText="1"/>
    </xf>
    <xf numFmtId="0" fontId="13" fillId="0" borderId="3" xfId="1" applyFont="1" applyFill="1" applyBorder="1" applyAlignment="1">
      <alignment horizontal="center" vertical="top"/>
    </xf>
    <xf numFmtId="0" fontId="17" fillId="0" borderId="3" xfId="1" applyFont="1" applyFill="1" applyBorder="1" applyAlignment="1">
      <alignment horizontal="left" wrapText="1"/>
    </xf>
    <xf numFmtId="0" fontId="15" fillId="0" borderId="3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left" vertical="top" wrapText="1"/>
    </xf>
    <xf numFmtId="0" fontId="15" fillId="0" borderId="3" xfId="1" applyFont="1" applyFill="1" applyBorder="1" applyAlignment="1">
      <alignment horizontal="left" wrapText="1"/>
    </xf>
    <xf numFmtId="0" fontId="17" fillId="0" borderId="3" xfId="1" applyFont="1" applyFill="1" applyBorder="1" applyAlignment="1">
      <alignment wrapText="1"/>
    </xf>
    <xf numFmtId="0" fontId="10" fillId="0" borderId="3" xfId="1" applyFont="1" applyFill="1" applyBorder="1"/>
    <xf numFmtId="0" fontId="14" fillId="0" borderId="3" xfId="1" applyFont="1" applyFill="1" applyBorder="1" applyAlignment="1">
      <alignment vertical="top" wrapText="1"/>
    </xf>
    <xf numFmtId="0" fontId="13" fillId="0" borderId="3" xfId="1" applyFont="1" applyFill="1" applyBorder="1" applyAlignment="1">
      <alignment vertical="top" wrapText="1"/>
    </xf>
    <xf numFmtId="0" fontId="13" fillId="0" borderId="3" xfId="1" applyFont="1" applyFill="1" applyBorder="1" applyAlignment="1">
      <alignment wrapText="1"/>
    </xf>
    <xf numFmtId="0" fontId="18" fillId="0" borderId="3" xfId="1" applyFont="1" applyFill="1" applyBorder="1"/>
    <xf numFmtId="0" fontId="15" fillId="0" borderId="3" xfId="1" applyFont="1" applyFill="1" applyBorder="1" applyAlignment="1">
      <alignment vertical="top" wrapText="1"/>
    </xf>
    <xf numFmtId="0" fontId="14" fillId="0" borderId="3" xfId="1" applyFont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wrapText="1"/>
    </xf>
    <xf numFmtId="0" fontId="10" fillId="0" borderId="0" xfId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18" fillId="0" borderId="0" xfId="1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/>
    <xf numFmtId="0" fontId="9" fillId="0" borderId="0" xfId="1" applyFont="1" applyFill="1" applyAlignment="1">
      <alignment wrapText="1"/>
    </xf>
    <xf numFmtId="0" fontId="7" fillId="0" borderId="2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7" fillId="0" borderId="0" xfId="1" applyFont="1" applyFill="1" applyAlignment="1">
      <alignment wrapText="1"/>
    </xf>
    <xf numFmtId="0" fontId="7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3" fillId="0" borderId="0" xfId="1" applyFont="1" applyFill="1" applyAlignment="1">
      <alignment horizontal="left" wrapText="1"/>
    </xf>
    <xf numFmtId="0" fontId="4" fillId="0" borderId="2" xfId="1" applyFont="1" applyFill="1" applyBorder="1" applyAlignment="1">
      <alignment horizontal="center"/>
    </xf>
    <xf numFmtId="0" fontId="7" fillId="0" borderId="0" xfId="1" applyFont="1" applyFill="1" applyAlignment="1">
      <alignment horizontal="center" wrapText="1"/>
    </xf>
    <xf numFmtId="14" fontId="7" fillId="0" borderId="0" xfId="1" applyNumberFormat="1" applyFont="1" applyFill="1" applyAlignment="1">
      <alignment horizontal="center"/>
    </xf>
    <xf numFmtId="0" fontId="7" fillId="0" borderId="0" xfId="1" applyFont="1" applyFill="1"/>
    <xf numFmtId="0" fontId="14" fillId="0" borderId="0" xfId="1" applyFont="1" applyFill="1"/>
  </cellXfs>
  <cellStyles count="2">
    <cellStyle name="Обычный" xfId="0" builtinId="0"/>
    <cellStyle name="Обычный_Dod5kochto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workbookViewId="0">
      <selection sqref="A1:E1048576"/>
    </sheetView>
  </sheetViews>
  <sheetFormatPr defaultRowHeight="15" x14ac:dyDescent="0.25"/>
  <cols>
    <col min="1" max="5" width="24" customWidth="1"/>
  </cols>
  <sheetData>
    <row r="1" spans="1:5" x14ac:dyDescent="0.25">
      <c r="A1" s="1"/>
      <c r="B1" s="2" t="s">
        <v>0</v>
      </c>
      <c r="C1" s="2"/>
      <c r="D1" s="2"/>
      <c r="E1" s="2"/>
    </row>
    <row r="2" spans="1:5" x14ac:dyDescent="0.25">
      <c r="A2" s="3"/>
      <c r="B2" s="2"/>
      <c r="C2" s="2"/>
      <c r="D2" s="2"/>
      <c r="E2" s="2"/>
    </row>
    <row r="3" spans="1:5" x14ac:dyDescent="0.25">
      <c r="A3" s="3"/>
      <c r="B3" s="2"/>
      <c r="C3" s="2"/>
      <c r="D3" s="2"/>
      <c r="E3" s="2"/>
    </row>
    <row r="4" spans="1:5" x14ac:dyDescent="0.25">
      <c r="A4" s="3"/>
      <c r="B4" s="2"/>
      <c r="C4" s="2"/>
      <c r="D4" s="2"/>
      <c r="E4" s="2"/>
    </row>
    <row r="5" spans="1:5" x14ac:dyDescent="0.25">
      <c r="A5" s="3"/>
      <c r="B5" s="4"/>
      <c r="C5" s="4"/>
      <c r="D5" s="4"/>
      <c r="E5" s="4"/>
    </row>
    <row r="6" spans="1:5" x14ac:dyDescent="0.25">
      <c r="A6" s="5"/>
      <c r="B6" s="6" t="s">
        <v>1</v>
      </c>
      <c r="C6" s="6"/>
      <c r="D6" s="6"/>
      <c r="E6" s="6"/>
    </row>
    <row r="7" spans="1:5" x14ac:dyDescent="0.25">
      <c r="A7" s="5"/>
      <c r="B7" s="7"/>
      <c r="C7" s="7"/>
      <c r="D7" s="7"/>
      <c r="E7" s="7"/>
    </row>
    <row r="8" spans="1:5" x14ac:dyDescent="0.25">
      <c r="A8" s="8"/>
      <c r="B8" s="9" t="s">
        <v>2</v>
      </c>
      <c r="C8" s="9"/>
      <c r="D8" s="10"/>
      <c r="E8" s="10"/>
    </row>
    <row r="9" spans="1:5" ht="15.75" x14ac:dyDescent="0.25">
      <c r="A9" s="11"/>
      <c r="B9" s="12" t="s">
        <v>3</v>
      </c>
      <c r="C9" s="12"/>
      <c r="D9" s="12"/>
      <c r="E9" s="12"/>
    </row>
    <row r="10" spans="1:5" x14ac:dyDescent="0.25">
      <c r="A10" s="13"/>
      <c r="B10" s="14" t="s">
        <v>4</v>
      </c>
      <c r="C10" s="14"/>
      <c r="D10" s="14"/>
      <c r="E10" s="14"/>
    </row>
    <row r="11" spans="1:5" ht="15.75" x14ac:dyDescent="0.25">
      <c r="A11" s="5"/>
      <c r="B11" s="15"/>
      <c r="C11" s="16"/>
      <c r="D11" s="17" t="s">
        <v>5</v>
      </c>
      <c r="E11" s="17"/>
    </row>
    <row r="12" spans="1:5" x14ac:dyDescent="0.25">
      <c r="A12" s="5"/>
      <c r="B12" s="14" t="s">
        <v>6</v>
      </c>
      <c r="C12" s="14"/>
      <c r="D12" s="14" t="s">
        <v>7</v>
      </c>
      <c r="E12" s="14"/>
    </row>
    <row r="13" spans="1:5" x14ac:dyDescent="0.25">
      <c r="A13" s="5"/>
      <c r="B13" s="18" t="s">
        <v>8</v>
      </c>
      <c r="C13" s="18"/>
      <c r="D13" s="19"/>
      <c r="E13" s="19"/>
    </row>
    <row r="14" spans="1:5" x14ac:dyDescent="0.25">
      <c r="A14" s="11"/>
      <c r="B14" s="14" t="s">
        <v>9</v>
      </c>
      <c r="C14" s="14"/>
      <c r="D14" s="19"/>
      <c r="E14" s="20" t="s">
        <v>10</v>
      </c>
    </row>
    <row r="15" spans="1:5" x14ac:dyDescent="0.25">
      <c r="A15" s="21"/>
      <c r="B15" s="21"/>
      <c r="C15" s="21"/>
      <c r="D15" s="21"/>
      <c r="E15" s="21"/>
    </row>
    <row r="16" spans="1:5" ht="18.75" x14ac:dyDescent="0.3">
      <c r="A16" s="22" t="s">
        <v>11</v>
      </c>
      <c r="B16" s="22"/>
      <c r="C16" s="22"/>
      <c r="D16" s="22"/>
      <c r="E16" s="22"/>
    </row>
    <row r="17" spans="1:5" ht="18.75" x14ac:dyDescent="0.3">
      <c r="A17" s="22"/>
      <c r="B17" s="22"/>
      <c r="C17" s="22"/>
      <c r="D17" s="22"/>
      <c r="E17" s="22"/>
    </row>
    <row r="18" spans="1:5" ht="18.75" x14ac:dyDescent="0.3">
      <c r="A18" s="23" t="s">
        <v>12</v>
      </c>
      <c r="B18" s="23"/>
      <c r="C18" s="23"/>
      <c r="D18" s="23"/>
      <c r="E18" s="23"/>
    </row>
    <row r="19" spans="1:5" x14ac:dyDescent="0.25">
      <c r="A19" s="24" t="s">
        <v>13</v>
      </c>
      <c r="B19" s="24"/>
      <c r="C19" s="24"/>
      <c r="D19" s="24"/>
      <c r="E19" s="24"/>
    </row>
    <row r="20" spans="1:5" ht="18.75" x14ac:dyDescent="0.3">
      <c r="A20" s="23" t="s">
        <v>14</v>
      </c>
      <c r="B20" s="23"/>
      <c r="C20" s="23"/>
      <c r="D20" s="23"/>
      <c r="E20" s="23"/>
    </row>
    <row r="21" spans="1:5" x14ac:dyDescent="0.25">
      <c r="A21" s="25" t="s">
        <v>15</v>
      </c>
      <c r="B21" s="25"/>
      <c r="C21" s="25"/>
      <c r="D21" s="25"/>
      <c r="E21" s="25"/>
    </row>
    <row r="22" spans="1:5" ht="15.75" x14ac:dyDescent="0.25">
      <c r="A22" s="26" t="s">
        <v>16</v>
      </c>
      <c r="B22" s="26"/>
      <c r="C22" s="26"/>
      <c r="D22" s="26"/>
      <c r="E22" s="26"/>
    </row>
    <row r="23" spans="1:5" x14ac:dyDescent="0.25">
      <c r="A23" s="26" t="s">
        <v>17</v>
      </c>
      <c r="B23" s="26"/>
      <c r="C23" s="26"/>
      <c r="D23" s="26"/>
      <c r="E23" s="26"/>
    </row>
    <row r="24" spans="1:5" x14ac:dyDescent="0.25">
      <c r="A24" s="27" t="s">
        <v>18</v>
      </c>
      <c r="B24" s="27"/>
      <c r="C24" s="27"/>
      <c r="D24" s="27"/>
      <c r="E24" s="27"/>
    </row>
    <row r="25" spans="1:5" x14ac:dyDescent="0.25">
      <c r="A25" s="28" t="s">
        <v>19</v>
      </c>
      <c r="B25" s="28"/>
      <c r="C25" s="28"/>
      <c r="D25" s="28"/>
      <c r="E25" s="28"/>
    </row>
    <row r="26" spans="1:5" x14ac:dyDescent="0.25">
      <c r="A26" s="29" t="s">
        <v>20</v>
      </c>
      <c r="B26" s="29"/>
      <c r="C26" s="29"/>
      <c r="D26" s="29"/>
      <c r="E26" s="29"/>
    </row>
    <row r="27" spans="1:5" x14ac:dyDescent="0.25">
      <c r="A27" s="30" t="s">
        <v>21</v>
      </c>
      <c r="B27" s="30"/>
      <c r="C27" s="30"/>
      <c r="D27" s="30"/>
      <c r="E27" s="30"/>
    </row>
    <row r="28" spans="1:5" x14ac:dyDescent="0.25">
      <c r="A28" s="31" t="s">
        <v>22</v>
      </c>
      <c r="B28" s="32" t="s">
        <v>23</v>
      </c>
      <c r="C28" s="32"/>
      <c r="D28" s="33"/>
      <c r="E28" s="33" t="s">
        <v>24</v>
      </c>
    </row>
    <row r="29" spans="1:5" ht="15.75" x14ac:dyDescent="0.25">
      <c r="A29" s="34" t="s">
        <v>25</v>
      </c>
      <c r="B29" s="34" t="s">
        <v>26</v>
      </c>
      <c r="C29" s="35" t="s">
        <v>27</v>
      </c>
      <c r="D29" s="35"/>
      <c r="E29" s="34" t="s">
        <v>28</v>
      </c>
    </row>
    <row r="30" spans="1:5" ht="47.25" x14ac:dyDescent="0.25">
      <c r="A30" s="34"/>
      <c r="B30" s="34"/>
      <c r="C30" s="36" t="s">
        <v>29</v>
      </c>
      <c r="D30" s="37" t="s">
        <v>30</v>
      </c>
      <c r="E30" s="34"/>
    </row>
    <row r="31" spans="1:5" x14ac:dyDescent="0.25">
      <c r="A31" s="38">
        <v>1</v>
      </c>
      <c r="B31" s="38">
        <v>2</v>
      </c>
      <c r="C31" s="38">
        <v>3</v>
      </c>
      <c r="D31" s="38">
        <v>4</v>
      </c>
      <c r="E31" s="38">
        <v>5</v>
      </c>
    </row>
    <row r="32" spans="1:5" ht="63" x14ac:dyDescent="0.25">
      <c r="A32" s="39" t="s">
        <v>31</v>
      </c>
      <c r="B32" s="40" t="s">
        <v>32</v>
      </c>
      <c r="C32" s="41">
        <f>C33</f>
        <v>130030</v>
      </c>
      <c r="D32" s="41">
        <f>D34</f>
        <v>0</v>
      </c>
      <c r="E32" s="42">
        <f>C32+D32</f>
        <v>130030</v>
      </c>
    </row>
    <row r="33" spans="1:5" ht="126" x14ac:dyDescent="0.25">
      <c r="A33" s="43" t="s">
        <v>33</v>
      </c>
      <c r="B33" s="44" t="s">
        <v>32</v>
      </c>
      <c r="C33" s="45">
        <f>C47</f>
        <v>130030</v>
      </c>
      <c r="D33" s="44" t="s">
        <v>32</v>
      </c>
      <c r="E33" s="45">
        <f>C33</f>
        <v>130030</v>
      </c>
    </row>
    <row r="34" spans="1:5" ht="126" x14ac:dyDescent="0.25">
      <c r="A34" s="46" t="s">
        <v>34</v>
      </c>
      <c r="B34" s="44" t="s">
        <v>32</v>
      </c>
      <c r="C34" s="45"/>
      <c r="D34" s="45">
        <f>D35+D40</f>
        <v>0</v>
      </c>
      <c r="E34" s="45">
        <f>D34</f>
        <v>0</v>
      </c>
    </row>
    <row r="35" spans="1:5" ht="236.25" x14ac:dyDescent="0.25">
      <c r="A35" s="43" t="s">
        <v>35</v>
      </c>
      <c r="B35" s="47">
        <v>25010000</v>
      </c>
      <c r="C35" s="44" t="s">
        <v>32</v>
      </c>
      <c r="D35" s="45">
        <f>D36+D37+D38+D39</f>
        <v>0</v>
      </c>
      <c r="E35" s="45">
        <f>D35</f>
        <v>0</v>
      </c>
    </row>
    <row r="36" spans="1:5" ht="267.75" x14ac:dyDescent="0.25">
      <c r="A36" s="48" t="s">
        <v>36</v>
      </c>
      <c r="B36" s="49">
        <v>25010100</v>
      </c>
      <c r="C36" s="44"/>
      <c r="D36" s="45"/>
      <c r="E36" s="45">
        <f>D36</f>
        <v>0</v>
      </c>
    </row>
    <row r="37" spans="1:5" ht="252" x14ac:dyDescent="0.25">
      <c r="A37" s="50" t="s">
        <v>37</v>
      </c>
      <c r="B37" s="51">
        <v>25010200</v>
      </c>
      <c r="C37" s="44"/>
      <c r="D37" s="45"/>
      <c r="E37" s="45">
        <f>D37</f>
        <v>0</v>
      </c>
    </row>
    <row r="38" spans="1:5" ht="126" x14ac:dyDescent="0.25">
      <c r="A38" s="48" t="s">
        <v>38</v>
      </c>
      <c r="B38" s="51">
        <v>25010300</v>
      </c>
      <c r="C38" s="44"/>
      <c r="D38" s="45"/>
      <c r="E38" s="45"/>
    </row>
    <row r="39" spans="1:5" ht="189" x14ac:dyDescent="0.25">
      <c r="A39" s="48" t="s">
        <v>39</v>
      </c>
      <c r="B39" s="52">
        <v>25010400</v>
      </c>
      <c r="C39" s="44"/>
      <c r="D39" s="45"/>
      <c r="E39" s="45">
        <f>D39</f>
        <v>0</v>
      </c>
    </row>
    <row r="40" spans="1:5" ht="126" x14ac:dyDescent="0.25">
      <c r="A40" s="53" t="s">
        <v>40</v>
      </c>
      <c r="B40" s="47">
        <v>25020000</v>
      </c>
      <c r="C40" s="44" t="s">
        <v>32</v>
      </c>
      <c r="D40" s="45">
        <f>D41+D42</f>
        <v>0</v>
      </c>
      <c r="E40" s="45"/>
    </row>
    <row r="41" spans="1:5" ht="204.75" x14ac:dyDescent="0.25">
      <c r="A41" s="54" t="s">
        <v>41</v>
      </c>
      <c r="B41" s="52">
        <v>25020100</v>
      </c>
      <c r="C41" s="44"/>
      <c r="D41" s="45"/>
      <c r="E41" s="45"/>
    </row>
    <row r="42" spans="1:5" ht="220.5" x14ac:dyDescent="0.25">
      <c r="A42" s="54" t="s">
        <v>42</v>
      </c>
      <c r="B42" s="52">
        <v>25020200</v>
      </c>
      <c r="C42" s="44"/>
      <c r="D42" s="45"/>
      <c r="E42" s="45"/>
    </row>
    <row r="43" spans="1:5" ht="63" x14ac:dyDescent="0.25">
      <c r="A43" s="55" t="s">
        <v>43</v>
      </c>
      <c r="B43" s="44"/>
      <c r="C43" s="44" t="s">
        <v>32</v>
      </c>
      <c r="D43" s="45"/>
      <c r="E43" s="45"/>
    </row>
    <row r="44" spans="1:5" ht="157.5" x14ac:dyDescent="0.25">
      <c r="A44" s="56" t="s">
        <v>44</v>
      </c>
      <c r="B44" s="44"/>
      <c r="C44" s="44" t="s">
        <v>32</v>
      </c>
      <c r="D44" s="45"/>
      <c r="E44" s="45"/>
    </row>
    <row r="45" spans="1:5" ht="252" x14ac:dyDescent="0.25">
      <c r="A45" s="56" t="s">
        <v>45</v>
      </c>
      <c r="B45" s="44"/>
      <c r="C45" s="44" t="s">
        <v>32</v>
      </c>
      <c r="D45" s="45"/>
      <c r="E45" s="45"/>
    </row>
    <row r="46" spans="1:5" ht="362.25" x14ac:dyDescent="0.25">
      <c r="A46" s="56" t="s">
        <v>46</v>
      </c>
      <c r="B46" s="44"/>
      <c r="C46" s="44" t="s">
        <v>32</v>
      </c>
      <c r="D46" s="44" t="s">
        <v>47</v>
      </c>
      <c r="E46" s="44" t="s">
        <v>47</v>
      </c>
    </row>
    <row r="47" spans="1:5" ht="110.25" x14ac:dyDescent="0.25">
      <c r="A47" s="57" t="s">
        <v>48</v>
      </c>
      <c r="B47" s="44" t="s">
        <v>32</v>
      </c>
      <c r="C47" s="42">
        <f>C48+C82</f>
        <v>130030</v>
      </c>
      <c r="D47" s="42">
        <f>D48+D82</f>
        <v>0</v>
      </c>
      <c r="E47" s="42">
        <f t="shared" ref="E47:E107" si="0">C47+D47</f>
        <v>130030</v>
      </c>
    </row>
    <row r="48" spans="1:5" ht="78.75" x14ac:dyDescent="0.25">
      <c r="A48" s="57" t="s">
        <v>49</v>
      </c>
      <c r="B48" s="58">
        <v>2000</v>
      </c>
      <c r="C48" s="42">
        <f>C49+C52+C53+C67+C70+C73+C77+C81</f>
        <v>130030</v>
      </c>
      <c r="D48" s="42">
        <f>D49+D52+D53+D58+D60+D67+D70+D73+D77+D81</f>
        <v>0</v>
      </c>
      <c r="E48" s="42">
        <f t="shared" si="0"/>
        <v>130030</v>
      </c>
    </row>
    <row r="49" spans="1:5" ht="31.5" x14ac:dyDescent="0.25">
      <c r="A49" s="59" t="s">
        <v>50</v>
      </c>
      <c r="B49" s="60">
        <v>2110</v>
      </c>
      <c r="C49" s="45">
        <f>SUM(C50)</f>
        <v>106580</v>
      </c>
      <c r="D49" s="45">
        <f>SUM(D50)</f>
        <v>0</v>
      </c>
      <c r="E49" s="45">
        <f t="shared" si="0"/>
        <v>106580</v>
      </c>
    </row>
    <row r="50" spans="1:5" ht="47.25" x14ac:dyDescent="0.25">
      <c r="A50" s="55" t="s">
        <v>51</v>
      </c>
      <c r="B50" s="61">
        <v>2111</v>
      </c>
      <c r="C50" s="45">
        <v>106580</v>
      </c>
      <c r="D50" s="42"/>
      <c r="E50" s="45">
        <f t="shared" si="0"/>
        <v>106580</v>
      </c>
    </row>
    <row r="51" spans="1:5" ht="110.25" x14ac:dyDescent="0.25">
      <c r="A51" s="55" t="s">
        <v>52</v>
      </c>
      <c r="B51" s="61">
        <v>2112</v>
      </c>
      <c r="C51" s="45"/>
      <c r="D51" s="45"/>
      <c r="E51" s="45">
        <f t="shared" si="0"/>
        <v>0</v>
      </c>
    </row>
    <row r="52" spans="1:5" ht="78.75" x14ac:dyDescent="0.25">
      <c r="A52" s="59" t="s">
        <v>53</v>
      </c>
      <c r="B52" s="60">
        <v>2120</v>
      </c>
      <c r="C52" s="45">
        <v>23450</v>
      </c>
      <c r="D52" s="45"/>
      <c r="E52" s="45">
        <f t="shared" si="0"/>
        <v>23450</v>
      </c>
    </row>
    <row r="53" spans="1:5" ht="78.75" x14ac:dyDescent="0.25">
      <c r="A53" s="59" t="s">
        <v>54</v>
      </c>
      <c r="B53" s="60">
        <v>2200</v>
      </c>
      <c r="C53" s="42">
        <f>C54+C56+C55+C57+C58+C59+C60</f>
        <v>0</v>
      </c>
      <c r="D53" s="42">
        <f>D54+D56+D55+D57+D58+D59+D60</f>
        <v>0</v>
      </c>
      <c r="E53" s="42">
        <f t="shared" si="0"/>
        <v>0</v>
      </c>
    </row>
    <row r="54" spans="1:5" ht="126" x14ac:dyDescent="0.25">
      <c r="A54" s="53" t="s">
        <v>55</v>
      </c>
      <c r="B54" s="61">
        <v>2210</v>
      </c>
      <c r="C54" s="45"/>
      <c r="D54" s="45"/>
      <c r="E54" s="45">
        <f t="shared" si="0"/>
        <v>0</v>
      </c>
    </row>
    <row r="55" spans="1:5" ht="110.25" x14ac:dyDescent="0.25">
      <c r="A55" s="53" t="s">
        <v>56</v>
      </c>
      <c r="B55" s="61">
        <v>2220</v>
      </c>
      <c r="C55" s="45"/>
      <c r="D55" s="45"/>
      <c r="E55" s="45">
        <f t="shared" si="0"/>
        <v>0</v>
      </c>
    </row>
    <row r="56" spans="1:5" ht="63" x14ac:dyDescent="0.25">
      <c r="A56" s="53" t="s">
        <v>57</v>
      </c>
      <c r="B56" s="61">
        <v>2230</v>
      </c>
      <c r="C56" s="45"/>
      <c r="D56" s="45"/>
      <c r="E56" s="45">
        <f t="shared" si="0"/>
        <v>0</v>
      </c>
    </row>
    <row r="57" spans="1:5" ht="78.75" x14ac:dyDescent="0.25">
      <c r="A57" s="53" t="s">
        <v>58</v>
      </c>
      <c r="B57" s="61">
        <v>2240</v>
      </c>
      <c r="C57" s="45"/>
      <c r="D57" s="45"/>
      <c r="E57" s="45">
        <f t="shared" si="0"/>
        <v>0</v>
      </c>
    </row>
    <row r="58" spans="1:5" ht="63" x14ac:dyDescent="0.25">
      <c r="A58" s="53" t="s">
        <v>59</v>
      </c>
      <c r="B58" s="60">
        <v>2250</v>
      </c>
      <c r="C58" s="45"/>
      <c r="D58" s="42"/>
      <c r="E58" s="42">
        <f t="shared" si="0"/>
        <v>0</v>
      </c>
    </row>
    <row r="59" spans="1:5" ht="110.25" x14ac:dyDescent="0.25">
      <c r="A59" s="62" t="s">
        <v>60</v>
      </c>
      <c r="B59" s="60">
        <v>2260</v>
      </c>
      <c r="C59" s="45"/>
      <c r="D59" s="45"/>
      <c r="E59" s="45">
        <f t="shared" si="0"/>
        <v>0</v>
      </c>
    </row>
    <row r="60" spans="1:5" ht="110.25" x14ac:dyDescent="0.25">
      <c r="A60" s="53" t="s">
        <v>61</v>
      </c>
      <c r="B60" s="60">
        <v>2270</v>
      </c>
      <c r="C60" s="42">
        <f>SUM(C61:C65)</f>
        <v>0</v>
      </c>
      <c r="D60" s="42">
        <f>SUM(D61:D65)</f>
        <v>0</v>
      </c>
      <c r="E60" s="42">
        <f t="shared" si="0"/>
        <v>0</v>
      </c>
    </row>
    <row r="61" spans="1:5" ht="63" x14ac:dyDescent="0.25">
      <c r="A61" s="63" t="s">
        <v>62</v>
      </c>
      <c r="B61" s="61">
        <v>2271</v>
      </c>
      <c r="C61" s="45"/>
      <c r="D61" s="45"/>
      <c r="E61" s="45">
        <f t="shared" si="0"/>
        <v>0</v>
      </c>
    </row>
    <row r="62" spans="1:5" ht="94.5" x14ac:dyDescent="0.25">
      <c r="A62" s="63" t="s">
        <v>63</v>
      </c>
      <c r="B62" s="61">
        <v>2272</v>
      </c>
      <c r="C62" s="45"/>
      <c r="D62" s="45"/>
      <c r="E62" s="45">
        <f t="shared" si="0"/>
        <v>0</v>
      </c>
    </row>
    <row r="63" spans="1:5" ht="47.25" x14ac:dyDescent="0.25">
      <c r="A63" s="63" t="s">
        <v>64</v>
      </c>
      <c r="B63" s="61">
        <v>2273</v>
      </c>
      <c r="C63" s="45"/>
      <c r="D63" s="45"/>
      <c r="E63" s="45">
        <f t="shared" si="0"/>
        <v>0</v>
      </c>
    </row>
    <row r="64" spans="1:5" ht="63" x14ac:dyDescent="0.25">
      <c r="A64" s="63" t="s">
        <v>65</v>
      </c>
      <c r="B64" s="61">
        <v>2274</v>
      </c>
      <c r="C64" s="45"/>
      <c r="D64" s="45"/>
      <c r="E64" s="45">
        <f t="shared" si="0"/>
        <v>0</v>
      </c>
    </row>
    <row r="65" spans="1:5" ht="63" x14ac:dyDescent="0.25">
      <c r="A65" s="63" t="s">
        <v>66</v>
      </c>
      <c r="B65" s="61">
        <v>2275</v>
      </c>
      <c r="C65" s="45"/>
      <c r="D65" s="45"/>
      <c r="E65" s="45">
        <f t="shared" si="0"/>
        <v>0</v>
      </c>
    </row>
    <row r="66" spans="1:5" ht="47.25" x14ac:dyDescent="0.25">
      <c r="A66" s="63" t="s">
        <v>67</v>
      </c>
      <c r="B66" s="61">
        <v>2276</v>
      </c>
      <c r="C66" s="45"/>
      <c r="D66" s="45"/>
      <c r="E66" s="45"/>
    </row>
    <row r="67" spans="1:5" ht="220.5" x14ac:dyDescent="0.25">
      <c r="A67" s="53" t="s">
        <v>68</v>
      </c>
      <c r="B67" s="60">
        <v>2280</v>
      </c>
      <c r="C67" s="42">
        <f>SUM(C69+C68)</f>
        <v>0</v>
      </c>
      <c r="D67" s="42">
        <f>SUM(D69+D68)</f>
        <v>0</v>
      </c>
      <c r="E67" s="42">
        <f t="shared" si="0"/>
        <v>0</v>
      </c>
    </row>
    <row r="68" spans="1:5" ht="267.75" x14ac:dyDescent="0.25">
      <c r="A68" s="55" t="s">
        <v>69</v>
      </c>
      <c r="B68" s="61">
        <v>2281</v>
      </c>
      <c r="C68" s="45"/>
      <c r="D68" s="45"/>
      <c r="E68" s="45">
        <f t="shared" si="0"/>
        <v>0</v>
      </c>
    </row>
    <row r="69" spans="1:5" ht="252" x14ac:dyDescent="0.25">
      <c r="A69" s="63" t="s">
        <v>70</v>
      </c>
      <c r="B69" s="61">
        <v>2282</v>
      </c>
      <c r="C69" s="45"/>
      <c r="D69" s="45"/>
      <c r="E69" s="45">
        <f t="shared" si="0"/>
        <v>0</v>
      </c>
    </row>
    <row r="70" spans="1:5" ht="110.25" x14ac:dyDescent="0.25">
      <c r="A70" s="64" t="s">
        <v>71</v>
      </c>
      <c r="B70" s="61">
        <v>2400</v>
      </c>
      <c r="C70" s="45">
        <f>C71+C72</f>
        <v>0</v>
      </c>
      <c r="D70" s="45">
        <f>D71+D72</f>
        <v>0</v>
      </c>
      <c r="E70" s="45">
        <f t="shared" si="0"/>
        <v>0</v>
      </c>
    </row>
    <row r="71" spans="1:5" ht="126" x14ac:dyDescent="0.25">
      <c r="A71" s="43" t="s">
        <v>72</v>
      </c>
      <c r="B71" s="61">
        <v>2410</v>
      </c>
      <c r="C71" s="45"/>
      <c r="D71" s="45"/>
      <c r="E71" s="45">
        <f t="shared" si="0"/>
        <v>0</v>
      </c>
    </row>
    <row r="72" spans="1:5" ht="126" x14ac:dyDescent="0.25">
      <c r="A72" s="43" t="s">
        <v>73</v>
      </c>
      <c r="B72" s="61">
        <v>2420</v>
      </c>
      <c r="C72" s="45"/>
      <c r="D72" s="45"/>
      <c r="E72" s="45">
        <f t="shared" si="0"/>
        <v>0</v>
      </c>
    </row>
    <row r="73" spans="1:5" ht="63" x14ac:dyDescent="0.25">
      <c r="A73" s="64" t="s">
        <v>74</v>
      </c>
      <c r="B73" s="61">
        <v>2600</v>
      </c>
      <c r="C73" s="45"/>
      <c r="D73" s="45"/>
      <c r="E73" s="45">
        <f t="shared" si="0"/>
        <v>0</v>
      </c>
    </row>
    <row r="74" spans="1:5" ht="173.25" x14ac:dyDescent="0.25">
      <c r="A74" s="43" t="s">
        <v>75</v>
      </c>
      <c r="B74" s="60">
        <v>2610</v>
      </c>
      <c r="C74" s="65"/>
      <c r="D74" s="65"/>
      <c r="E74" s="45">
        <f t="shared" si="0"/>
        <v>0</v>
      </c>
    </row>
    <row r="75" spans="1:5" ht="157.5" x14ac:dyDescent="0.25">
      <c r="A75" s="66" t="s">
        <v>76</v>
      </c>
      <c r="B75" s="60">
        <v>2620</v>
      </c>
      <c r="C75" s="65"/>
      <c r="D75" s="65"/>
      <c r="E75" s="65">
        <f t="shared" si="0"/>
        <v>0</v>
      </c>
    </row>
    <row r="76" spans="1:5" ht="189" x14ac:dyDescent="0.25">
      <c r="A76" s="66" t="s">
        <v>77</v>
      </c>
      <c r="B76" s="60">
        <v>2630</v>
      </c>
      <c r="C76" s="65"/>
      <c r="D76" s="65"/>
      <c r="E76" s="65">
        <f t="shared" si="0"/>
        <v>0</v>
      </c>
    </row>
    <row r="77" spans="1:5" ht="63" x14ac:dyDescent="0.25">
      <c r="A77" s="67" t="s">
        <v>78</v>
      </c>
      <c r="B77" s="60">
        <v>2700</v>
      </c>
      <c r="C77" s="65">
        <f>C78+C79+C80</f>
        <v>0</v>
      </c>
      <c r="D77" s="65">
        <f>D78+D79+D80</f>
        <v>0</v>
      </c>
      <c r="E77" s="65">
        <f t="shared" si="0"/>
        <v>0</v>
      </c>
    </row>
    <row r="78" spans="1:5" ht="63" x14ac:dyDescent="0.25">
      <c r="A78" s="43" t="s">
        <v>79</v>
      </c>
      <c r="B78" s="61">
        <v>2710</v>
      </c>
      <c r="C78" s="65"/>
      <c r="D78" s="65"/>
      <c r="E78" s="45">
        <f t="shared" si="0"/>
        <v>0</v>
      </c>
    </row>
    <row r="79" spans="1:5" ht="31.5" x14ac:dyDescent="0.25">
      <c r="A79" s="43" t="s">
        <v>80</v>
      </c>
      <c r="B79" s="61">
        <v>2720</v>
      </c>
      <c r="C79" s="65"/>
      <c r="D79" s="65"/>
      <c r="E79" s="45">
        <f t="shared" si="0"/>
        <v>0</v>
      </c>
    </row>
    <row r="80" spans="1:5" ht="63" x14ac:dyDescent="0.25">
      <c r="A80" s="43" t="s">
        <v>81</v>
      </c>
      <c r="B80" s="61">
        <v>2730</v>
      </c>
      <c r="C80" s="45"/>
      <c r="D80" s="45"/>
      <c r="E80" s="45">
        <f t="shared" si="0"/>
        <v>0</v>
      </c>
    </row>
    <row r="81" spans="1:5" ht="63" x14ac:dyDescent="0.25">
      <c r="A81" s="68" t="s">
        <v>82</v>
      </c>
      <c r="B81" s="60">
        <v>2800</v>
      </c>
      <c r="C81" s="65"/>
      <c r="D81" s="65"/>
      <c r="E81" s="65">
        <f t="shared" si="0"/>
        <v>0</v>
      </c>
    </row>
    <row r="82" spans="1:5" ht="78.75" x14ac:dyDescent="0.25">
      <c r="A82" s="68" t="s">
        <v>83</v>
      </c>
      <c r="B82" s="58">
        <v>3000</v>
      </c>
      <c r="C82" s="42">
        <f>C83+C97</f>
        <v>0</v>
      </c>
      <c r="D82" s="42">
        <f>D83+D97</f>
        <v>0</v>
      </c>
      <c r="E82" s="42">
        <f t="shared" si="0"/>
        <v>0</v>
      </c>
    </row>
    <row r="83" spans="1:5" ht="94.5" x14ac:dyDescent="0.25">
      <c r="A83" s="68" t="s">
        <v>84</v>
      </c>
      <c r="B83" s="58">
        <v>3100</v>
      </c>
      <c r="C83" s="42">
        <f>C84+C85+C88+C91+C95+C96</f>
        <v>0</v>
      </c>
      <c r="D83" s="42">
        <f>D84+D85+D88+D91+D95+D96</f>
        <v>0</v>
      </c>
      <c r="E83" s="42">
        <f t="shared" si="0"/>
        <v>0</v>
      </c>
    </row>
    <row r="84" spans="1:5" ht="173.25" x14ac:dyDescent="0.25">
      <c r="A84" s="66" t="s">
        <v>85</v>
      </c>
      <c r="B84" s="60">
        <v>3110</v>
      </c>
      <c r="C84" s="65"/>
      <c r="D84" s="65"/>
      <c r="E84" s="45">
        <f t="shared" si="0"/>
        <v>0</v>
      </c>
    </row>
    <row r="85" spans="1:5" ht="94.5" x14ac:dyDescent="0.25">
      <c r="A85" s="43" t="s">
        <v>86</v>
      </c>
      <c r="B85" s="60">
        <v>3120</v>
      </c>
      <c r="C85" s="65">
        <f>C86+C87</f>
        <v>0</v>
      </c>
      <c r="D85" s="65">
        <f>D86+D87</f>
        <v>0</v>
      </c>
      <c r="E85" s="65">
        <f t="shared" si="0"/>
        <v>0</v>
      </c>
    </row>
    <row r="86" spans="1:5" ht="110.25" x14ac:dyDescent="0.25">
      <c r="A86" s="55" t="s">
        <v>87</v>
      </c>
      <c r="B86" s="61">
        <v>3121</v>
      </c>
      <c r="C86" s="45"/>
      <c r="D86" s="69"/>
      <c r="E86" s="45">
        <f t="shared" si="0"/>
        <v>0</v>
      </c>
    </row>
    <row r="87" spans="1:5" ht="141.75" x14ac:dyDescent="0.25">
      <c r="A87" s="55" t="s">
        <v>88</v>
      </c>
      <c r="B87" s="61">
        <v>3122</v>
      </c>
      <c r="C87" s="45"/>
      <c r="D87" s="45"/>
      <c r="E87" s="45">
        <f t="shared" si="0"/>
        <v>0</v>
      </c>
    </row>
    <row r="88" spans="1:5" ht="47.25" x14ac:dyDescent="0.25">
      <c r="A88" s="43" t="s">
        <v>89</v>
      </c>
      <c r="B88" s="61">
        <v>3130</v>
      </c>
      <c r="C88" s="45">
        <f>C89+C90</f>
        <v>0</v>
      </c>
      <c r="D88" s="45">
        <f>D89+D90</f>
        <v>0</v>
      </c>
      <c r="E88" s="45">
        <f t="shared" si="0"/>
        <v>0</v>
      </c>
    </row>
    <row r="89" spans="1:5" ht="126" x14ac:dyDescent="0.25">
      <c r="A89" s="55" t="s">
        <v>90</v>
      </c>
      <c r="B89" s="60">
        <v>3131</v>
      </c>
      <c r="C89" s="65"/>
      <c r="D89" s="65"/>
      <c r="E89" s="45">
        <f t="shared" si="0"/>
        <v>0</v>
      </c>
    </row>
    <row r="90" spans="1:5" ht="94.5" x14ac:dyDescent="0.25">
      <c r="A90" s="70" t="s">
        <v>91</v>
      </c>
      <c r="B90" s="61">
        <v>3132</v>
      </c>
      <c r="C90" s="45"/>
      <c r="D90" s="45"/>
      <c r="E90" s="45">
        <f t="shared" si="0"/>
        <v>0</v>
      </c>
    </row>
    <row r="91" spans="1:5" ht="78.75" x14ac:dyDescent="0.25">
      <c r="A91" s="43" t="s">
        <v>92</v>
      </c>
      <c r="B91" s="60">
        <v>3140</v>
      </c>
      <c r="C91" s="65">
        <f>SUM(C92:C94)</f>
        <v>0</v>
      </c>
      <c r="D91" s="65">
        <f>SUM(D92:D94)</f>
        <v>0</v>
      </c>
      <c r="E91" s="45">
        <f t="shared" si="0"/>
        <v>0</v>
      </c>
    </row>
    <row r="92" spans="1:5" ht="110.25" x14ac:dyDescent="0.25">
      <c r="A92" s="55" t="s">
        <v>93</v>
      </c>
      <c r="B92" s="61">
        <v>3141</v>
      </c>
      <c r="C92" s="45"/>
      <c r="D92" s="45"/>
      <c r="E92" s="45">
        <f t="shared" si="0"/>
        <v>0</v>
      </c>
    </row>
    <row r="93" spans="1:5" ht="126" x14ac:dyDescent="0.25">
      <c r="A93" s="70" t="s">
        <v>94</v>
      </c>
      <c r="B93" s="61">
        <v>3142</v>
      </c>
      <c r="C93" s="45"/>
      <c r="D93" s="45"/>
      <c r="E93" s="45">
        <f t="shared" si="0"/>
        <v>0</v>
      </c>
    </row>
    <row r="94" spans="1:5" ht="157.5" x14ac:dyDescent="0.25">
      <c r="A94" s="55" t="s">
        <v>95</v>
      </c>
      <c r="B94" s="61">
        <v>3143</v>
      </c>
      <c r="C94" s="45"/>
      <c r="D94" s="45"/>
      <c r="E94" s="45">
        <f t="shared" si="0"/>
        <v>0</v>
      </c>
    </row>
    <row r="95" spans="1:5" ht="126" x14ac:dyDescent="0.25">
      <c r="A95" s="68" t="s">
        <v>96</v>
      </c>
      <c r="B95" s="58">
        <v>3150</v>
      </c>
      <c r="C95" s="45"/>
      <c r="D95" s="45"/>
      <c r="E95" s="45">
        <f t="shared" si="0"/>
        <v>0</v>
      </c>
    </row>
    <row r="96" spans="1:5" ht="110.25" x14ac:dyDescent="0.25">
      <c r="A96" s="68" t="s">
        <v>97</v>
      </c>
      <c r="B96" s="58">
        <v>3160</v>
      </c>
      <c r="C96" s="45"/>
      <c r="D96" s="45"/>
      <c r="E96" s="45">
        <f t="shared" si="0"/>
        <v>0</v>
      </c>
    </row>
    <row r="97" spans="1:5" ht="63" x14ac:dyDescent="0.25">
      <c r="A97" s="68" t="s">
        <v>98</v>
      </c>
      <c r="B97" s="58">
        <v>3200</v>
      </c>
      <c r="C97" s="65">
        <f>C98+C99+C100+C101</f>
        <v>0</v>
      </c>
      <c r="D97" s="65">
        <f>D98+D99+D100+D101</f>
        <v>0</v>
      </c>
      <c r="E97" s="45">
        <f t="shared" si="0"/>
        <v>0</v>
      </c>
    </row>
    <row r="98" spans="1:5" ht="157.5" x14ac:dyDescent="0.25">
      <c r="A98" s="43" t="s">
        <v>99</v>
      </c>
      <c r="B98" s="61">
        <v>3210</v>
      </c>
      <c r="C98" s="45"/>
      <c r="D98" s="45"/>
      <c r="E98" s="45">
        <f t="shared" si="0"/>
        <v>0</v>
      </c>
    </row>
    <row r="99" spans="1:5" ht="173.25" x14ac:dyDescent="0.25">
      <c r="A99" s="66" t="s">
        <v>100</v>
      </c>
      <c r="B99" s="61">
        <v>3220</v>
      </c>
      <c r="C99" s="45"/>
      <c r="D99" s="45"/>
      <c r="E99" s="45">
        <f t="shared" si="0"/>
        <v>0</v>
      </c>
    </row>
    <row r="100" spans="1:5" ht="204.75" x14ac:dyDescent="0.25">
      <c r="A100" s="43" t="s">
        <v>101</v>
      </c>
      <c r="B100" s="61">
        <v>3230</v>
      </c>
      <c r="C100" s="45"/>
      <c r="D100" s="45"/>
      <c r="E100" s="45">
        <f t="shared" si="0"/>
        <v>0</v>
      </c>
    </row>
    <row r="101" spans="1:5" ht="94.5" x14ac:dyDescent="0.25">
      <c r="A101" s="43" t="s">
        <v>102</v>
      </c>
      <c r="B101" s="61">
        <v>3240</v>
      </c>
      <c r="C101" s="45"/>
      <c r="D101" s="45"/>
      <c r="E101" s="45">
        <f t="shared" si="0"/>
        <v>0</v>
      </c>
    </row>
    <row r="102" spans="1:5" ht="94.5" x14ac:dyDescent="0.25">
      <c r="A102" s="68" t="s">
        <v>103</v>
      </c>
      <c r="B102" s="58">
        <v>4110</v>
      </c>
      <c r="C102" s="45">
        <f>C103+C104+C105</f>
        <v>0</v>
      </c>
      <c r="D102" s="45">
        <f>D103+D104+D105</f>
        <v>0</v>
      </c>
      <c r="E102" s="45">
        <f t="shared" si="0"/>
        <v>0</v>
      </c>
    </row>
    <row r="103" spans="1:5" ht="189" x14ac:dyDescent="0.25">
      <c r="A103" s="55" t="s">
        <v>104</v>
      </c>
      <c r="B103" s="71">
        <v>4111</v>
      </c>
      <c r="C103" s="72"/>
      <c r="D103" s="69"/>
      <c r="E103" s="45">
        <f t="shared" si="0"/>
        <v>0</v>
      </c>
    </row>
    <row r="104" spans="1:5" ht="173.25" x14ac:dyDescent="0.25">
      <c r="A104" s="55" t="s">
        <v>105</v>
      </c>
      <c r="B104" s="71">
        <v>4112</v>
      </c>
      <c r="C104" s="72"/>
      <c r="D104" s="69"/>
      <c r="E104" s="45">
        <f t="shared" si="0"/>
        <v>0</v>
      </c>
    </row>
    <row r="105" spans="1:5" ht="94.5" x14ac:dyDescent="0.25">
      <c r="A105" s="55" t="s">
        <v>106</v>
      </c>
      <c r="B105" s="71">
        <v>4113</v>
      </c>
      <c r="C105" s="72"/>
      <c r="D105" s="69"/>
      <c r="E105" s="45">
        <f t="shared" si="0"/>
        <v>0</v>
      </c>
    </row>
    <row r="106" spans="1:5" ht="94.5" x14ac:dyDescent="0.25">
      <c r="A106" s="68" t="s">
        <v>107</v>
      </c>
      <c r="B106" s="58">
        <v>4210</v>
      </c>
      <c r="C106" s="72"/>
      <c r="D106" s="69"/>
      <c r="E106" s="45">
        <f t="shared" si="0"/>
        <v>0</v>
      </c>
    </row>
    <row r="107" spans="1:5" ht="63" x14ac:dyDescent="0.25">
      <c r="A107" s="68" t="s">
        <v>108</v>
      </c>
      <c r="B107" s="58">
        <v>9000</v>
      </c>
      <c r="C107" s="72"/>
      <c r="D107" s="69"/>
      <c r="E107" s="45">
        <f t="shared" si="0"/>
        <v>0</v>
      </c>
    </row>
    <row r="108" spans="1:5" x14ac:dyDescent="0.25">
      <c r="A108" s="73"/>
      <c r="B108" s="74"/>
      <c r="C108" s="75"/>
      <c r="D108" s="76"/>
      <c r="E108" s="76"/>
    </row>
    <row r="109" spans="1:5" x14ac:dyDescent="0.25">
      <c r="A109" s="77"/>
      <c r="B109" s="78"/>
      <c r="C109" s="79"/>
      <c r="D109" s="80"/>
      <c r="E109" s="78"/>
    </row>
    <row r="110" spans="1:5" x14ac:dyDescent="0.25">
      <c r="A110" s="81"/>
      <c r="B110" s="81"/>
      <c r="C110" s="82"/>
      <c r="D110" s="82"/>
      <c r="E110" s="82"/>
    </row>
    <row r="111" spans="1:5" ht="31.5" x14ac:dyDescent="0.25">
      <c r="A111" s="83" t="s">
        <v>109</v>
      </c>
      <c r="B111" s="84"/>
      <c r="C111" s="84"/>
      <c r="D111" s="85" t="s">
        <v>110</v>
      </c>
      <c r="E111" s="85"/>
    </row>
    <row r="112" spans="1:5" ht="15.75" x14ac:dyDescent="0.25">
      <c r="A112" s="86"/>
      <c r="B112" s="87" t="s">
        <v>6</v>
      </c>
      <c r="C112" s="87"/>
      <c r="D112" s="88" t="s">
        <v>7</v>
      </c>
      <c r="E112" s="88"/>
    </row>
    <row r="113" spans="1:5" ht="63" x14ac:dyDescent="0.25">
      <c r="A113" s="89" t="s">
        <v>111</v>
      </c>
      <c r="B113" s="84"/>
      <c r="C113" s="84"/>
      <c r="D113" s="90" t="s">
        <v>112</v>
      </c>
      <c r="E113" s="90"/>
    </row>
    <row r="114" spans="1:5" x14ac:dyDescent="0.25">
      <c r="A114" s="91"/>
      <c r="B114" s="87" t="s">
        <v>6</v>
      </c>
      <c r="C114" s="87"/>
      <c r="D114" s="87" t="s">
        <v>7</v>
      </c>
      <c r="E114" s="87"/>
    </row>
    <row r="115" spans="1:5" x14ac:dyDescent="0.25">
      <c r="A115" s="92" t="s">
        <v>113</v>
      </c>
      <c r="B115" s="93"/>
      <c r="C115" s="93"/>
      <c r="D115" s="93"/>
      <c r="E115" s="93"/>
    </row>
    <row r="116" spans="1:5" ht="60" x14ac:dyDescent="0.25">
      <c r="A116" s="86" t="s">
        <v>114</v>
      </c>
      <c r="B116" s="93"/>
      <c r="C116" s="93"/>
      <c r="D116" s="93"/>
      <c r="E116" s="93"/>
    </row>
    <row r="117" spans="1:5" x14ac:dyDescent="0.25">
      <c r="A117" s="86" t="s">
        <v>10</v>
      </c>
      <c r="B117" s="93"/>
      <c r="C117" s="93"/>
      <c r="D117" s="93"/>
      <c r="E117" s="93"/>
    </row>
    <row r="118" spans="1:5" x14ac:dyDescent="0.25">
      <c r="A118" s="21" t="s">
        <v>115</v>
      </c>
      <c r="B118" s="21"/>
      <c r="C118" s="21"/>
      <c r="D118" s="21"/>
      <c r="E118" s="21"/>
    </row>
    <row r="119" spans="1:5" ht="15.75" x14ac:dyDescent="0.25">
      <c r="A119" s="21" t="s">
        <v>116</v>
      </c>
      <c r="B119" s="94"/>
      <c r="C119" s="94"/>
      <c r="D119" s="94"/>
      <c r="E119" s="94"/>
    </row>
    <row r="120" spans="1:5" ht="15.75" x14ac:dyDescent="0.25">
      <c r="A120" s="94" t="s">
        <v>117</v>
      </c>
      <c r="B120" s="94"/>
      <c r="C120" s="94"/>
      <c r="D120" s="94"/>
      <c r="E120" s="94"/>
    </row>
    <row r="121" spans="1:5" ht="15.75" x14ac:dyDescent="0.25">
      <c r="A121" s="94" t="s">
        <v>118</v>
      </c>
      <c r="B121" s="82"/>
      <c r="C121" s="82"/>
      <c r="D121" s="82"/>
      <c r="E121" s="82"/>
    </row>
  </sheetData>
  <mergeCells count="32">
    <mergeCell ref="D111:E111"/>
    <mergeCell ref="B112:C112"/>
    <mergeCell ref="D112:E112"/>
    <mergeCell ref="D113:E113"/>
    <mergeCell ref="B114:C114"/>
    <mergeCell ref="D114:E114"/>
    <mergeCell ref="A23:E23"/>
    <mergeCell ref="A24:E24"/>
    <mergeCell ref="A25:E25"/>
    <mergeCell ref="A27:E27"/>
    <mergeCell ref="A29:A30"/>
    <mergeCell ref="B29:B30"/>
    <mergeCell ref="C29:D29"/>
    <mergeCell ref="E29:E30"/>
    <mergeCell ref="A17:E17"/>
    <mergeCell ref="A18:E18"/>
    <mergeCell ref="A19:E19"/>
    <mergeCell ref="A20:E20"/>
    <mergeCell ref="A21:E21"/>
    <mergeCell ref="A22:E22"/>
    <mergeCell ref="D11:E11"/>
    <mergeCell ref="B12:C12"/>
    <mergeCell ref="D12:E12"/>
    <mergeCell ref="B13:C13"/>
    <mergeCell ref="B14:C14"/>
    <mergeCell ref="A16:E16"/>
    <mergeCell ref="B1:E4"/>
    <mergeCell ref="B6:E6"/>
    <mergeCell ref="B7:E7"/>
    <mergeCell ref="B8:C8"/>
    <mergeCell ref="B9:E9"/>
    <mergeCell ref="B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2017-12-04T12:24:00Z</dcterms:created>
  <dcterms:modified xsi:type="dcterms:W3CDTF">2017-12-04T12:24:37Z</dcterms:modified>
</cp:coreProperties>
</file>