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60" windowWidth="15192" windowHeight="9216"/>
  </bookViews>
  <sheets>
    <sheet name="Лист1" sheetId="1" r:id="rId1"/>
  </sheets>
  <definedNames>
    <definedName name="_xlnm.Print_Titles" localSheetId="0">Лист1!$7:$8</definedName>
  </definedNames>
  <calcPr calcId="124519"/>
</workbook>
</file>

<file path=xl/calcChain.xml><?xml version="1.0" encoding="utf-8"?>
<calcChain xmlns="http://schemas.openxmlformats.org/spreadsheetml/2006/main">
  <c r="E29" i="1"/>
  <c r="E30" s="1"/>
  <c r="F29"/>
  <c r="F30" s="1"/>
  <c r="G29"/>
  <c r="H29"/>
  <c r="I29"/>
  <c r="J29"/>
  <c r="K29"/>
  <c r="L29"/>
  <c r="D29"/>
  <c r="G25"/>
  <c r="H25"/>
  <c r="I25"/>
  <c r="J25"/>
  <c r="D25"/>
  <c r="G18"/>
  <c r="H18"/>
  <c r="I18"/>
  <c r="J18"/>
  <c r="K18"/>
  <c r="L18"/>
  <c r="D18"/>
  <c r="H12"/>
  <c r="K12"/>
  <c r="K30" s="1"/>
  <c r="L12"/>
  <c r="L30" s="1"/>
  <c r="G12"/>
  <c r="D12"/>
  <c r="D30" s="1"/>
  <c r="H30" l="1"/>
  <c r="J30"/>
  <c r="I30"/>
  <c r="G30"/>
</calcChain>
</file>

<file path=xl/sharedStrings.xml><?xml version="1.0" encoding="utf-8"?>
<sst xmlns="http://schemas.openxmlformats.org/spreadsheetml/2006/main" count="120" uniqueCount="52">
  <si>
    <t>Найменування</t>
  </si>
  <si>
    <t>К-сть</t>
  </si>
  <si>
    <t>Сума</t>
  </si>
  <si>
    <t>Дебет</t>
  </si>
  <si>
    <t>Кредит</t>
  </si>
  <si>
    <t>Номен-клатурний номер</t>
  </si>
  <si>
    <t>Ціна</t>
  </si>
  <si>
    <t>Оди-ниця виміру</t>
  </si>
  <si>
    <t>Оборот за Оборот за 2024 рік</t>
  </si>
  <si>
    <t>Залишок на 01.01.2024</t>
  </si>
  <si>
    <t>Орієнтовний залишок на 01.01.2025</t>
  </si>
  <si>
    <t>По рахунку</t>
  </si>
  <si>
    <t>-</t>
  </si>
  <si>
    <t>Всього</t>
  </si>
  <si>
    <t>шт</t>
  </si>
  <si>
    <t>1014 - Машини та обладнання</t>
  </si>
  <si>
    <t>1014001246</t>
  </si>
  <si>
    <t>Інтерактивна панель liyama ProLite 65" (TE6512MIS-B3AG), мобільний стенд</t>
  </si>
  <si>
    <t>1014001237</t>
  </si>
  <si>
    <t>Котел "Kalvis 100"</t>
  </si>
  <si>
    <t>1113 - Малоцінні необоротні матеріальні активи</t>
  </si>
  <si>
    <t>1113001999</t>
  </si>
  <si>
    <t>БФП Xerox WorkCentre 3025BI (3025V_BI) (в комплекті картридж ColorWay для Xerox Ph 3020/WC3025 - 3 шт.)</t>
  </si>
  <si>
    <t>1113001991</t>
  </si>
  <si>
    <t>Морозильна камера RFSA240M21</t>
  </si>
  <si>
    <t>1113000418</t>
  </si>
  <si>
    <t>М'яч волейбольний</t>
  </si>
  <si>
    <t>1113001993</t>
  </si>
  <si>
    <t>Ноутбук HP 250G9 6S7P8EA (15,6"IPS/1920x1080/i3-1215U/8GB DDR4/SSD 256 GB/WI-FI/BT/TMP/WIN 11 PRO UKR)</t>
  </si>
  <si>
    <t>1513 - Будівельні матеріали</t>
  </si>
  <si>
    <t>1513000058</t>
  </si>
  <si>
    <t>Дошка підлоги</t>
  </si>
  <si>
    <t>кв.м</t>
  </si>
  <si>
    <t>1513000447</t>
  </si>
  <si>
    <t>Лак паркетний</t>
  </si>
  <si>
    <t>л</t>
  </si>
  <si>
    <t>1513001135</t>
  </si>
  <si>
    <t>Фарба емаль ПФ-115М біла</t>
  </si>
  <si>
    <t>кг</t>
  </si>
  <si>
    <t>1513001142</t>
  </si>
  <si>
    <t>Фарба емаль ПФ-115М блакитна</t>
  </si>
  <si>
    <t>1513001133</t>
  </si>
  <si>
    <t>Фарба емаль ПФ-266 жовто-коричнева</t>
  </si>
  <si>
    <t>1812 - Малоцінні та швидкозношувані предмети</t>
  </si>
  <si>
    <t>1812002081</t>
  </si>
  <si>
    <t>Бланідас Сурфахлор 300 (таблетки) зас.для дез.поверхонь</t>
  </si>
  <si>
    <t>1812001697</t>
  </si>
  <si>
    <t>Засіб для миття посуду "Бджілка", 5 л</t>
  </si>
  <si>
    <t>ВСЬОГО</t>
  </si>
  <si>
    <t>Матеріально-технічне забезпечення закладу</t>
  </si>
  <si>
    <t xml:space="preserve"> за 2024 рік</t>
  </si>
  <si>
    <t>Бірківська гімназія Любомльської міської ради Ковельського району</t>
  </si>
</sst>
</file>

<file path=xl/styles.xml><?xml version="1.0" encoding="utf-8"?>
<styleSheet xmlns="http://schemas.openxmlformats.org/spreadsheetml/2006/main">
  <numFmts count="3">
    <numFmt numFmtId="164" formatCode="dd\.mm\.yy;@"/>
    <numFmt numFmtId="165" formatCode="0.000"/>
    <numFmt numFmtId="166" formatCode="0.0000"/>
  </numFmts>
  <fonts count="7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i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2" fontId="0" fillId="0" borderId="0" xfId="0" applyNumberFormat="1"/>
    <xf numFmtId="165" fontId="0" fillId="0" borderId="0" xfId="0" applyNumberFormat="1"/>
    <xf numFmtId="2" fontId="2" fillId="0" borderId="1" xfId="0" applyNumberFormat="1" applyFont="1" applyBorder="1" applyAlignment="1">
      <alignment horizontal="right" wrapText="1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6" fontId="2" fillId="0" borderId="1" xfId="0" applyNumberFormat="1" applyFont="1" applyBorder="1" applyAlignment="1">
      <alignment horizontal="right" wrapText="1"/>
    </xf>
    <xf numFmtId="2" fontId="4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right" wrapText="1"/>
    </xf>
    <xf numFmtId="166" fontId="4" fillId="3" borderId="1" xfId="0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right" wrapText="1"/>
    </xf>
    <xf numFmtId="164" fontId="4" fillId="0" borderId="7" xfId="0" applyNumberFormat="1" applyFont="1" applyFill="1" applyBorder="1" applyAlignment="1">
      <alignment horizontal="left" wrapText="1"/>
    </xf>
    <xf numFmtId="164" fontId="4" fillId="0" borderId="8" xfId="0" applyNumberFormat="1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right" wrapText="1"/>
    </xf>
    <xf numFmtId="0" fontId="4" fillId="3" borderId="7" xfId="0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N34" sqref="N34"/>
    </sheetView>
  </sheetViews>
  <sheetFormatPr defaultRowHeight="13.2"/>
  <cols>
    <col min="1" max="1" width="11.109375" customWidth="1"/>
    <col min="2" max="2" width="36.6640625" customWidth="1"/>
    <col min="3" max="3" width="6.88671875" customWidth="1"/>
    <col min="8" max="8" width="10" customWidth="1"/>
    <col min="12" max="12" width="9.44140625" customWidth="1"/>
  </cols>
  <sheetData>
    <row r="1" spans="1:12" ht="15" customHeight="1">
      <c r="A1" s="42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2.75" customHeight="1">
      <c r="F2" s="8"/>
      <c r="G2" s="2"/>
      <c r="H2" s="2"/>
    </row>
    <row r="3" spans="1:12" ht="13.8">
      <c r="A3" s="43" t="s">
        <v>49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3.8">
      <c r="A4" s="43" t="s">
        <v>50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12" customHeight="1">
      <c r="E5" s="1"/>
      <c r="G5" s="1"/>
      <c r="I5" s="1"/>
      <c r="K5" s="1"/>
    </row>
    <row r="6" spans="1:12" s="6" customFormat="1" ht="12.75" customHeight="1">
      <c r="A6" s="35" t="s">
        <v>5</v>
      </c>
      <c r="B6" s="32" t="s">
        <v>0</v>
      </c>
      <c r="C6" s="38" t="s">
        <v>7</v>
      </c>
      <c r="D6" s="28" t="s">
        <v>6</v>
      </c>
      <c r="E6" s="21" t="s">
        <v>9</v>
      </c>
      <c r="F6" s="22"/>
      <c r="G6" s="25" t="s">
        <v>8</v>
      </c>
      <c r="H6" s="26"/>
      <c r="I6" s="26"/>
      <c r="J6" s="27"/>
      <c r="K6" s="21" t="s">
        <v>10</v>
      </c>
      <c r="L6" s="22"/>
    </row>
    <row r="7" spans="1:12" s="6" customFormat="1" ht="11.25" customHeight="1">
      <c r="A7" s="36"/>
      <c r="B7" s="33"/>
      <c r="C7" s="39"/>
      <c r="D7" s="29"/>
      <c r="E7" s="23"/>
      <c r="F7" s="24"/>
      <c r="G7" s="31" t="s">
        <v>3</v>
      </c>
      <c r="H7" s="31"/>
      <c r="I7" s="25" t="s">
        <v>4</v>
      </c>
      <c r="J7" s="27"/>
      <c r="K7" s="23"/>
      <c r="L7" s="24"/>
    </row>
    <row r="8" spans="1:12" s="6" customFormat="1" ht="25.2" customHeight="1">
      <c r="A8" s="37"/>
      <c r="B8" s="34"/>
      <c r="C8" s="40"/>
      <c r="D8" s="30"/>
      <c r="E8" s="7" t="s">
        <v>1</v>
      </c>
      <c r="F8" s="7" t="s">
        <v>2</v>
      </c>
      <c r="G8" s="7" t="s">
        <v>1</v>
      </c>
      <c r="H8" s="7" t="s">
        <v>2</v>
      </c>
      <c r="I8" s="7" t="s">
        <v>1</v>
      </c>
      <c r="J8" s="7" t="s">
        <v>2</v>
      </c>
      <c r="K8" s="7" t="s">
        <v>1</v>
      </c>
      <c r="L8" s="7" t="s">
        <v>2</v>
      </c>
    </row>
    <row r="9" spans="1:12" s="6" customFormat="1" ht="10.199999999999999">
      <c r="A9" s="15" t="s">
        <v>11</v>
      </c>
      <c r="B9" s="16" t="s">
        <v>15</v>
      </c>
      <c r="C9" s="16"/>
      <c r="D9" s="16"/>
      <c r="E9" s="16"/>
      <c r="F9" s="16"/>
      <c r="G9" s="16"/>
      <c r="H9" s="16"/>
      <c r="I9" s="16"/>
      <c r="J9" s="16"/>
      <c r="K9" s="17"/>
      <c r="L9" s="10"/>
    </row>
    <row r="10" spans="1:12" s="6" customFormat="1" ht="20.399999999999999">
      <c r="A10" s="41" t="s">
        <v>16</v>
      </c>
      <c r="B10" s="11" t="s">
        <v>17</v>
      </c>
      <c r="C10" s="12" t="s">
        <v>14</v>
      </c>
      <c r="D10" s="5">
        <v>76160</v>
      </c>
      <c r="E10" s="9" t="s">
        <v>12</v>
      </c>
      <c r="F10" s="5" t="s">
        <v>12</v>
      </c>
      <c r="G10" s="9">
        <v>1</v>
      </c>
      <c r="H10" s="5">
        <v>76160</v>
      </c>
      <c r="I10" s="9" t="s">
        <v>12</v>
      </c>
      <c r="J10" s="5" t="s">
        <v>12</v>
      </c>
      <c r="K10" s="9">
        <v>1</v>
      </c>
      <c r="L10" s="5">
        <v>76160</v>
      </c>
    </row>
    <row r="11" spans="1:12" s="6" customFormat="1" ht="10.199999999999999">
      <c r="A11" s="41" t="s">
        <v>18</v>
      </c>
      <c r="B11" s="11" t="s">
        <v>19</v>
      </c>
      <c r="C11" s="12" t="s">
        <v>14</v>
      </c>
      <c r="D11" s="5">
        <v>245450</v>
      </c>
      <c r="E11" s="9" t="s">
        <v>12</v>
      </c>
      <c r="F11" s="5" t="s">
        <v>12</v>
      </c>
      <c r="G11" s="9">
        <v>1</v>
      </c>
      <c r="H11" s="5">
        <v>245450</v>
      </c>
      <c r="I11" s="9" t="s">
        <v>12</v>
      </c>
      <c r="J11" s="5" t="s">
        <v>12</v>
      </c>
      <c r="K11" s="9">
        <v>1</v>
      </c>
      <c r="L11" s="5">
        <v>245450</v>
      </c>
    </row>
    <row r="12" spans="1:12" s="6" customFormat="1" ht="10.199999999999999">
      <c r="A12" s="18" t="s">
        <v>13</v>
      </c>
      <c r="B12" s="19"/>
      <c r="C12" s="20"/>
      <c r="D12" s="13">
        <f>SUM(D10:D11)</f>
        <v>321610</v>
      </c>
      <c r="E12" s="14"/>
      <c r="F12" s="13"/>
      <c r="G12" s="14">
        <f>SUM(G10:G11)</f>
        <v>2</v>
      </c>
      <c r="H12" s="14">
        <f t="shared" ref="H12:L12" si="0">SUM(H10:H11)</f>
        <v>321610</v>
      </c>
      <c r="I12" s="14"/>
      <c r="J12" s="14"/>
      <c r="K12" s="14">
        <f t="shared" si="0"/>
        <v>2</v>
      </c>
      <c r="L12" s="14">
        <f t="shared" si="0"/>
        <v>321610</v>
      </c>
    </row>
    <row r="13" spans="1:12" s="6" customFormat="1" ht="10.199999999999999">
      <c r="A13" s="15" t="s">
        <v>11</v>
      </c>
      <c r="B13" s="16" t="s">
        <v>20</v>
      </c>
      <c r="C13" s="16"/>
      <c r="D13" s="16"/>
      <c r="E13" s="16"/>
      <c r="F13" s="16"/>
      <c r="G13" s="16"/>
      <c r="H13" s="16"/>
      <c r="I13" s="16"/>
      <c r="J13" s="16"/>
      <c r="K13" s="17"/>
      <c r="L13" s="10"/>
    </row>
    <row r="14" spans="1:12" s="6" customFormat="1" ht="30.6">
      <c r="A14" s="41" t="s">
        <v>21</v>
      </c>
      <c r="B14" s="11" t="s">
        <v>22</v>
      </c>
      <c r="C14" s="12" t="s">
        <v>14</v>
      </c>
      <c r="D14" s="5">
        <v>10812</v>
      </c>
      <c r="E14" s="9" t="s">
        <v>12</v>
      </c>
      <c r="F14" s="5" t="s">
        <v>12</v>
      </c>
      <c r="G14" s="9">
        <v>2</v>
      </c>
      <c r="H14" s="5">
        <v>21624</v>
      </c>
      <c r="I14" s="9" t="s">
        <v>12</v>
      </c>
      <c r="J14" s="5" t="s">
        <v>12</v>
      </c>
      <c r="K14" s="9">
        <v>2</v>
      </c>
      <c r="L14" s="5">
        <v>21624</v>
      </c>
    </row>
    <row r="15" spans="1:12" s="6" customFormat="1" ht="10.199999999999999">
      <c r="A15" s="41" t="s">
        <v>23</v>
      </c>
      <c r="B15" s="11" t="s">
        <v>24</v>
      </c>
      <c r="C15" s="12" t="s">
        <v>14</v>
      </c>
      <c r="D15" s="5">
        <v>14900</v>
      </c>
      <c r="E15" s="9" t="s">
        <v>12</v>
      </c>
      <c r="F15" s="5" t="s">
        <v>12</v>
      </c>
      <c r="G15" s="9">
        <v>1</v>
      </c>
      <c r="H15" s="5">
        <v>14900</v>
      </c>
      <c r="I15" s="9">
        <v>1</v>
      </c>
      <c r="J15" s="5">
        <v>14900</v>
      </c>
      <c r="K15" s="9" t="s">
        <v>12</v>
      </c>
      <c r="L15" s="5" t="s">
        <v>12</v>
      </c>
    </row>
    <row r="16" spans="1:12" s="6" customFormat="1" ht="10.199999999999999">
      <c r="A16" s="41" t="s">
        <v>25</v>
      </c>
      <c r="B16" s="11" t="s">
        <v>26</v>
      </c>
      <c r="C16" s="12" t="s">
        <v>14</v>
      </c>
      <c r="D16" s="5">
        <v>750</v>
      </c>
      <c r="E16" s="9" t="s">
        <v>12</v>
      </c>
      <c r="F16" s="5" t="s">
        <v>12</v>
      </c>
      <c r="G16" s="9">
        <v>1</v>
      </c>
      <c r="H16" s="5">
        <v>750</v>
      </c>
      <c r="I16" s="9" t="s">
        <v>12</v>
      </c>
      <c r="J16" s="5" t="s">
        <v>12</v>
      </c>
      <c r="K16" s="9">
        <v>1</v>
      </c>
      <c r="L16" s="5">
        <v>750</v>
      </c>
    </row>
    <row r="17" spans="1:12" s="6" customFormat="1" ht="30.6">
      <c r="A17" s="41" t="s">
        <v>27</v>
      </c>
      <c r="B17" s="11" t="s">
        <v>28</v>
      </c>
      <c r="C17" s="12" t="s">
        <v>14</v>
      </c>
      <c r="D17" s="5">
        <v>18450</v>
      </c>
      <c r="E17" s="9" t="s">
        <v>12</v>
      </c>
      <c r="F17" s="5" t="s">
        <v>12</v>
      </c>
      <c r="G17" s="9">
        <v>1</v>
      </c>
      <c r="H17" s="5">
        <v>18450</v>
      </c>
      <c r="I17" s="9" t="s">
        <v>12</v>
      </c>
      <c r="J17" s="5" t="s">
        <v>12</v>
      </c>
      <c r="K17" s="9">
        <v>1</v>
      </c>
      <c r="L17" s="5">
        <v>18450</v>
      </c>
    </row>
    <row r="18" spans="1:12" s="6" customFormat="1" ht="10.199999999999999">
      <c r="A18" s="18" t="s">
        <v>13</v>
      </c>
      <c r="B18" s="19"/>
      <c r="C18" s="20"/>
      <c r="D18" s="13">
        <f>SUM(D14:D17)</f>
        <v>44912</v>
      </c>
      <c r="E18" s="13"/>
      <c r="F18" s="13"/>
      <c r="G18" s="13">
        <f t="shared" ref="G18:L18" si="1">SUM(G14:G17)</f>
        <v>5</v>
      </c>
      <c r="H18" s="13">
        <f t="shared" si="1"/>
        <v>55724</v>
      </c>
      <c r="I18" s="13">
        <f t="shared" si="1"/>
        <v>1</v>
      </c>
      <c r="J18" s="13">
        <f t="shared" si="1"/>
        <v>14900</v>
      </c>
      <c r="K18" s="13">
        <f t="shared" si="1"/>
        <v>4</v>
      </c>
      <c r="L18" s="13">
        <f t="shared" si="1"/>
        <v>40824</v>
      </c>
    </row>
    <row r="19" spans="1:12" s="6" customFormat="1" ht="10.199999999999999">
      <c r="A19" s="15" t="s">
        <v>11</v>
      </c>
      <c r="B19" s="16" t="s">
        <v>29</v>
      </c>
      <c r="C19" s="16"/>
      <c r="D19" s="16"/>
      <c r="E19" s="16"/>
      <c r="F19" s="16"/>
      <c r="G19" s="16"/>
      <c r="H19" s="16"/>
      <c r="I19" s="16"/>
      <c r="J19" s="16"/>
      <c r="K19" s="17"/>
      <c r="L19" s="10"/>
    </row>
    <row r="20" spans="1:12" s="6" customFormat="1" ht="10.199999999999999">
      <c r="A20" s="41" t="s">
        <v>30</v>
      </c>
      <c r="B20" s="11" t="s">
        <v>31</v>
      </c>
      <c r="C20" s="12" t="s">
        <v>32</v>
      </c>
      <c r="D20" s="5">
        <v>500</v>
      </c>
      <c r="E20" s="9" t="s">
        <v>12</v>
      </c>
      <c r="F20" s="5" t="s">
        <v>12</v>
      </c>
      <c r="G20" s="9">
        <v>6.9</v>
      </c>
      <c r="H20" s="5">
        <v>3450</v>
      </c>
      <c r="I20" s="9">
        <v>6.9</v>
      </c>
      <c r="J20" s="5">
        <v>3450</v>
      </c>
      <c r="K20" s="9" t="s">
        <v>12</v>
      </c>
      <c r="L20" s="5" t="s">
        <v>12</v>
      </c>
    </row>
    <row r="21" spans="1:12" s="6" customFormat="1" ht="10.199999999999999">
      <c r="A21" s="41" t="s">
        <v>33</v>
      </c>
      <c r="B21" s="11" t="s">
        <v>34</v>
      </c>
      <c r="C21" s="12" t="s">
        <v>35</v>
      </c>
      <c r="D21" s="5">
        <v>166</v>
      </c>
      <c r="E21" s="9" t="s">
        <v>12</v>
      </c>
      <c r="F21" s="5" t="s">
        <v>12</v>
      </c>
      <c r="G21" s="9">
        <v>7.5</v>
      </c>
      <c r="H21" s="5">
        <v>1245</v>
      </c>
      <c r="I21" s="9">
        <v>7.5</v>
      </c>
      <c r="J21" s="5">
        <v>1245</v>
      </c>
      <c r="K21" s="9" t="s">
        <v>12</v>
      </c>
      <c r="L21" s="5" t="s">
        <v>12</v>
      </c>
    </row>
    <row r="22" spans="1:12" s="6" customFormat="1" ht="10.199999999999999">
      <c r="A22" s="41" t="s">
        <v>36</v>
      </c>
      <c r="B22" s="11" t="s">
        <v>37</v>
      </c>
      <c r="C22" s="12" t="s">
        <v>38</v>
      </c>
      <c r="D22" s="5">
        <v>90</v>
      </c>
      <c r="E22" s="9" t="s">
        <v>12</v>
      </c>
      <c r="F22" s="5" t="s">
        <v>12</v>
      </c>
      <c r="G22" s="9">
        <v>3.7</v>
      </c>
      <c r="H22" s="5">
        <v>333</v>
      </c>
      <c r="I22" s="9">
        <v>3.7</v>
      </c>
      <c r="J22" s="5">
        <v>333</v>
      </c>
      <c r="K22" s="9" t="s">
        <v>12</v>
      </c>
      <c r="L22" s="5" t="s">
        <v>12</v>
      </c>
    </row>
    <row r="23" spans="1:12" s="6" customFormat="1" ht="10.199999999999999">
      <c r="A23" s="41" t="s">
        <v>39</v>
      </c>
      <c r="B23" s="11" t="s">
        <v>40</v>
      </c>
      <c r="C23" s="12" t="s">
        <v>38</v>
      </c>
      <c r="D23" s="5">
        <v>78</v>
      </c>
      <c r="E23" s="9" t="s">
        <v>12</v>
      </c>
      <c r="F23" s="5" t="s">
        <v>12</v>
      </c>
      <c r="G23" s="9">
        <v>2.8</v>
      </c>
      <c r="H23" s="5">
        <v>218.4</v>
      </c>
      <c r="I23" s="9">
        <v>2.8</v>
      </c>
      <c r="J23" s="5">
        <v>218.4</v>
      </c>
      <c r="K23" s="9" t="s">
        <v>12</v>
      </c>
      <c r="L23" s="5" t="s">
        <v>12</v>
      </c>
    </row>
    <row r="24" spans="1:12" s="6" customFormat="1" ht="10.199999999999999">
      <c r="A24" s="41" t="s">
        <v>41</v>
      </c>
      <c r="B24" s="11" t="s">
        <v>42</v>
      </c>
      <c r="C24" s="12" t="s">
        <v>38</v>
      </c>
      <c r="D24" s="5">
        <v>81.599999999999994</v>
      </c>
      <c r="E24" s="9" t="s">
        <v>12</v>
      </c>
      <c r="F24" s="5" t="s">
        <v>12</v>
      </c>
      <c r="G24" s="9">
        <v>81.2</v>
      </c>
      <c r="H24" s="5">
        <v>6625.92</v>
      </c>
      <c r="I24" s="9">
        <v>81.2</v>
      </c>
      <c r="J24" s="5">
        <v>6625.92</v>
      </c>
      <c r="K24" s="9" t="s">
        <v>12</v>
      </c>
      <c r="L24" s="5" t="s">
        <v>12</v>
      </c>
    </row>
    <row r="25" spans="1:12" s="6" customFormat="1" ht="10.199999999999999">
      <c r="A25" s="18" t="s">
        <v>13</v>
      </c>
      <c r="B25" s="19"/>
      <c r="C25" s="20"/>
      <c r="D25" s="13">
        <f>SUM(D20:D24)</f>
        <v>915.6</v>
      </c>
      <c r="E25" s="13"/>
      <c r="F25" s="13"/>
      <c r="G25" s="13">
        <f t="shared" ref="G25:J25" si="2">SUM(G20:G24)</f>
        <v>102.10000000000001</v>
      </c>
      <c r="H25" s="13">
        <f t="shared" si="2"/>
        <v>11872.32</v>
      </c>
      <c r="I25" s="13">
        <f t="shared" si="2"/>
        <v>102.10000000000001</v>
      </c>
      <c r="J25" s="13">
        <f t="shared" si="2"/>
        <v>11872.32</v>
      </c>
      <c r="K25" s="13"/>
      <c r="L25" s="13"/>
    </row>
    <row r="26" spans="1:12" s="6" customFormat="1" ht="10.199999999999999">
      <c r="A26" s="15" t="s">
        <v>11</v>
      </c>
      <c r="B26" s="16" t="s">
        <v>43</v>
      </c>
      <c r="C26" s="16"/>
      <c r="D26" s="16"/>
      <c r="E26" s="16"/>
      <c r="F26" s="16"/>
      <c r="G26" s="16"/>
      <c r="H26" s="16"/>
      <c r="I26" s="16"/>
      <c r="J26" s="16"/>
      <c r="K26" s="17"/>
      <c r="L26" s="10"/>
    </row>
    <row r="27" spans="1:12" s="6" customFormat="1" ht="20.399999999999999">
      <c r="A27" s="41" t="s">
        <v>44</v>
      </c>
      <c r="B27" s="11" t="s">
        <v>45</v>
      </c>
      <c r="C27" s="12" t="s">
        <v>14</v>
      </c>
      <c r="D27" s="5">
        <v>330</v>
      </c>
      <c r="E27" s="9" t="s">
        <v>12</v>
      </c>
      <c r="F27" s="5" t="s">
        <v>12</v>
      </c>
      <c r="G27" s="9">
        <v>1</v>
      </c>
      <c r="H27" s="5">
        <v>330</v>
      </c>
      <c r="I27" s="9" t="s">
        <v>12</v>
      </c>
      <c r="J27" s="5" t="s">
        <v>12</v>
      </c>
      <c r="K27" s="9">
        <v>1</v>
      </c>
      <c r="L27" s="5">
        <v>330</v>
      </c>
    </row>
    <row r="28" spans="1:12" s="6" customFormat="1" ht="10.199999999999999">
      <c r="A28" s="41" t="s">
        <v>46</v>
      </c>
      <c r="B28" s="11" t="s">
        <v>47</v>
      </c>
      <c r="C28" s="12" t="s">
        <v>14</v>
      </c>
      <c r="D28" s="5">
        <v>205</v>
      </c>
      <c r="E28" s="9">
        <v>2</v>
      </c>
      <c r="F28" s="5">
        <v>410</v>
      </c>
      <c r="G28" s="9">
        <v>7</v>
      </c>
      <c r="H28" s="5">
        <v>1435</v>
      </c>
      <c r="I28" s="9">
        <v>6</v>
      </c>
      <c r="J28" s="5">
        <v>1230</v>
      </c>
      <c r="K28" s="9">
        <v>3</v>
      </c>
      <c r="L28" s="5">
        <v>615</v>
      </c>
    </row>
    <row r="29" spans="1:12" s="6" customFormat="1" ht="10.199999999999999">
      <c r="A29" s="18" t="s">
        <v>13</v>
      </c>
      <c r="B29" s="19"/>
      <c r="C29" s="20"/>
      <c r="D29" s="13">
        <f>SUM(D27:D28)</f>
        <v>535</v>
      </c>
      <c r="E29" s="13">
        <f t="shared" ref="E29:L29" si="3">SUM(E27:E28)</f>
        <v>2</v>
      </c>
      <c r="F29" s="13">
        <f t="shared" si="3"/>
        <v>410</v>
      </c>
      <c r="G29" s="13">
        <f t="shared" si="3"/>
        <v>8</v>
      </c>
      <c r="H29" s="13">
        <f t="shared" si="3"/>
        <v>1765</v>
      </c>
      <c r="I29" s="13">
        <f t="shared" si="3"/>
        <v>6</v>
      </c>
      <c r="J29" s="13">
        <f t="shared" si="3"/>
        <v>1230</v>
      </c>
      <c r="K29" s="13">
        <f t="shared" si="3"/>
        <v>4</v>
      </c>
      <c r="L29" s="13">
        <f t="shared" si="3"/>
        <v>945</v>
      </c>
    </row>
    <row r="30" spans="1:12" s="6" customFormat="1" ht="10.199999999999999">
      <c r="A30" s="18" t="s">
        <v>48</v>
      </c>
      <c r="B30" s="19"/>
      <c r="C30" s="20"/>
      <c r="D30" s="13">
        <f>SUM(D12,D18,D25,D29)</f>
        <v>367972.6</v>
      </c>
      <c r="E30" s="13">
        <f t="shared" ref="E30:L30" si="4">SUM(E12,E18,E25,E29)</f>
        <v>2</v>
      </c>
      <c r="F30" s="13">
        <f t="shared" si="4"/>
        <v>410</v>
      </c>
      <c r="G30" s="13">
        <f t="shared" si="4"/>
        <v>117.10000000000001</v>
      </c>
      <c r="H30" s="13">
        <f t="shared" si="4"/>
        <v>390971.32</v>
      </c>
      <c r="I30" s="13">
        <f t="shared" si="4"/>
        <v>109.10000000000001</v>
      </c>
      <c r="J30" s="13">
        <f t="shared" si="4"/>
        <v>28002.32</v>
      </c>
      <c r="K30" s="13">
        <f t="shared" si="4"/>
        <v>10</v>
      </c>
      <c r="L30" s="13">
        <f t="shared" si="4"/>
        <v>363379</v>
      </c>
    </row>
    <row r="31" spans="1:12">
      <c r="E31" s="4"/>
      <c r="F31" s="3"/>
      <c r="G31" s="4"/>
      <c r="H31" s="3"/>
      <c r="I31" s="4"/>
      <c r="J31" s="3"/>
      <c r="K31" s="4"/>
      <c r="L31" s="3"/>
    </row>
    <row r="32" spans="1:12">
      <c r="A32" s="6"/>
      <c r="B32" s="6"/>
      <c r="C32" s="6"/>
    </row>
    <row r="33" spans="1:3">
      <c r="A33" s="6"/>
      <c r="B33" s="6"/>
      <c r="C33" s="6"/>
    </row>
  </sheetData>
  <mergeCells count="21">
    <mergeCell ref="A12:C12"/>
    <mergeCell ref="K6:L7"/>
    <mergeCell ref="G6:J6"/>
    <mergeCell ref="D6:D8"/>
    <mergeCell ref="G7:H7"/>
    <mergeCell ref="E6:F7"/>
    <mergeCell ref="I7:J7"/>
    <mergeCell ref="B6:B8"/>
    <mergeCell ref="A4:L4"/>
    <mergeCell ref="A3:L3"/>
    <mergeCell ref="A6:A8"/>
    <mergeCell ref="C6:C8"/>
    <mergeCell ref="A1:L1"/>
    <mergeCell ref="B9:K9"/>
    <mergeCell ref="B13:K13"/>
    <mergeCell ref="A18:C18"/>
    <mergeCell ref="B19:K19"/>
    <mergeCell ref="A25:C25"/>
    <mergeCell ref="A30:C30"/>
    <mergeCell ref="B26:K26"/>
    <mergeCell ref="A29:C29"/>
  </mergeCells>
  <phoneticPr fontId="2" type="noConversion"/>
  <pageMargins left="0.59055118110236227" right="0.39370078740157483" top="0.39370078740157483" bottom="0.39370078740157483" header="0.31496062992125984" footer="0.31496062992125984"/>
  <pageSetup paperSize="9" scale="69" fitToHeight="2" orientation="portrait" r:id="rId1"/>
  <headerFooter alignWithMargins="0">
    <oddFooter>&amp;LСторінка &amp;P із &amp;N&amp;R&amp;8Друк із програми "РБюджет"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Вчитель</cp:lastModifiedBy>
  <cp:lastPrinted>2016-10-10T12:24:02Z</cp:lastPrinted>
  <dcterms:created xsi:type="dcterms:W3CDTF">2005-08-08T17:36:43Z</dcterms:created>
  <dcterms:modified xsi:type="dcterms:W3CDTF">2025-05-06T08:53:38Z</dcterms:modified>
</cp:coreProperties>
</file>