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загальний фонд" sheetId="1" r:id="rId1"/>
  </sheets>
  <calcPr calcId="162913"/>
</workbook>
</file>

<file path=xl/calcChain.xml><?xml version="1.0" encoding="utf-8"?>
<calcChain xmlns="http://schemas.openxmlformats.org/spreadsheetml/2006/main">
  <c r="F105" i="1" l="1"/>
  <c r="F32" i="1"/>
  <c r="D32" i="1" s="1"/>
  <c r="E32" i="1"/>
  <c r="F5" i="1"/>
  <c r="E5" i="1"/>
  <c r="F18" i="1"/>
  <c r="E18" i="1"/>
  <c r="E45" i="1"/>
  <c r="D45" i="1" s="1"/>
  <c r="F45" i="1"/>
  <c r="E58" i="1"/>
  <c r="F58" i="1"/>
  <c r="D58" i="1" s="1"/>
  <c r="E79" i="1"/>
  <c r="F79" i="1"/>
  <c r="E92" i="1"/>
  <c r="F92" i="1"/>
  <c r="E105" i="1"/>
  <c r="F115" i="1"/>
  <c r="E115" i="1"/>
  <c r="E128" i="1"/>
  <c r="F128" i="1"/>
  <c r="F141" i="1"/>
  <c r="E141" i="1"/>
  <c r="E70" i="1"/>
  <c r="F70" i="1"/>
  <c r="D70" i="1" s="1"/>
  <c r="D115" i="1"/>
  <c r="D128" i="1"/>
  <c r="F4" i="1" l="1"/>
  <c r="G18" i="1" l="1"/>
  <c r="G5" i="1"/>
  <c r="D33" i="1" l="1"/>
  <c r="D34" i="1" s="1"/>
  <c r="D35" i="1" s="1"/>
  <c r="D36" i="1" s="1"/>
  <c r="E31" i="1"/>
  <c r="D18" i="1"/>
  <c r="D59" i="1"/>
  <c r="D60" i="1"/>
  <c r="D61" i="1"/>
  <c r="D62" i="1" s="1"/>
  <c r="D105" i="1"/>
  <c r="D131" i="1"/>
  <c r="D132" i="1" s="1"/>
  <c r="D79" i="1" l="1"/>
  <c r="D141" i="1"/>
  <c r="D143" i="1"/>
  <c r="D116" i="1"/>
  <c r="D117" i="1" s="1"/>
  <c r="D118" i="1" s="1"/>
  <c r="D119" i="1" s="1"/>
  <c r="D107" i="1"/>
  <c r="D108" i="1" s="1"/>
  <c r="D109" i="1" s="1"/>
  <c r="D81" i="1"/>
  <c r="D82" i="1" s="1"/>
  <c r="D83" i="1" s="1"/>
  <c r="D94" i="1" l="1"/>
  <c r="D7" i="1"/>
  <c r="D8" i="1" s="1"/>
  <c r="D9" i="1" s="1"/>
  <c r="D4" i="1"/>
  <c r="E4" i="1"/>
  <c r="F31" i="1"/>
  <c r="D31" i="1" s="1"/>
  <c r="D47" i="1"/>
  <c r="D48" i="1" s="1"/>
  <c r="D49" i="1" s="1"/>
  <c r="D19" i="1"/>
  <c r="D20" i="1" s="1"/>
  <c r="D21" i="1" s="1"/>
  <c r="D22" i="1" s="1"/>
  <c r="G4" i="1" l="1"/>
  <c r="C153" i="1"/>
  <c r="B153" i="1"/>
  <c r="G70" i="1" l="1"/>
  <c r="G79" i="1"/>
  <c r="G105" i="1"/>
  <c r="G115" i="1"/>
  <c r="G128" i="1"/>
  <c r="G141" i="1"/>
  <c r="G58" i="1"/>
  <c r="G32" i="1" l="1"/>
  <c r="D5" i="1"/>
  <c r="E153" i="1" l="1"/>
  <c r="D92" i="1"/>
  <c r="D153" i="1" s="1"/>
  <c r="G92" i="1"/>
  <c r="D95" i="1"/>
  <c r="D96" i="1" s="1"/>
  <c r="F153" i="1"/>
  <c r="G153" i="1" l="1"/>
</calcChain>
</file>

<file path=xl/sharedStrings.xml><?xml version="1.0" encoding="utf-8"?>
<sst xmlns="http://schemas.openxmlformats.org/spreadsheetml/2006/main" count="149" uniqueCount="25">
  <si>
    <t>КЕКВ</t>
  </si>
  <si>
    <t>Затверджено розписом</t>
  </si>
  <si>
    <t>затверджено кошторисом</t>
  </si>
  <si>
    <t>залишок по кошторису</t>
  </si>
  <si>
    <t>надійшло</t>
  </si>
  <si>
    <t>касові видатки</t>
  </si>
  <si>
    <t>залишок коштів</t>
  </si>
  <si>
    <t>в т.ч субвенція</t>
  </si>
  <si>
    <t>2111- всього</t>
  </si>
  <si>
    <t>2120-всього</t>
  </si>
  <si>
    <t>в т.ч місцевий бюджет</t>
  </si>
  <si>
    <t>січень</t>
  </si>
  <si>
    <t>лютий</t>
  </si>
  <si>
    <t>березень</t>
  </si>
  <si>
    <t>квітень</t>
  </si>
  <si>
    <t xml:space="preserve">квітень 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</si>
  <si>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</si>
  <si>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</si>
  <si>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</si>
  <si>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</si>
  <si>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</si>
  <si>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</si>
  <si>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</si>
  <si>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</si>
  <si>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Касові видатки Загальний фонд станом на 01.01.2020р.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</si>
</sst>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2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2" fontId="2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2" fontId="1" fillId="0" borderId="0" xfId="0" applyNumberFormat="1" applyFont="1"/>
    <xf numFmtId="0" fontId="6" fillId="0" borderId="1" xfId="0" applyFont="1" applyBorder="1"/>
    <xf numFmtId="2" fontId="6" fillId="0" borderId="1" xfId="0" applyNumberFormat="1" applyFont="1" applyBorder="1"/>
    <xf numFmtId="2" fontId="7" fillId="0" borderId="1" xfId="0" applyNumberFormat="1" applyFont="1" applyBorder="1"/>
    <xf numFmtId="2" fontId="9" fillId="0" borderId="1" xfId="0" applyNumberFormat="1" applyFont="1" applyBorder="1"/>
    <xf numFmtId="2" fontId="8" fillId="0" borderId="1" xfId="0" applyNumberFormat="1" applyFont="1" applyBorder="1"/>
    <xf numFmtId="0" fontId="9" fillId="0" borderId="1" xfId="0" applyFont="1" applyBorder="1"/>
    <xf numFmtId="2" fontId="10" fillId="0" borderId="1" xfId="0" applyNumberFormat="1" applyFont="1" applyBorder="1"/>
    <xf numFmtId="2" fontId="11" fillId="0" borderId="1" xfId="0" applyNumberFormat="1" applyFont="1" applyBorder="1"/>
    <xf numFmtId="2" fontId="1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tabSelected="1" zoomScale="110" zoomScaleNormal="110" workbookViewId="0">
      <selection activeCell="H7" sqref="H7"/>
    </sheetView>
  </sheetViews>
  <sheetFormatPr defaultRowHeight="18.75" x14ac:dyDescent="0.3"/>
  <cols>
    <col min="1" max="1" width="25.42578125" style="1" customWidth="1"/>
    <col min="2" max="4" width="19.5703125" style="1" customWidth="1"/>
    <col min="5" max="5" width="15.85546875" style="1" customWidth="1"/>
    <col min="6" max="6" width="15.28515625" style="1" customWidth="1"/>
    <col min="7" max="7" width="17.85546875" style="1" customWidth="1"/>
    <col min="8" max="8" width="15" style="1" bestFit="1" customWidth="1"/>
    <col min="9" max="16384" width="9.140625" style="1"/>
  </cols>
  <sheetData>
    <row r="1" spans="1:8" x14ac:dyDescent="0.3">
      <c r="B1" s="4" t="s">
        <v>24</v>
      </c>
      <c r="C1" s="4"/>
      <c r="D1" s="4"/>
      <c r="E1" s="3"/>
      <c r="F1" s="3"/>
    </row>
    <row r="2" spans="1:8" ht="19.5" thickBot="1" x14ac:dyDescent="0.35"/>
    <row r="3" spans="1:8" ht="38.25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8" ht="19.5" thickBot="1" x14ac:dyDescent="0.35">
      <c r="A4" s="7" t="s">
        <v>8</v>
      </c>
      <c r="B4" s="8">
        <v>5780000</v>
      </c>
      <c r="C4" s="8">
        <v>5780000</v>
      </c>
      <c r="D4" s="8">
        <f>C4-F4</f>
        <v>2100.5099999997765</v>
      </c>
      <c r="E4" s="8">
        <f>E5+E18</f>
        <v>5777910.6600000001</v>
      </c>
      <c r="F4" s="8">
        <f>F5+F18</f>
        <v>5777899.4900000002</v>
      </c>
      <c r="G4" s="8">
        <f>E4-F4</f>
        <v>11.169999999925494</v>
      </c>
    </row>
    <row r="5" spans="1:8" ht="19.5" thickBot="1" x14ac:dyDescent="0.35">
      <c r="A5" s="9" t="s">
        <v>10</v>
      </c>
      <c r="B5" s="10">
        <v>1780000</v>
      </c>
      <c r="C5" s="10">
        <v>1780000</v>
      </c>
      <c r="D5" s="10">
        <f>C5-F5</f>
        <v>2100.5100000000093</v>
      </c>
      <c r="E5" s="10">
        <f>SUM(E6:E17)</f>
        <v>1777910.66</v>
      </c>
      <c r="F5" s="10">
        <f>SUM(F6:F17)</f>
        <v>1777899.49</v>
      </c>
      <c r="G5" s="8">
        <f>E5-F5</f>
        <v>11.169999999925494</v>
      </c>
      <c r="H5" s="11"/>
    </row>
    <row r="6" spans="1:8" ht="19.5" thickBot="1" x14ac:dyDescent="0.35">
      <c r="A6" s="12" t="s">
        <v>11</v>
      </c>
      <c r="B6" s="20">
        <v>1780000</v>
      </c>
      <c r="C6" s="20">
        <v>1780000</v>
      </c>
      <c r="D6" s="13">
        <v>1571418</v>
      </c>
      <c r="E6" s="13">
        <v>128582</v>
      </c>
      <c r="F6" s="13">
        <v>128582</v>
      </c>
      <c r="G6" s="14"/>
    </row>
    <row r="7" spans="1:8" ht="19.5" thickBot="1" x14ac:dyDescent="0.35">
      <c r="A7" s="12" t="s">
        <v>12</v>
      </c>
      <c r="B7" s="20">
        <v>1780000</v>
      </c>
      <c r="C7" s="20">
        <v>1780000</v>
      </c>
      <c r="D7" s="13">
        <f>D6-E7</f>
        <v>1435077</v>
      </c>
      <c r="E7" s="13">
        <v>136341</v>
      </c>
      <c r="F7" s="13">
        <v>136341</v>
      </c>
      <c r="G7" s="14"/>
    </row>
    <row r="8" spans="1:8" ht="19.5" thickBot="1" x14ac:dyDescent="0.35">
      <c r="A8" s="12" t="s">
        <v>13</v>
      </c>
      <c r="B8" s="20">
        <v>1780000</v>
      </c>
      <c r="C8" s="20">
        <v>1780000</v>
      </c>
      <c r="D8" s="13">
        <f>D7-F8</f>
        <v>1303716</v>
      </c>
      <c r="E8" s="13">
        <v>131361</v>
      </c>
      <c r="F8" s="13">
        <v>131361</v>
      </c>
      <c r="G8" s="14"/>
    </row>
    <row r="9" spans="1:8" ht="19.5" thickBot="1" x14ac:dyDescent="0.35">
      <c r="A9" s="12" t="s">
        <v>14</v>
      </c>
      <c r="B9" s="20">
        <v>1780000</v>
      </c>
      <c r="C9" s="20">
        <v>1780000</v>
      </c>
      <c r="D9" s="13">
        <f>D8-F9</f>
        <v>1165476</v>
      </c>
      <c r="E9" s="13">
        <v>138240</v>
      </c>
      <c r="F9" s="13">
        <v>138240</v>
      </c>
      <c r="G9" s="14"/>
    </row>
    <row r="10" spans="1:8" ht="19.5" thickBot="1" x14ac:dyDescent="0.35">
      <c r="A10" s="12" t="s">
        <v>16</v>
      </c>
      <c r="B10" s="20">
        <v>1780000</v>
      </c>
      <c r="C10" s="20">
        <v>1780000</v>
      </c>
      <c r="D10" s="13">
        <v>1018599</v>
      </c>
      <c r="E10" s="13">
        <v>146877</v>
      </c>
      <c r="F10" s="13">
        <v>146877</v>
      </c>
      <c r="G10" s="14"/>
    </row>
    <row r="11" spans="1:8" ht="19.5" thickBot="1" x14ac:dyDescent="0.35">
      <c r="A11" s="12" t="s">
        <v>17</v>
      </c>
      <c r="B11" s="20">
        <v>1780000</v>
      </c>
      <c r="C11" s="20">
        <v>1780000</v>
      </c>
      <c r="D11" s="13">
        <v>778376</v>
      </c>
      <c r="E11" s="13">
        <v>240233</v>
      </c>
      <c r="F11" s="13">
        <v>240223</v>
      </c>
      <c r="G11" s="14"/>
    </row>
    <row r="12" spans="1:8" ht="19.5" thickBot="1" x14ac:dyDescent="0.35">
      <c r="A12" s="12" t="s">
        <v>18</v>
      </c>
      <c r="B12" s="20">
        <v>1780000</v>
      </c>
      <c r="C12" s="20">
        <v>1780000</v>
      </c>
      <c r="D12" s="13">
        <v>650798</v>
      </c>
      <c r="E12" s="13">
        <v>127578</v>
      </c>
      <c r="F12" s="13">
        <v>127578</v>
      </c>
      <c r="G12" s="14"/>
    </row>
    <row r="13" spans="1:8" ht="19.5" thickBot="1" x14ac:dyDescent="0.35">
      <c r="A13" s="12" t="s">
        <v>19</v>
      </c>
      <c r="B13" s="20">
        <v>1780000</v>
      </c>
      <c r="C13" s="20">
        <v>1780000</v>
      </c>
      <c r="D13" s="13">
        <v>568829</v>
      </c>
      <c r="E13" s="13">
        <v>81969</v>
      </c>
      <c r="F13" s="13">
        <v>81969</v>
      </c>
      <c r="G13" s="14"/>
    </row>
    <row r="14" spans="1:8" ht="19.5" thickBot="1" x14ac:dyDescent="0.35">
      <c r="A14" s="12" t="s">
        <v>20</v>
      </c>
      <c r="B14" s="20">
        <v>1780000</v>
      </c>
      <c r="C14" s="20">
        <v>1780000</v>
      </c>
      <c r="D14" s="13">
        <v>330010</v>
      </c>
      <c r="E14" s="13">
        <v>238819</v>
      </c>
      <c r="F14" s="13">
        <v>238819</v>
      </c>
      <c r="G14" s="14"/>
    </row>
    <row r="15" spans="1:8" ht="19.5" thickBot="1" x14ac:dyDescent="0.35">
      <c r="A15" s="12" t="s">
        <v>21</v>
      </c>
      <c r="B15" s="20">
        <v>1780000</v>
      </c>
      <c r="C15" s="20">
        <v>1780000</v>
      </c>
      <c r="D15" s="13">
        <v>208653.17</v>
      </c>
      <c r="E15" s="13">
        <v>121358</v>
      </c>
      <c r="F15" s="13">
        <v>121356.83</v>
      </c>
      <c r="G15" s="14"/>
    </row>
    <row r="16" spans="1:8" ht="19.5" thickBot="1" x14ac:dyDescent="0.35">
      <c r="A16" s="12" t="s">
        <v>22</v>
      </c>
      <c r="B16" s="20">
        <v>1780000</v>
      </c>
      <c r="C16" s="20">
        <v>1780000</v>
      </c>
      <c r="D16" s="13">
        <v>73653.17</v>
      </c>
      <c r="E16" s="13">
        <v>135000</v>
      </c>
      <c r="F16" s="13">
        <v>135000</v>
      </c>
      <c r="G16" s="14"/>
    </row>
    <row r="17" spans="1:8" ht="19.5" thickBot="1" x14ac:dyDescent="0.35">
      <c r="A17" s="12" t="s">
        <v>23</v>
      </c>
      <c r="B17" s="20">
        <v>1780000</v>
      </c>
      <c r="C17" s="20">
        <v>1780000</v>
      </c>
      <c r="D17" s="13">
        <v>2100.5100000000002</v>
      </c>
      <c r="E17" s="13">
        <v>151552.66</v>
      </c>
      <c r="F17" s="13">
        <v>151552.66</v>
      </c>
      <c r="G17" s="14"/>
    </row>
    <row r="18" spans="1:8" ht="19.5" thickBot="1" x14ac:dyDescent="0.35">
      <c r="A18" s="9" t="s">
        <v>7</v>
      </c>
      <c r="B18" s="10">
        <v>4000000</v>
      </c>
      <c r="C18" s="10">
        <v>4000000</v>
      </c>
      <c r="D18" s="10">
        <f>C18-F18</f>
        <v>0</v>
      </c>
      <c r="E18" s="10">
        <f>SUM(E19:E30)</f>
        <v>4000000</v>
      </c>
      <c r="F18" s="10">
        <f>SUM(F19:F30)</f>
        <v>4000000</v>
      </c>
      <c r="G18" s="10">
        <f>E18-F18</f>
        <v>0</v>
      </c>
    </row>
    <row r="19" spans="1:8" ht="19.5" thickBot="1" x14ac:dyDescent="0.35">
      <c r="A19" s="12" t="s">
        <v>11</v>
      </c>
      <c r="B19" s="13">
        <v>4000000</v>
      </c>
      <c r="C19" s="13">
        <v>4000000</v>
      </c>
      <c r="D19" s="13">
        <f>C19-F19</f>
        <v>3685000</v>
      </c>
      <c r="E19" s="13">
        <v>315000</v>
      </c>
      <c r="F19" s="13">
        <v>315000</v>
      </c>
      <c r="G19" s="14"/>
    </row>
    <row r="20" spans="1:8" ht="19.5" thickBot="1" x14ac:dyDescent="0.35">
      <c r="A20" s="12" t="s">
        <v>12</v>
      </c>
      <c r="B20" s="13">
        <v>4000000</v>
      </c>
      <c r="C20" s="13">
        <v>4000000</v>
      </c>
      <c r="D20" s="13">
        <f>D19-E20</f>
        <v>3370000</v>
      </c>
      <c r="E20" s="13">
        <v>315000</v>
      </c>
      <c r="F20" s="13">
        <v>315000</v>
      </c>
      <c r="G20" s="14"/>
    </row>
    <row r="21" spans="1:8" ht="19.5" thickBot="1" x14ac:dyDescent="0.35">
      <c r="A21" s="12" t="s">
        <v>13</v>
      </c>
      <c r="B21" s="13">
        <v>4000000</v>
      </c>
      <c r="C21" s="13">
        <v>4000000</v>
      </c>
      <c r="D21" s="13">
        <f>D20-E21</f>
        <v>3055000</v>
      </c>
      <c r="E21" s="13">
        <v>315000</v>
      </c>
      <c r="F21" s="13">
        <v>315000</v>
      </c>
      <c r="G21" s="14"/>
    </row>
    <row r="22" spans="1:8" ht="19.5" thickBot="1" x14ac:dyDescent="0.35">
      <c r="A22" s="12" t="s">
        <v>14</v>
      </c>
      <c r="B22" s="13">
        <v>4000000</v>
      </c>
      <c r="C22" s="13">
        <v>4000000</v>
      </c>
      <c r="D22" s="13">
        <f>D21-F22</f>
        <v>2740000</v>
      </c>
      <c r="E22" s="13">
        <v>315000</v>
      </c>
      <c r="F22" s="13">
        <v>315000</v>
      </c>
      <c r="G22" s="14"/>
    </row>
    <row r="23" spans="1:8" ht="19.5" thickBot="1" x14ac:dyDescent="0.35">
      <c r="A23" s="12" t="s">
        <v>16</v>
      </c>
      <c r="B23" s="13">
        <v>4000000</v>
      </c>
      <c r="C23" s="13">
        <v>4000000</v>
      </c>
      <c r="D23" s="13">
        <v>2425000</v>
      </c>
      <c r="E23" s="13">
        <v>315000</v>
      </c>
      <c r="F23" s="13">
        <v>315000</v>
      </c>
      <c r="G23" s="14"/>
    </row>
    <row r="24" spans="1:8" ht="19.5" thickBot="1" x14ac:dyDescent="0.35">
      <c r="A24" s="12" t="s">
        <v>17</v>
      </c>
      <c r="B24" s="13">
        <v>4000000</v>
      </c>
      <c r="C24" s="13">
        <v>4000000</v>
      </c>
      <c r="D24" s="13">
        <v>1560000</v>
      </c>
      <c r="E24" s="13">
        <v>865000</v>
      </c>
      <c r="F24" s="13">
        <v>865000</v>
      </c>
      <c r="G24" s="14"/>
    </row>
    <row r="25" spans="1:8" ht="19.5" thickBot="1" x14ac:dyDescent="0.35">
      <c r="A25" s="12" t="s">
        <v>18</v>
      </c>
      <c r="B25" s="13">
        <v>4000000</v>
      </c>
      <c r="C25" s="13">
        <v>4000000</v>
      </c>
      <c r="D25" s="13">
        <v>1410000</v>
      </c>
      <c r="E25" s="13">
        <v>150000</v>
      </c>
      <c r="F25" s="13">
        <v>150000</v>
      </c>
      <c r="G25" s="14"/>
    </row>
    <row r="26" spans="1:8" ht="19.5" thickBot="1" x14ac:dyDescent="0.35">
      <c r="A26" s="12" t="s">
        <v>19</v>
      </c>
      <c r="B26" s="13">
        <v>4000000</v>
      </c>
      <c r="C26" s="13">
        <v>4000000</v>
      </c>
      <c r="D26" s="13">
        <v>1260000</v>
      </c>
      <c r="E26" s="13">
        <v>150000</v>
      </c>
      <c r="F26" s="13">
        <v>150000</v>
      </c>
      <c r="G26" s="14"/>
    </row>
    <row r="27" spans="1:8" ht="19.5" thickBot="1" x14ac:dyDescent="0.35">
      <c r="A27" s="12" t="s">
        <v>20</v>
      </c>
      <c r="B27" s="13">
        <v>4000000</v>
      </c>
      <c r="C27" s="13">
        <v>4000000</v>
      </c>
      <c r="D27" s="13">
        <v>945000</v>
      </c>
      <c r="E27" s="13">
        <v>315000</v>
      </c>
      <c r="F27" s="13">
        <v>315000</v>
      </c>
      <c r="G27" s="14"/>
    </row>
    <row r="28" spans="1:8" ht="19.5" thickBot="1" x14ac:dyDescent="0.35">
      <c r="A28" s="12" t="s">
        <v>21</v>
      </c>
      <c r="B28" s="13">
        <v>4000000</v>
      </c>
      <c r="C28" s="13">
        <v>4000000</v>
      </c>
      <c r="D28" s="13">
        <v>630000</v>
      </c>
      <c r="E28" s="13">
        <v>315000</v>
      </c>
      <c r="F28" s="13">
        <v>315000</v>
      </c>
      <c r="G28" s="14"/>
    </row>
    <row r="29" spans="1:8" ht="19.5" thickBot="1" x14ac:dyDescent="0.35">
      <c r="A29" s="12" t="s">
        <v>22</v>
      </c>
      <c r="B29" s="13">
        <v>4000000</v>
      </c>
      <c r="C29" s="13">
        <v>4000000</v>
      </c>
      <c r="D29" s="13">
        <v>315000</v>
      </c>
      <c r="E29" s="13">
        <v>315000</v>
      </c>
      <c r="F29" s="13">
        <v>315000</v>
      </c>
      <c r="G29" s="14"/>
    </row>
    <row r="30" spans="1:8" ht="19.5" thickBot="1" x14ac:dyDescent="0.35">
      <c r="A30" s="12" t="s">
        <v>23</v>
      </c>
      <c r="B30" s="13">
        <v>4000000</v>
      </c>
      <c r="C30" s="13">
        <v>4000000</v>
      </c>
      <c r="D30" s="13">
        <v>0</v>
      </c>
      <c r="E30" s="13">
        <v>315000</v>
      </c>
      <c r="F30" s="13">
        <v>315000</v>
      </c>
      <c r="G30" s="14"/>
    </row>
    <row r="31" spans="1:8" ht="19.5" thickBot="1" x14ac:dyDescent="0.35">
      <c r="A31" s="7" t="s">
        <v>9</v>
      </c>
      <c r="B31" s="8">
        <v>1224200</v>
      </c>
      <c r="C31" s="8">
        <v>1224200</v>
      </c>
      <c r="D31" s="8">
        <f>C31-F31</f>
        <v>84.020000000018626</v>
      </c>
      <c r="E31" s="8">
        <f>E32+E45</f>
        <v>1224116</v>
      </c>
      <c r="F31" s="8">
        <f>F45+F32</f>
        <v>1224115.98</v>
      </c>
      <c r="G31" s="8">
        <v>0</v>
      </c>
      <c r="H31" s="11"/>
    </row>
    <row r="32" spans="1:8" ht="19.5" thickBot="1" x14ac:dyDescent="0.35">
      <c r="A32" s="9" t="s">
        <v>10</v>
      </c>
      <c r="B32" s="10">
        <v>374200</v>
      </c>
      <c r="C32" s="10">
        <v>374200</v>
      </c>
      <c r="D32" s="10">
        <f>C32-F32</f>
        <v>84.020000000018626</v>
      </c>
      <c r="E32" s="10">
        <f>SUM(E33:E44)</f>
        <v>374116</v>
      </c>
      <c r="F32" s="10">
        <f>SUM(F33:F44)</f>
        <v>374115.98</v>
      </c>
      <c r="G32" s="10">
        <f>G31-G45</f>
        <v>0</v>
      </c>
    </row>
    <row r="33" spans="1:7" ht="19.5" thickBot="1" x14ac:dyDescent="0.35">
      <c r="A33" s="12" t="s">
        <v>11</v>
      </c>
      <c r="B33" s="20">
        <v>374200</v>
      </c>
      <c r="C33" s="20">
        <v>374200</v>
      </c>
      <c r="D33" s="13">
        <f>C33-F33</f>
        <v>347333</v>
      </c>
      <c r="E33" s="13">
        <v>26867</v>
      </c>
      <c r="F33" s="13">
        <v>26867</v>
      </c>
      <c r="G33" s="14"/>
    </row>
    <row r="34" spans="1:7" ht="19.5" thickBot="1" x14ac:dyDescent="0.35">
      <c r="A34" s="12" t="s">
        <v>12</v>
      </c>
      <c r="B34" s="20">
        <v>374200</v>
      </c>
      <c r="C34" s="20">
        <v>374200</v>
      </c>
      <c r="D34" s="13">
        <f>D33-F34</f>
        <v>314200</v>
      </c>
      <c r="E34" s="13">
        <v>33133</v>
      </c>
      <c r="F34" s="13">
        <v>33133</v>
      </c>
      <c r="G34" s="14"/>
    </row>
    <row r="35" spans="1:7" ht="19.5" thickBot="1" x14ac:dyDescent="0.35">
      <c r="A35" s="12" t="s">
        <v>12</v>
      </c>
      <c r="B35" s="20">
        <v>374200</v>
      </c>
      <c r="C35" s="20">
        <v>374200</v>
      </c>
      <c r="D35" s="13">
        <f>D34-F35</f>
        <v>287132</v>
      </c>
      <c r="E35" s="13">
        <v>27068</v>
      </c>
      <c r="F35" s="13">
        <v>27068</v>
      </c>
      <c r="G35" s="14"/>
    </row>
    <row r="36" spans="1:7" ht="19.5" thickBot="1" x14ac:dyDescent="0.35">
      <c r="A36" s="12" t="s">
        <v>14</v>
      </c>
      <c r="B36" s="20">
        <v>374200</v>
      </c>
      <c r="C36" s="20">
        <v>374200</v>
      </c>
      <c r="D36" s="13">
        <f>D35-F36</f>
        <v>260762</v>
      </c>
      <c r="E36" s="13">
        <v>26370</v>
      </c>
      <c r="F36" s="13">
        <v>26370</v>
      </c>
      <c r="G36" s="14"/>
    </row>
    <row r="37" spans="1:7" ht="19.5" thickBot="1" x14ac:dyDescent="0.35">
      <c r="A37" s="12" t="s">
        <v>16</v>
      </c>
      <c r="B37" s="20">
        <v>374200</v>
      </c>
      <c r="C37" s="20">
        <v>374200</v>
      </c>
      <c r="D37" s="13">
        <v>229013</v>
      </c>
      <c r="E37" s="13">
        <v>25749</v>
      </c>
      <c r="F37" s="13">
        <v>25749</v>
      </c>
      <c r="G37" s="14"/>
    </row>
    <row r="38" spans="1:7" ht="19.5" thickBot="1" x14ac:dyDescent="0.35">
      <c r="A38" s="12" t="s">
        <v>17</v>
      </c>
      <c r="B38" s="20">
        <v>374200</v>
      </c>
      <c r="C38" s="20">
        <v>374200</v>
      </c>
      <c r="D38" s="13">
        <v>191963</v>
      </c>
      <c r="E38" s="13">
        <v>37050</v>
      </c>
      <c r="F38" s="13">
        <v>37050</v>
      </c>
      <c r="G38" s="14"/>
    </row>
    <row r="39" spans="1:7" ht="19.5" thickBot="1" x14ac:dyDescent="0.35">
      <c r="A39" s="12" t="s">
        <v>18</v>
      </c>
      <c r="B39" s="20">
        <v>374200</v>
      </c>
      <c r="C39" s="20">
        <v>374200</v>
      </c>
      <c r="D39" s="13">
        <v>167763</v>
      </c>
      <c r="E39" s="13">
        <v>24200</v>
      </c>
      <c r="F39" s="13">
        <v>24200</v>
      </c>
      <c r="G39" s="14"/>
    </row>
    <row r="40" spans="1:7" ht="19.5" thickBot="1" x14ac:dyDescent="0.35">
      <c r="A40" s="12" t="s">
        <v>19</v>
      </c>
      <c r="B40" s="20">
        <v>374200</v>
      </c>
      <c r="C40" s="20">
        <v>374200</v>
      </c>
      <c r="D40" s="13">
        <v>153367</v>
      </c>
      <c r="E40" s="13">
        <v>14396</v>
      </c>
      <c r="F40" s="13">
        <v>14396</v>
      </c>
      <c r="G40" s="14"/>
    </row>
    <row r="41" spans="1:7" ht="19.5" thickBot="1" x14ac:dyDescent="0.35">
      <c r="A41" s="12" t="s">
        <v>20</v>
      </c>
      <c r="B41" s="20">
        <v>374200</v>
      </c>
      <c r="C41" s="20">
        <v>374200</v>
      </c>
      <c r="D41" s="13">
        <v>108315</v>
      </c>
      <c r="E41" s="15">
        <v>45052</v>
      </c>
      <c r="F41" s="15">
        <v>45052</v>
      </c>
      <c r="G41" s="14"/>
    </row>
    <row r="42" spans="1:7" ht="19.5" thickBot="1" x14ac:dyDescent="0.35">
      <c r="A42" s="12" t="s">
        <v>21</v>
      </c>
      <c r="B42" s="20">
        <v>374200</v>
      </c>
      <c r="C42" s="20">
        <v>374200</v>
      </c>
      <c r="D42" s="13">
        <v>87126.02</v>
      </c>
      <c r="E42" s="15">
        <v>21189</v>
      </c>
      <c r="F42" s="15">
        <v>21188.98</v>
      </c>
      <c r="G42" s="14"/>
    </row>
    <row r="43" spans="1:7" ht="19.5" thickBot="1" x14ac:dyDescent="0.35">
      <c r="A43" s="12" t="s">
        <v>22</v>
      </c>
      <c r="B43" s="20">
        <v>374200</v>
      </c>
      <c r="C43" s="20">
        <v>374200</v>
      </c>
      <c r="D43" s="13">
        <v>57426.02</v>
      </c>
      <c r="E43" s="15">
        <v>29700</v>
      </c>
      <c r="F43" s="15">
        <v>29700</v>
      </c>
      <c r="G43" s="14"/>
    </row>
    <row r="44" spans="1:7" ht="19.5" thickBot="1" x14ac:dyDescent="0.35">
      <c r="A44" s="12" t="s">
        <v>23</v>
      </c>
      <c r="B44" s="20">
        <v>374200</v>
      </c>
      <c r="C44" s="20">
        <v>374200</v>
      </c>
      <c r="D44" s="13">
        <v>84.02</v>
      </c>
      <c r="E44" s="15">
        <v>63342</v>
      </c>
      <c r="F44" s="15">
        <v>63342</v>
      </c>
      <c r="G44" s="14"/>
    </row>
    <row r="45" spans="1:7" ht="19.5" thickBot="1" x14ac:dyDescent="0.35">
      <c r="A45" s="5" t="s">
        <v>7</v>
      </c>
      <c r="B45" s="10">
        <v>850000</v>
      </c>
      <c r="C45" s="10">
        <v>850000</v>
      </c>
      <c r="D45" s="10">
        <f>C45-E45</f>
        <v>0</v>
      </c>
      <c r="E45" s="10">
        <f>SUM(E46:E57)</f>
        <v>850000</v>
      </c>
      <c r="F45" s="10">
        <f>SUM(F46:F57)</f>
        <v>850000</v>
      </c>
      <c r="G45" s="10">
        <v>0</v>
      </c>
    </row>
    <row r="46" spans="1:7" ht="19.5" thickBot="1" x14ac:dyDescent="0.35">
      <c r="A46" s="17" t="s">
        <v>11</v>
      </c>
      <c r="B46" s="13">
        <v>850000</v>
      </c>
      <c r="C46" s="13">
        <v>850000</v>
      </c>
      <c r="D46" s="13">
        <v>780700</v>
      </c>
      <c r="E46" s="13">
        <v>69300</v>
      </c>
      <c r="F46" s="13">
        <v>69300</v>
      </c>
      <c r="G46" s="14"/>
    </row>
    <row r="47" spans="1:7" ht="19.5" thickBot="1" x14ac:dyDescent="0.35">
      <c r="A47" s="17" t="s">
        <v>12</v>
      </c>
      <c r="B47" s="15">
        <v>850000</v>
      </c>
      <c r="C47" s="15">
        <v>850000</v>
      </c>
      <c r="D47" s="15">
        <f>D46-E47</f>
        <v>711400</v>
      </c>
      <c r="E47" s="15">
        <v>69300</v>
      </c>
      <c r="F47" s="15">
        <v>69300</v>
      </c>
      <c r="G47" s="16"/>
    </row>
    <row r="48" spans="1:7" ht="19.5" thickBot="1" x14ac:dyDescent="0.35">
      <c r="A48" s="17" t="s">
        <v>13</v>
      </c>
      <c r="B48" s="15">
        <v>850000</v>
      </c>
      <c r="C48" s="15">
        <v>850000</v>
      </c>
      <c r="D48" s="15">
        <f>D47-F48</f>
        <v>642100</v>
      </c>
      <c r="E48" s="15">
        <v>69300</v>
      </c>
      <c r="F48" s="15">
        <v>69300</v>
      </c>
      <c r="G48" s="16"/>
    </row>
    <row r="49" spans="1:7" ht="19.5" thickBot="1" x14ac:dyDescent="0.35">
      <c r="A49" s="17" t="s">
        <v>14</v>
      </c>
      <c r="B49" s="15">
        <v>850000</v>
      </c>
      <c r="C49" s="15">
        <v>850000</v>
      </c>
      <c r="D49" s="15">
        <f>D48-F49</f>
        <v>572800</v>
      </c>
      <c r="E49" s="15">
        <v>69300</v>
      </c>
      <c r="F49" s="15">
        <v>69300</v>
      </c>
      <c r="G49" s="16"/>
    </row>
    <row r="50" spans="1:7" ht="19.5" thickBot="1" x14ac:dyDescent="0.35">
      <c r="A50" s="17" t="s">
        <v>16</v>
      </c>
      <c r="B50" s="15">
        <v>850000</v>
      </c>
      <c r="C50" s="15">
        <v>850000</v>
      </c>
      <c r="D50" s="15">
        <v>503500</v>
      </c>
      <c r="E50" s="15">
        <v>69300</v>
      </c>
      <c r="F50" s="15">
        <v>69300</v>
      </c>
      <c r="G50" s="16"/>
    </row>
    <row r="51" spans="1:7" ht="19.5" thickBot="1" x14ac:dyDescent="0.35">
      <c r="A51" s="17" t="s">
        <v>17</v>
      </c>
      <c r="B51" s="15">
        <v>850000</v>
      </c>
      <c r="C51" s="15">
        <v>850000</v>
      </c>
      <c r="D51" s="15">
        <v>313200</v>
      </c>
      <c r="E51" s="15">
        <v>190300</v>
      </c>
      <c r="F51" s="15">
        <v>190300</v>
      </c>
      <c r="G51" s="16"/>
    </row>
    <row r="52" spans="1:7" ht="19.5" thickBot="1" x14ac:dyDescent="0.35">
      <c r="A52" s="17" t="s">
        <v>18</v>
      </c>
      <c r="B52" s="15">
        <v>850000</v>
      </c>
      <c r="C52" s="15">
        <v>850000</v>
      </c>
      <c r="D52" s="15">
        <v>280200</v>
      </c>
      <c r="E52" s="15">
        <v>33000</v>
      </c>
      <c r="F52" s="15">
        <v>33000</v>
      </c>
      <c r="G52" s="16"/>
    </row>
    <row r="53" spans="1:7" ht="19.5" thickBot="1" x14ac:dyDescent="0.35">
      <c r="A53" s="17" t="s">
        <v>19</v>
      </c>
      <c r="B53" s="15">
        <v>850000</v>
      </c>
      <c r="C53" s="15">
        <v>850000</v>
      </c>
      <c r="D53" s="15">
        <v>247200</v>
      </c>
      <c r="E53" s="15">
        <v>33000</v>
      </c>
      <c r="F53" s="15">
        <v>33000</v>
      </c>
      <c r="G53" s="16"/>
    </row>
    <row r="54" spans="1:7" ht="19.5" thickBot="1" x14ac:dyDescent="0.35">
      <c r="A54" s="17" t="s">
        <v>20</v>
      </c>
      <c r="B54" s="15">
        <v>850000</v>
      </c>
      <c r="C54" s="15">
        <v>850000</v>
      </c>
      <c r="D54" s="15">
        <v>177900</v>
      </c>
      <c r="E54" s="13">
        <v>69300</v>
      </c>
      <c r="F54" s="13">
        <v>69300</v>
      </c>
      <c r="G54" s="16"/>
    </row>
    <row r="55" spans="1:7" ht="19.5" thickBot="1" x14ac:dyDescent="0.35">
      <c r="A55" s="17" t="s">
        <v>21</v>
      </c>
      <c r="B55" s="15">
        <v>850000</v>
      </c>
      <c r="C55" s="15">
        <v>850000</v>
      </c>
      <c r="D55" s="15">
        <v>108600</v>
      </c>
      <c r="E55" s="13">
        <v>69300</v>
      </c>
      <c r="F55" s="13">
        <v>69300</v>
      </c>
      <c r="G55" s="16"/>
    </row>
    <row r="56" spans="1:7" ht="19.5" thickBot="1" x14ac:dyDescent="0.35">
      <c r="A56" s="17" t="s">
        <v>22</v>
      </c>
      <c r="B56" s="15">
        <v>850000</v>
      </c>
      <c r="C56" s="15">
        <v>850000</v>
      </c>
      <c r="D56" s="15">
        <v>39300</v>
      </c>
      <c r="E56" s="13">
        <v>69300</v>
      </c>
      <c r="F56" s="13">
        <v>69300</v>
      </c>
      <c r="G56" s="16"/>
    </row>
    <row r="57" spans="1:7" ht="19.5" thickBot="1" x14ac:dyDescent="0.35">
      <c r="A57" s="17" t="s">
        <v>23</v>
      </c>
      <c r="B57" s="15">
        <v>850000</v>
      </c>
      <c r="C57" s="15">
        <v>850000</v>
      </c>
      <c r="D57" s="15">
        <v>0</v>
      </c>
      <c r="E57" s="13">
        <v>39300</v>
      </c>
      <c r="F57" s="13">
        <v>39300</v>
      </c>
      <c r="G57" s="16"/>
    </row>
    <row r="58" spans="1:7" ht="19.5" thickBot="1" x14ac:dyDescent="0.35">
      <c r="A58" s="7">
        <v>2210</v>
      </c>
      <c r="B58" s="8">
        <v>25000</v>
      </c>
      <c r="C58" s="8">
        <v>25000</v>
      </c>
      <c r="D58" s="8">
        <f>C58-F58</f>
        <v>0</v>
      </c>
      <c r="E58" s="8">
        <f>SUM(E59:E69)</f>
        <v>25000</v>
      </c>
      <c r="F58" s="8">
        <f>SUM(F59:F69)</f>
        <v>25000</v>
      </c>
      <c r="G58" s="8">
        <f>E58-F58</f>
        <v>0</v>
      </c>
    </row>
    <row r="59" spans="1:7" ht="19.5" thickBot="1" x14ac:dyDescent="0.35">
      <c r="A59" s="17" t="s">
        <v>11</v>
      </c>
      <c r="B59" s="15">
        <v>25000</v>
      </c>
      <c r="C59" s="15">
        <v>25000</v>
      </c>
      <c r="D59" s="15">
        <f t="shared" ref="D59:D61" si="0">C59-F59</f>
        <v>25000</v>
      </c>
      <c r="E59" s="15">
        <v>0</v>
      </c>
      <c r="F59" s="15">
        <v>0</v>
      </c>
      <c r="G59" s="15"/>
    </row>
    <row r="60" spans="1:7" ht="19.5" thickBot="1" x14ac:dyDescent="0.35">
      <c r="A60" s="17" t="s">
        <v>12</v>
      </c>
      <c r="B60" s="15">
        <v>25000</v>
      </c>
      <c r="C60" s="15">
        <v>25000</v>
      </c>
      <c r="D60" s="15">
        <f t="shared" si="0"/>
        <v>25000</v>
      </c>
      <c r="E60" s="15">
        <v>0</v>
      </c>
      <c r="F60" s="15">
        <v>0</v>
      </c>
      <c r="G60" s="15"/>
    </row>
    <row r="61" spans="1:7" ht="19.5" thickBot="1" x14ac:dyDescent="0.35">
      <c r="A61" s="17" t="s">
        <v>13</v>
      </c>
      <c r="B61" s="15">
        <v>25000</v>
      </c>
      <c r="C61" s="15">
        <v>25000</v>
      </c>
      <c r="D61" s="15">
        <f t="shared" si="0"/>
        <v>22764.400000000001</v>
      </c>
      <c r="E61" s="15">
        <v>2236</v>
      </c>
      <c r="F61" s="15">
        <v>2235.6</v>
      </c>
      <c r="G61" s="15"/>
    </row>
    <row r="62" spans="1:7" ht="19.5" thickBot="1" x14ac:dyDescent="0.35">
      <c r="A62" s="17" t="s">
        <v>14</v>
      </c>
      <c r="B62" s="15">
        <v>25000</v>
      </c>
      <c r="C62" s="15">
        <v>25000</v>
      </c>
      <c r="D62" s="15">
        <f>D61-F62</f>
        <v>14500.400000000001</v>
      </c>
      <c r="E62" s="15">
        <v>8263.6</v>
      </c>
      <c r="F62" s="15">
        <v>8264</v>
      </c>
      <c r="G62" s="15"/>
    </row>
    <row r="63" spans="1:7" ht="19.5" thickBot="1" x14ac:dyDescent="0.35">
      <c r="A63" s="17" t="s">
        <v>16</v>
      </c>
      <c r="B63" s="15">
        <v>25000</v>
      </c>
      <c r="C63" s="15">
        <v>25000</v>
      </c>
      <c r="D63" s="15">
        <v>13928.4</v>
      </c>
      <c r="E63" s="15">
        <v>572</v>
      </c>
      <c r="F63" s="15">
        <v>572</v>
      </c>
      <c r="G63" s="15"/>
    </row>
    <row r="64" spans="1:7" ht="19.5" thickBot="1" x14ac:dyDescent="0.35">
      <c r="A64" s="17" t="s">
        <v>17</v>
      </c>
      <c r="B64" s="15">
        <v>25000</v>
      </c>
      <c r="C64" s="15">
        <v>25000</v>
      </c>
      <c r="D64" s="15">
        <v>11928.4</v>
      </c>
      <c r="E64" s="15">
        <v>2000</v>
      </c>
      <c r="F64" s="15">
        <v>2000</v>
      </c>
      <c r="G64" s="15"/>
    </row>
    <row r="65" spans="1:7" ht="19.5" thickBot="1" x14ac:dyDescent="0.35">
      <c r="A65" s="17" t="s">
        <v>18</v>
      </c>
      <c r="B65" s="15">
        <v>25000</v>
      </c>
      <c r="C65" s="15">
        <v>25000</v>
      </c>
      <c r="D65" s="15">
        <v>9928.4</v>
      </c>
      <c r="E65" s="15">
        <v>2000</v>
      </c>
      <c r="F65" s="15">
        <v>2000</v>
      </c>
      <c r="G65" s="15"/>
    </row>
    <row r="66" spans="1:7" ht="19.5" thickBot="1" x14ac:dyDescent="0.35">
      <c r="A66" s="17" t="s">
        <v>19</v>
      </c>
      <c r="B66" s="15">
        <v>25000</v>
      </c>
      <c r="C66" s="15">
        <v>25000</v>
      </c>
      <c r="D66" s="15">
        <v>9364.4</v>
      </c>
      <c r="E66" s="15">
        <v>928.28</v>
      </c>
      <c r="F66" s="15">
        <v>564</v>
      </c>
      <c r="G66" s="15"/>
    </row>
    <row r="67" spans="1:7" ht="19.5" thickBot="1" x14ac:dyDescent="0.35">
      <c r="A67" s="17" t="s">
        <v>20</v>
      </c>
      <c r="B67" s="15">
        <v>25000</v>
      </c>
      <c r="C67" s="15">
        <v>25000</v>
      </c>
      <c r="D67" s="15">
        <v>7364.4</v>
      </c>
      <c r="E67" s="15">
        <v>1636</v>
      </c>
      <c r="F67" s="15">
        <v>2000</v>
      </c>
      <c r="G67" s="15"/>
    </row>
    <row r="68" spans="1:7" ht="19.5" thickBot="1" x14ac:dyDescent="0.35">
      <c r="A68" s="17" t="s">
        <v>22</v>
      </c>
      <c r="B68" s="15">
        <v>25000</v>
      </c>
      <c r="C68" s="15">
        <v>25000</v>
      </c>
      <c r="D68" s="15">
        <v>3364.4</v>
      </c>
      <c r="E68" s="15">
        <v>4000</v>
      </c>
      <c r="F68" s="15">
        <v>4000</v>
      </c>
      <c r="G68" s="15"/>
    </row>
    <row r="69" spans="1:7" ht="19.5" thickBot="1" x14ac:dyDescent="0.35">
      <c r="A69" s="17" t="s">
        <v>23</v>
      </c>
      <c r="B69" s="15">
        <v>25000</v>
      </c>
      <c r="C69" s="15">
        <v>25000</v>
      </c>
      <c r="D69" s="15">
        <v>0</v>
      </c>
      <c r="E69" s="15">
        <v>3364.12</v>
      </c>
      <c r="F69" s="15">
        <v>3364.4</v>
      </c>
      <c r="G69" s="15"/>
    </row>
    <row r="70" spans="1:7" ht="19.5" thickBot="1" x14ac:dyDescent="0.35">
      <c r="A70" s="7">
        <v>2220</v>
      </c>
      <c r="B70" s="8">
        <v>1500</v>
      </c>
      <c r="C70" s="8">
        <v>1500</v>
      </c>
      <c r="D70" s="8">
        <f>C70-F70</f>
        <v>0</v>
      </c>
      <c r="E70" s="8">
        <f>SUM(E71:E78)</f>
        <v>1500</v>
      </c>
      <c r="F70" s="8">
        <f>SUM(F71:F78)</f>
        <v>1500</v>
      </c>
      <c r="G70" s="8">
        <f t="shared" ref="G70:G141" si="1">E70-F70</f>
        <v>0</v>
      </c>
    </row>
    <row r="71" spans="1:7" ht="19.5" thickBot="1" x14ac:dyDescent="0.35">
      <c r="A71" s="17" t="s">
        <v>11</v>
      </c>
      <c r="B71" s="15">
        <v>1500</v>
      </c>
      <c r="C71" s="15">
        <v>1500</v>
      </c>
      <c r="D71" s="15">
        <v>1500</v>
      </c>
      <c r="E71" s="15">
        <v>0</v>
      </c>
      <c r="F71" s="15">
        <v>0</v>
      </c>
      <c r="G71" s="15"/>
    </row>
    <row r="72" spans="1:7" ht="19.5" thickBot="1" x14ac:dyDescent="0.35">
      <c r="A72" s="17" t="s">
        <v>12</v>
      </c>
      <c r="B72" s="15">
        <v>1500</v>
      </c>
      <c r="C72" s="15">
        <v>1500</v>
      </c>
      <c r="D72" s="15">
        <v>1500</v>
      </c>
      <c r="E72" s="15">
        <v>0</v>
      </c>
      <c r="F72" s="15">
        <v>0</v>
      </c>
      <c r="G72" s="15"/>
    </row>
    <row r="73" spans="1:7" ht="19.5" thickBot="1" x14ac:dyDescent="0.35">
      <c r="A73" s="17" t="s">
        <v>13</v>
      </c>
      <c r="B73" s="15">
        <v>1500</v>
      </c>
      <c r="C73" s="15">
        <v>1500</v>
      </c>
      <c r="D73" s="15">
        <v>1500</v>
      </c>
      <c r="E73" s="15">
        <v>0</v>
      </c>
      <c r="F73" s="15">
        <v>0</v>
      </c>
      <c r="G73" s="15"/>
    </row>
    <row r="74" spans="1:7" ht="19.5" thickBot="1" x14ac:dyDescent="0.35">
      <c r="A74" s="17" t="s">
        <v>14</v>
      </c>
      <c r="B74" s="15">
        <v>1500</v>
      </c>
      <c r="C74" s="15">
        <v>1500</v>
      </c>
      <c r="D74" s="15">
        <v>1500</v>
      </c>
      <c r="E74" s="15">
        <v>0</v>
      </c>
      <c r="F74" s="15">
        <v>0</v>
      </c>
      <c r="G74" s="15"/>
    </row>
    <row r="75" spans="1:7" ht="19.5" thickBot="1" x14ac:dyDescent="0.35">
      <c r="A75" s="17" t="s">
        <v>16</v>
      </c>
      <c r="B75" s="15">
        <v>1500</v>
      </c>
      <c r="C75" s="15">
        <v>1500</v>
      </c>
      <c r="D75" s="15">
        <v>1500</v>
      </c>
      <c r="E75" s="15">
        <v>0</v>
      </c>
      <c r="F75" s="15">
        <v>0</v>
      </c>
      <c r="G75" s="15"/>
    </row>
    <row r="76" spans="1:7" ht="19.5" thickBot="1" x14ac:dyDescent="0.35">
      <c r="A76" s="17" t="s">
        <v>17</v>
      </c>
      <c r="B76" s="15">
        <v>1500</v>
      </c>
      <c r="C76" s="15">
        <v>1500</v>
      </c>
      <c r="D76" s="15">
        <v>1500</v>
      </c>
      <c r="E76" s="15">
        <v>0</v>
      </c>
      <c r="F76" s="15">
        <v>0</v>
      </c>
      <c r="G76" s="15"/>
    </row>
    <row r="77" spans="1:7" ht="19.5" thickBot="1" x14ac:dyDescent="0.35">
      <c r="A77" s="17" t="s">
        <v>18</v>
      </c>
      <c r="B77" s="15">
        <v>1500</v>
      </c>
      <c r="C77" s="15">
        <v>1500</v>
      </c>
      <c r="D77" s="15">
        <v>1500</v>
      </c>
      <c r="E77" s="15">
        <v>0</v>
      </c>
      <c r="F77" s="15">
        <v>0</v>
      </c>
      <c r="G77" s="15"/>
    </row>
    <row r="78" spans="1:7" ht="19.5" thickBot="1" x14ac:dyDescent="0.35">
      <c r="A78" s="17" t="s">
        <v>21</v>
      </c>
      <c r="B78" s="15">
        <v>1500</v>
      </c>
      <c r="C78" s="15">
        <v>1500</v>
      </c>
      <c r="D78" s="15">
        <v>0</v>
      </c>
      <c r="E78" s="15">
        <v>1500</v>
      </c>
      <c r="F78" s="15">
        <v>1500</v>
      </c>
      <c r="G78" s="15"/>
    </row>
    <row r="79" spans="1:7" ht="19.5" thickBot="1" x14ac:dyDescent="0.35">
      <c r="A79" s="7">
        <v>2240</v>
      </c>
      <c r="B79" s="8">
        <v>25000</v>
      </c>
      <c r="C79" s="8">
        <v>25000</v>
      </c>
      <c r="D79" s="8">
        <f>C79-F79</f>
        <v>4889.6700000000055</v>
      </c>
      <c r="E79" s="8">
        <f>SUM(E80:E91)</f>
        <v>20347.64</v>
      </c>
      <c r="F79" s="8">
        <f>SUM(F80:F91)</f>
        <v>20110.329999999994</v>
      </c>
      <c r="G79" s="8">
        <f t="shared" si="1"/>
        <v>237.31000000000495</v>
      </c>
    </row>
    <row r="80" spans="1:7" ht="19.5" thickBot="1" x14ac:dyDescent="0.35">
      <c r="A80" s="17" t="s">
        <v>11</v>
      </c>
      <c r="B80" s="15">
        <v>25000</v>
      </c>
      <c r="C80" s="15">
        <v>25000</v>
      </c>
      <c r="D80" s="15">
        <v>25000</v>
      </c>
      <c r="E80" s="15">
        <v>0</v>
      </c>
      <c r="F80" s="15">
        <v>0</v>
      </c>
      <c r="G80" s="2"/>
    </row>
    <row r="81" spans="1:7" ht="19.5" thickBot="1" x14ac:dyDescent="0.35">
      <c r="A81" s="17" t="s">
        <v>12</v>
      </c>
      <c r="B81" s="15">
        <v>25000</v>
      </c>
      <c r="C81" s="15">
        <v>25000</v>
      </c>
      <c r="D81" s="15">
        <f>D80-F81</f>
        <v>24763.360000000001</v>
      </c>
      <c r="E81" s="15">
        <v>237</v>
      </c>
      <c r="F81" s="15">
        <v>236.64</v>
      </c>
      <c r="G81" s="18"/>
    </row>
    <row r="82" spans="1:7" ht="19.5" thickBot="1" x14ac:dyDescent="0.35">
      <c r="A82" s="17" t="s">
        <v>13</v>
      </c>
      <c r="B82" s="15">
        <v>25000</v>
      </c>
      <c r="C82" s="15">
        <v>25000</v>
      </c>
      <c r="D82" s="15">
        <f>D81-F82</f>
        <v>20926.72</v>
      </c>
      <c r="E82" s="15">
        <v>3837</v>
      </c>
      <c r="F82" s="15">
        <v>3836.64</v>
      </c>
      <c r="G82" s="18"/>
    </row>
    <row r="83" spans="1:7" ht="19.5" thickBot="1" x14ac:dyDescent="0.35">
      <c r="A83" s="17" t="s">
        <v>14</v>
      </c>
      <c r="B83" s="15">
        <v>25000</v>
      </c>
      <c r="C83" s="15">
        <v>25000</v>
      </c>
      <c r="D83" s="15">
        <f>D82-F83</f>
        <v>19888.620000000003</v>
      </c>
      <c r="E83" s="15">
        <v>1038</v>
      </c>
      <c r="F83" s="15">
        <v>1038.0999999999999</v>
      </c>
      <c r="G83" s="18"/>
    </row>
    <row r="84" spans="1:7" ht="19.5" thickBot="1" x14ac:dyDescent="0.35">
      <c r="A84" s="17" t="s">
        <v>16</v>
      </c>
      <c r="B84" s="15">
        <v>25000</v>
      </c>
      <c r="C84" s="15">
        <v>25000</v>
      </c>
      <c r="D84" s="15">
        <v>18850.59</v>
      </c>
      <c r="E84" s="15">
        <v>1038</v>
      </c>
      <c r="F84" s="15">
        <v>1038.03</v>
      </c>
      <c r="G84" s="18"/>
    </row>
    <row r="85" spans="1:7" ht="19.5" thickBot="1" x14ac:dyDescent="0.35">
      <c r="A85" s="17" t="s">
        <v>17</v>
      </c>
      <c r="B85" s="15">
        <v>25000</v>
      </c>
      <c r="C85" s="15">
        <v>25000</v>
      </c>
      <c r="D85" s="15">
        <v>17813.95</v>
      </c>
      <c r="E85" s="15">
        <v>1037</v>
      </c>
      <c r="F85" s="15">
        <v>1036.6400000000001</v>
      </c>
      <c r="G85" s="18"/>
    </row>
    <row r="86" spans="1:7" ht="19.5" thickBot="1" x14ac:dyDescent="0.35">
      <c r="A86" s="17" t="s">
        <v>18</v>
      </c>
      <c r="B86" s="15">
        <v>25000</v>
      </c>
      <c r="C86" s="15">
        <v>25000</v>
      </c>
      <c r="D86" s="15">
        <v>10077.31</v>
      </c>
      <c r="E86" s="15">
        <v>7736</v>
      </c>
      <c r="F86" s="15">
        <v>7736.64</v>
      </c>
      <c r="G86" s="18"/>
    </row>
    <row r="87" spans="1:7" ht="19.5" thickBot="1" x14ac:dyDescent="0.35">
      <c r="A87" s="17" t="s">
        <v>19</v>
      </c>
      <c r="B87" s="15">
        <v>25000</v>
      </c>
      <c r="C87" s="15">
        <v>25000</v>
      </c>
      <c r="D87" s="15">
        <v>9040.67</v>
      </c>
      <c r="E87" s="15">
        <v>1037</v>
      </c>
      <c r="F87" s="15">
        <v>1036.6400000000001</v>
      </c>
      <c r="G87" s="18"/>
    </row>
    <row r="88" spans="1:7" ht="19.5" thickBot="1" x14ac:dyDescent="0.35">
      <c r="A88" s="17" t="s">
        <v>20</v>
      </c>
      <c r="B88" s="15">
        <v>25000</v>
      </c>
      <c r="C88" s="15">
        <v>25000</v>
      </c>
      <c r="D88" s="15">
        <v>8004.03</v>
      </c>
      <c r="E88" s="15">
        <v>1273</v>
      </c>
      <c r="F88" s="15">
        <v>1036.6400000000001</v>
      </c>
      <c r="G88" s="18"/>
    </row>
    <row r="89" spans="1:7" ht="19.5" thickBot="1" x14ac:dyDescent="0.35">
      <c r="A89" s="17" t="s">
        <v>21</v>
      </c>
      <c r="B89" s="15">
        <v>25000</v>
      </c>
      <c r="C89" s="15">
        <v>25000</v>
      </c>
      <c r="D89" s="15">
        <v>6963.27</v>
      </c>
      <c r="E89" s="15">
        <v>1041</v>
      </c>
      <c r="F89" s="15">
        <v>1040.76</v>
      </c>
      <c r="G89" s="18"/>
    </row>
    <row r="90" spans="1:7" ht="19.5" thickBot="1" x14ac:dyDescent="0.35">
      <c r="A90" s="17" t="s">
        <v>22</v>
      </c>
      <c r="B90" s="15">
        <v>25000</v>
      </c>
      <c r="C90" s="15">
        <v>25000</v>
      </c>
      <c r="D90" s="15">
        <v>5926.31</v>
      </c>
      <c r="E90" s="15">
        <v>1037</v>
      </c>
      <c r="F90" s="15">
        <v>1036.96</v>
      </c>
      <c r="G90" s="18"/>
    </row>
    <row r="91" spans="1:7" ht="19.5" thickBot="1" x14ac:dyDescent="0.35">
      <c r="A91" s="17" t="s">
        <v>23</v>
      </c>
      <c r="B91" s="15">
        <v>25000</v>
      </c>
      <c r="C91" s="15">
        <v>25000</v>
      </c>
      <c r="D91" s="15">
        <v>4889.67</v>
      </c>
      <c r="E91" s="15">
        <v>1036.6400000000001</v>
      </c>
      <c r="F91" s="15">
        <v>1036.6400000000001</v>
      </c>
      <c r="G91" s="18"/>
    </row>
    <row r="92" spans="1:7" ht="19.5" thickBot="1" x14ac:dyDescent="0.35">
      <c r="A92" s="7">
        <v>2250</v>
      </c>
      <c r="B92" s="8">
        <v>15000</v>
      </c>
      <c r="C92" s="8">
        <v>15000</v>
      </c>
      <c r="D92" s="8">
        <f>C92-F92</f>
        <v>2441.4799999999996</v>
      </c>
      <c r="E92" s="8">
        <f>SUM(E93:E104)</f>
        <v>12559</v>
      </c>
      <c r="F92" s="8">
        <f>SUM(F93:F104)</f>
        <v>12558.52</v>
      </c>
      <c r="G92" s="8">
        <f t="shared" si="1"/>
        <v>0.47999999999956344</v>
      </c>
    </row>
    <row r="93" spans="1:7" ht="19.5" thickBot="1" x14ac:dyDescent="0.35">
      <c r="A93" s="17" t="s">
        <v>11</v>
      </c>
      <c r="B93" s="15">
        <v>15000</v>
      </c>
      <c r="C93" s="15">
        <v>15000</v>
      </c>
      <c r="D93" s="15">
        <v>13998</v>
      </c>
      <c r="E93" s="15">
        <v>1002</v>
      </c>
      <c r="F93" s="15">
        <v>1002</v>
      </c>
      <c r="G93" s="15"/>
    </row>
    <row r="94" spans="1:7" ht="19.5" thickBot="1" x14ac:dyDescent="0.35">
      <c r="A94" s="17" t="s">
        <v>12</v>
      </c>
      <c r="B94" s="15">
        <v>15000</v>
      </c>
      <c r="C94" s="15">
        <v>15000</v>
      </c>
      <c r="D94" s="15">
        <f>D93-E94</f>
        <v>12324</v>
      </c>
      <c r="E94" s="15">
        <v>1674</v>
      </c>
      <c r="F94" s="15">
        <v>1674</v>
      </c>
      <c r="G94" s="15"/>
    </row>
    <row r="95" spans="1:7" ht="19.5" thickBot="1" x14ac:dyDescent="0.35">
      <c r="A95" s="17" t="s">
        <v>13</v>
      </c>
      <c r="B95" s="15">
        <v>15000</v>
      </c>
      <c r="C95" s="15">
        <v>15000</v>
      </c>
      <c r="D95" s="15">
        <f>D94-F95</f>
        <v>11413.48</v>
      </c>
      <c r="E95" s="15">
        <v>911</v>
      </c>
      <c r="F95" s="15">
        <v>910.52</v>
      </c>
      <c r="G95" s="15"/>
    </row>
    <row r="96" spans="1:7" ht="19.5" thickBot="1" x14ac:dyDescent="0.35">
      <c r="A96" s="17" t="s">
        <v>14</v>
      </c>
      <c r="B96" s="15">
        <v>15000</v>
      </c>
      <c r="C96" s="15">
        <v>15000</v>
      </c>
      <c r="D96" s="15">
        <f>D95-F96</f>
        <v>10273.48</v>
      </c>
      <c r="E96" s="15">
        <v>1140</v>
      </c>
      <c r="F96" s="15">
        <v>1140</v>
      </c>
      <c r="G96" s="15"/>
    </row>
    <row r="97" spans="1:7" ht="19.5" thickBot="1" x14ac:dyDescent="0.35">
      <c r="A97" s="17" t="s">
        <v>16</v>
      </c>
      <c r="B97" s="15">
        <v>15000</v>
      </c>
      <c r="C97" s="15">
        <v>15000</v>
      </c>
      <c r="D97" s="15">
        <v>9177.48</v>
      </c>
      <c r="E97" s="15">
        <v>1096</v>
      </c>
      <c r="F97" s="15">
        <v>1096</v>
      </c>
      <c r="G97" s="15"/>
    </row>
    <row r="98" spans="1:7" ht="19.5" thickBot="1" x14ac:dyDescent="0.35">
      <c r="A98" s="17" t="s">
        <v>17</v>
      </c>
      <c r="B98" s="15">
        <v>15000</v>
      </c>
      <c r="C98" s="15">
        <v>15000</v>
      </c>
      <c r="D98" s="15">
        <v>9177.48</v>
      </c>
      <c r="E98" s="15">
        <v>0</v>
      </c>
      <c r="F98" s="15">
        <v>0</v>
      </c>
      <c r="G98" s="15"/>
    </row>
    <row r="99" spans="1:7" ht="19.5" thickBot="1" x14ac:dyDescent="0.35">
      <c r="A99" s="17" t="s">
        <v>18</v>
      </c>
      <c r="B99" s="15">
        <v>15000</v>
      </c>
      <c r="C99" s="15">
        <v>15000</v>
      </c>
      <c r="D99" s="15">
        <v>8125.48</v>
      </c>
      <c r="E99" s="15">
        <v>1052</v>
      </c>
      <c r="F99" s="15">
        <v>1052</v>
      </c>
      <c r="G99" s="15"/>
    </row>
    <row r="100" spans="1:7" ht="19.5" thickBot="1" x14ac:dyDescent="0.35">
      <c r="A100" s="17" t="s">
        <v>19</v>
      </c>
      <c r="B100" s="15">
        <v>15000</v>
      </c>
      <c r="C100" s="15">
        <v>15000</v>
      </c>
      <c r="D100" s="15">
        <v>8125.48</v>
      </c>
      <c r="E100" s="15">
        <v>0</v>
      </c>
      <c r="F100" s="15">
        <v>0</v>
      </c>
      <c r="G100" s="15"/>
    </row>
    <row r="101" spans="1:7" ht="19.5" thickBot="1" x14ac:dyDescent="0.35">
      <c r="A101" s="17" t="s">
        <v>20</v>
      </c>
      <c r="B101" s="15">
        <v>15000</v>
      </c>
      <c r="C101" s="15">
        <v>15000</v>
      </c>
      <c r="D101" s="15">
        <v>6677.48</v>
      </c>
      <c r="E101" s="15">
        <v>1448</v>
      </c>
      <c r="F101" s="15">
        <v>1448</v>
      </c>
      <c r="G101" s="15"/>
    </row>
    <row r="102" spans="1:7" ht="19.5" thickBot="1" x14ac:dyDescent="0.35">
      <c r="A102" s="17" t="s">
        <v>21</v>
      </c>
      <c r="B102" s="15">
        <v>15000</v>
      </c>
      <c r="C102" s="15">
        <v>15000</v>
      </c>
      <c r="D102" s="15">
        <v>6205.48</v>
      </c>
      <c r="E102" s="15">
        <v>472</v>
      </c>
      <c r="F102" s="15">
        <v>472</v>
      </c>
      <c r="G102" s="15"/>
    </row>
    <row r="103" spans="1:7" ht="19.5" thickBot="1" x14ac:dyDescent="0.35">
      <c r="A103" s="17" t="s">
        <v>22</v>
      </c>
      <c r="B103" s="15">
        <v>15000</v>
      </c>
      <c r="C103" s="15">
        <v>15000</v>
      </c>
      <c r="D103" s="15">
        <v>5445.48</v>
      </c>
      <c r="E103" s="15">
        <v>760</v>
      </c>
      <c r="F103" s="15">
        <v>760</v>
      </c>
      <c r="G103" s="15"/>
    </row>
    <row r="104" spans="1:7" ht="19.5" thickBot="1" x14ac:dyDescent="0.35">
      <c r="A104" s="17" t="s">
        <v>23</v>
      </c>
      <c r="B104" s="15">
        <v>15000</v>
      </c>
      <c r="C104" s="15">
        <v>15000</v>
      </c>
      <c r="D104" s="15">
        <v>2441.48</v>
      </c>
      <c r="E104" s="15">
        <v>3004</v>
      </c>
      <c r="F104" s="15">
        <v>3004</v>
      </c>
      <c r="G104" s="15"/>
    </row>
    <row r="105" spans="1:7" ht="19.5" thickBot="1" x14ac:dyDescent="0.35">
      <c r="A105" s="7">
        <v>2271</v>
      </c>
      <c r="B105" s="8">
        <v>550000</v>
      </c>
      <c r="C105" s="8">
        <v>550000</v>
      </c>
      <c r="D105" s="8">
        <f>C105-F105</f>
        <v>23369.469999999972</v>
      </c>
      <c r="E105" s="8">
        <f>SUM(E106:E114)</f>
        <v>527096.9</v>
      </c>
      <c r="F105" s="8">
        <f>SUM(F106:F114)</f>
        <v>526630.53</v>
      </c>
      <c r="G105" s="8">
        <f t="shared" si="1"/>
        <v>466.36999999999534</v>
      </c>
    </row>
    <row r="106" spans="1:7" ht="19.5" thickBot="1" x14ac:dyDescent="0.35">
      <c r="A106" s="17" t="s">
        <v>11</v>
      </c>
      <c r="B106" s="15">
        <v>550000</v>
      </c>
      <c r="C106" s="15">
        <v>500000</v>
      </c>
      <c r="D106" s="15">
        <v>550000</v>
      </c>
      <c r="E106" s="15">
        <v>0</v>
      </c>
      <c r="F106" s="15">
        <v>0</v>
      </c>
      <c r="G106" s="2"/>
    </row>
    <row r="107" spans="1:7" ht="19.5" thickBot="1" x14ac:dyDescent="0.35">
      <c r="A107" s="17" t="s">
        <v>12</v>
      </c>
      <c r="B107" s="15">
        <v>550000</v>
      </c>
      <c r="C107" s="15">
        <v>550000</v>
      </c>
      <c r="D107" s="15">
        <f>D106-F107</f>
        <v>401389.27</v>
      </c>
      <c r="E107" s="15">
        <v>150516</v>
      </c>
      <c r="F107" s="15">
        <v>148610.73000000001</v>
      </c>
      <c r="G107" s="19"/>
    </row>
    <row r="108" spans="1:7" ht="19.5" thickBot="1" x14ac:dyDescent="0.35">
      <c r="A108" s="17" t="s">
        <v>13</v>
      </c>
      <c r="B108" s="15">
        <v>550000</v>
      </c>
      <c r="C108" s="15">
        <v>550000</v>
      </c>
      <c r="D108" s="15">
        <f>D107-F108</f>
        <v>309615.46000000002</v>
      </c>
      <c r="E108" s="15">
        <v>90519</v>
      </c>
      <c r="F108" s="15">
        <v>91773.81</v>
      </c>
      <c r="G108" s="19"/>
    </row>
    <row r="109" spans="1:7" ht="19.5" thickBot="1" x14ac:dyDescent="0.35">
      <c r="A109" s="17" t="s">
        <v>15</v>
      </c>
      <c r="B109" s="15">
        <v>550000</v>
      </c>
      <c r="C109" s="15">
        <v>550000</v>
      </c>
      <c r="D109" s="15">
        <f>D108-F109</f>
        <v>243849.39</v>
      </c>
      <c r="E109" s="15">
        <v>65487</v>
      </c>
      <c r="F109" s="15">
        <v>65766.070000000007</v>
      </c>
      <c r="G109" s="19"/>
    </row>
    <row r="110" spans="1:7" ht="19.5" thickBot="1" x14ac:dyDescent="0.35">
      <c r="A110" s="17" t="s">
        <v>16</v>
      </c>
      <c r="B110" s="15">
        <v>550000</v>
      </c>
      <c r="C110" s="15">
        <v>550000</v>
      </c>
      <c r="D110" s="15">
        <v>243943.71</v>
      </c>
      <c r="E110" s="15">
        <v>0</v>
      </c>
      <c r="F110" s="15">
        <v>-94.32</v>
      </c>
      <c r="G110" s="19"/>
    </row>
    <row r="111" spans="1:7" ht="19.5" thickBot="1" x14ac:dyDescent="0.35">
      <c r="A111" s="17" t="s">
        <v>17</v>
      </c>
      <c r="B111" s="15">
        <v>550000</v>
      </c>
      <c r="C111" s="15">
        <v>550000</v>
      </c>
      <c r="D111" s="15">
        <v>243943.71</v>
      </c>
      <c r="E111" s="15">
        <v>0</v>
      </c>
      <c r="F111" s="15">
        <v>0</v>
      </c>
      <c r="G111" s="19"/>
    </row>
    <row r="112" spans="1:7" ht="19.5" thickBot="1" x14ac:dyDescent="0.35">
      <c r="A112" s="17" t="s">
        <v>18</v>
      </c>
      <c r="B112" s="15">
        <v>550000</v>
      </c>
      <c r="C112" s="15">
        <v>550000</v>
      </c>
      <c r="D112" s="15">
        <v>243943.71</v>
      </c>
      <c r="E112" s="15">
        <v>0</v>
      </c>
      <c r="F112" s="15">
        <v>0</v>
      </c>
      <c r="G112" s="19"/>
    </row>
    <row r="113" spans="1:7" ht="19.5" thickBot="1" x14ac:dyDescent="0.35">
      <c r="A113" s="17" t="s">
        <v>22</v>
      </c>
      <c r="B113" s="15">
        <v>550000</v>
      </c>
      <c r="C113" s="15">
        <v>550000</v>
      </c>
      <c r="D113" s="15">
        <v>229746.37</v>
      </c>
      <c r="E113" s="15">
        <v>14198</v>
      </c>
      <c r="F113" s="15">
        <v>14197.34</v>
      </c>
      <c r="G113" s="19"/>
    </row>
    <row r="114" spans="1:7" ht="19.5" thickBot="1" x14ac:dyDescent="0.35">
      <c r="A114" s="17" t="s">
        <v>23</v>
      </c>
      <c r="B114" s="15">
        <v>550000</v>
      </c>
      <c r="C114" s="15">
        <v>550000</v>
      </c>
      <c r="D114" s="15">
        <v>23369.47</v>
      </c>
      <c r="E114" s="15">
        <v>206376.9</v>
      </c>
      <c r="F114" s="15">
        <v>206376.9</v>
      </c>
      <c r="G114" s="19"/>
    </row>
    <row r="115" spans="1:7" ht="19.5" thickBot="1" x14ac:dyDescent="0.35">
      <c r="A115" s="7">
        <v>2272</v>
      </c>
      <c r="B115" s="8">
        <v>4000</v>
      </c>
      <c r="C115" s="8">
        <v>4000</v>
      </c>
      <c r="D115" s="8">
        <f>C115-F115</f>
        <v>14.470000000000255</v>
      </c>
      <c r="E115" s="8">
        <f>SUM(E116:E127)</f>
        <v>3987.57</v>
      </c>
      <c r="F115" s="8">
        <f>SUM(F116:F127)</f>
        <v>3985.5299999999997</v>
      </c>
      <c r="G115" s="8">
        <f t="shared" si="1"/>
        <v>2.0400000000004184</v>
      </c>
    </row>
    <row r="116" spans="1:7" ht="19.5" thickBot="1" x14ac:dyDescent="0.35">
      <c r="A116" s="17" t="s">
        <v>11</v>
      </c>
      <c r="B116" s="15">
        <v>4000</v>
      </c>
      <c r="C116" s="15">
        <v>4000</v>
      </c>
      <c r="D116" s="15">
        <f>C115-F116</f>
        <v>3842.19</v>
      </c>
      <c r="E116" s="15">
        <v>171</v>
      </c>
      <c r="F116" s="15">
        <v>157.81</v>
      </c>
      <c r="G116" s="15"/>
    </row>
    <row r="117" spans="1:7" ht="19.5" thickBot="1" x14ac:dyDescent="0.35">
      <c r="A117" s="17" t="s">
        <v>12</v>
      </c>
      <c r="B117" s="15">
        <v>4000</v>
      </c>
      <c r="C117" s="15">
        <v>4000</v>
      </c>
      <c r="D117" s="15">
        <f>D116-F117</f>
        <v>3575.64</v>
      </c>
      <c r="E117" s="15">
        <v>273</v>
      </c>
      <c r="F117" s="15">
        <v>266.55</v>
      </c>
      <c r="G117" s="15"/>
    </row>
    <row r="118" spans="1:7" ht="19.5" thickBot="1" x14ac:dyDescent="0.35">
      <c r="A118" s="17" t="s">
        <v>13</v>
      </c>
      <c r="B118" s="15">
        <v>4000</v>
      </c>
      <c r="C118" s="15">
        <v>4000</v>
      </c>
      <c r="D118" s="15">
        <f>D117-F118</f>
        <v>3309.95</v>
      </c>
      <c r="E118" s="15">
        <v>254</v>
      </c>
      <c r="F118" s="15">
        <v>265.69</v>
      </c>
      <c r="G118" s="15"/>
    </row>
    <row r="119" spans="1:7" ht="19.5" thickBot="1" x14ac:dyDescent="0.35">
      <c r="A119" s="17" t="s">
        <v>15</v>
      </c>
      <c r="B119" s="15">
        <v>4000</v>
      </c>
      <c r="C119" s="15">
        <v>4000</v>
      </c>
      <c r="D119" s="15">
        <f>D118-F119</f>
        <v>2873.1099999999997</v>
      </c>
      <c r="E119" s="15">
        <v>443</v>
      </c>
      <c r="F119" s="15">
        <v>436.84</v>
      </c>
      <c r="G119" s="15"/>
    </row>
    <row r="120" spans="1:7" ht="19.5" thickBot="1" x14ac:dyDescent="0.35">
      <c r="A120" s="17" t="s">
        <v>16</v>
      </c>
      <c r="B120" s="15">
        <v>4000</v>
      </c>
      <c r="C120" s="15">
        <v>4000</v>
      </c>
      <c r="D120" s="15">
        <v>2434.5300000000002</v>
      </c>
      <c r="E120" s="15">
        <v>429</v>
      </c>
      <c r="F120" s="15">
        <v>438.58</v>
      </c>
      <c r="G120" s="15"/>
    </row>
    <row r="121" spans="1:7" ht="19.5" thickBot="1" x14ac:dyDescent="0.35">
      <c r="A121" s="17" t="s">
        <v>17</v>
      </c>
      <c r="B121" s="15">
        <v>4000</v>
      </c>
      <c r="C121" s="15">
        <v>4000</v>
      </c>
      <c r="D121" s="15">
        <v>1923.33</v>
      </c>
      <c r="E121" s="15">
        <v>511</v>
      </c>
      <c r="F121" s="15">
        <v>511.2</v>
      </c>
      <c r="G121" s="15"/>
    </row>
    <row r="122" spans="1:7" ht="19.5" thickBot="1" x14ac:dyDescent="0.35">
      <c r="A122" s="17" t="s">
        <v>18</v>
      </c>
      <c r="B122" s="15">
        <v>4000</v>
      </c>
      <c r="C122" s="15">
        <v>4000</v>
      </c>
      <c r="D122" s="15">
        <v>1582.53</v>
      </c>
      <c r="E122" s="15">
        <v>337</v>
      </c>
      <c r="F122" s="15">
        <v>340.8</v>
      </c>
      <c r="G122" s="15"/>
    </row>
    <row r="123" spans="1:7" ht="19.5" thickBot="1" x14ac:dyDescent="0.35">
      <c r="A123" s="17" t="s">
        <v>19</v>
      </c>
      <c r="B123" s="15">
        <v>4000</v>
      </c>
      <c r="C123" s="15">
        <v>4000</v>
      </c>
      <c r="D123" s="15">
        <v>1275.81</v>
      </c>
      <c r="E123" s="15">
        <v>307</v>
      </c>
      <c r="F123" s="15">
        <v>306.72000000000003</v>
      </c>
      <c r="G123" s="15"/>
    </row>
    <row r="124" spans="1:7" ht="19.5" thickBot="1" x14ac:dyDescent="0.35">
      <c r="A124" s="17" t="s">
        <v>20</v>
      </c>
      <c r="B124" s="15">
        <v>4000</v>
      </c>
      <c r="C124" s="15">
        <v>4000</v>
      </c>
      <c r="D124" s="15">
        <v>1003.17</v>
      </c>
      <c r="E124" s="15">
        <v>273</v>
      </c>
      <c r="F124" s="15">
        <v>272.64</v>
      </c>
      <c r="G124" s="15"/>
    </row>
    <row r="125" spans="1:7" ht="19.5" thickBot="1" x14ac:dyDescent="0.35">
      <c r="A125" s="17" t="s">
        <v>21</v>
      </c>
      <c r="B125" s="15">
        <v>4000</v>
      </c>
      <c r="C125" s="15">
        <v>4000</v>
      </c>
      <c r="D125" s="15">
        <v>426.43</v>
      </c>
      <c r="E125" s="15">
        <v>577</v>
      </c>
      <c r="F125" s="15">
        <v>576.74</v>
      </c>
      <c r="G125" s="15"/>
    </row>
    <row r="126" spans="1:7" ht="19.5" thickBot="1" x14ac:dyDescent="0.35">
      <c r="A126" s="17" t="s">
        <v>22</v>
      </c>
      <c r="B126" s="15">
        <v>4000</v>
      </c>
      <c r="C126" s="15">
        <v>4000</v>
      </c>
      <c r="D126" s="15">
        <v>344.04</v>
      </c>
      <c r="E126" s="15">
        <v>83</v>
      </c>
      <c r="F126" s="15">
        <v>82.39</v>
      </c>
      <c r="G126" s="15"/>
    </row>
    <row r="127" spans="1:7" ht="19.5" thickBot="1" x14ac:dyDescent="0.35">
      <c r="A127" s="17" t="s">
        <v>23</v>
      </c>
      <c r="B127" s="15">
        <v>4000</v>
      </c>
      <c r="C127" s="15">
        <v>4000</v>
      </c>
      <c r="D127" s="15">
        <v>14.47</v>
      </c>
      <c r="E127" s="15">
        <v>329.57</v>
      </c>
      <c r="F127" s="15">
        <v>329.57</v>
      </c>
      <c r="G127" s="15"/>
    </row>
    <row r="128" spans="1:7" ht="19.5" thickBot="1" x14ac:dyDescent="0.35">
      <c r="A128" s="7">
        <v>2273</v>
      </c>
      <c r="B128" s="8">
        <v>25000</v>
      </c>
      <c r="C128" s="8">
        <v>25000</v>
      </c>
      <c r="D128" s="8">
        <f>C128-F128</f>
        <v>1492.5600000000013</v>
      </c>
      <c r="E128" s="8">
        <f>SUM(E129:E140)</f>
        <v>23509.360000000001</v>
      </c>
      <c r="F128" s="8">
        <f>SUM(F129:F140)</f>
        <v>23507.439999999999</v>
      </c>
      <c r="G128" s="8">
        <f t="shared" si="1"/>
        <v>1.9200000000018917</v>
      </c>
    </row>
    <row r="129" spans="1:7" ht="19.5" thickBot="1" x14ac:dyDescent="0.35">
      <c r="A129" s="17" t="s">
        <v>11</v>
      </c>
      <c r="B129" s="15">
        <v>25000</v>
      </c>
      <c r="C129" s="15">
        <v>25000</v>
      </c>
      <c r="D129" s="15">
        <v>24082.3</v>
      </c>
      <c r="E129" s="15">
        <v>2180</v>
      </c>
      <c r="F129" s="15">
        <v>917.7</v>
      </c>
      <c r="G129" s="2"/>
    </row>
    <row r="130" spans="1:7" ht="19.5" thickBot="1" x14ac:dyDescent="0.35">
      <c r="A130" s="17" t="s">
        <v>12</v>
      </c>
      <c r="B130" s="15">
        <v>25000</v>
      </c>
      <c r="C130" s="15">
        <v>25000</v>
      </c>
      <c r="D130" s="15">
        <v>21622.45</v>
      </c>
      <c r="E130" s="15">
        <v>1804</v>
      </c>
      <c r="F130" s="15">
        <v>2459.85</v>
      </c>
      <c r="G130" s="2"/>
    </row>
    <row r="131" spans="1:7" ht="19.5" thickBot="1" x14ac:dyDescent="0.35">
      <c r="A131" s="17" t="s">
        <v>13</v>
      </c>
      <c r="B131" s="15">
        <v>25000</v>
      </c>
      <c r="C131" s="15">
        <v>25000</v>
      </c>
      <c r="D131" s="18">
        <f>D130-F131</f>
        <v>18946.440000000002</v>
      </c>
      <c r="E131" s="18">
        <v>2216</v>
      </c>
      <c r="F131" s="18">
        <v>2676.01</v>
      </c>
      <c r="G131" s="18"/>
    </row>
    <row r="132" spans="1:7" ht="19.5" thickBot="1" x14ac:dyDescent="0.35">
      <c r="A132" s="17" t="s">
        <v>14</v>
      </c>
      <c r="B132" s="15">
        <v>25000</v>
      </c>
      <c r="C132" s="15">
        <v>25000</v>
      </c>
      <c r="D132" s="18">
        <f>D131-F132</f>
        <v>16983.920000000002</v>
      </c>
      <c r="E132" s="18">
        <v>1953</v>
      </c>
      <c r="F132" s="18">
        <v>1962.52</v>
      </c>
      <c r="G132" s="2"/>
    </row>
    <row r="133" spans="1:7" ht="19.5" thickBot="1" x14ac:dyDescent="0.35">
      <c r="A133" s="17" t="s">
        <v>16</v>
      </c>
      <c r="B133" s="15">
        <v>25000</v>
      </c>
      <c r="C133" s="15">
        <v>25000</v>
      </c>
      <c r="D133" s="18">
        <v>15267.7</v>
      </c>
      <c r="E133" s="18">
        <v>1719</v>
      </c>
      <c r="F133" s="18">
        <v>1716.22</v>
      </c>
      <c r="G133" s="2"/>
    </row>
    <row r="134" spans="1:7" ht="19.5" thickBot="1" x14ac:dyDescent="0.35">
      <c r="A134" s="17" t="s">
        <v>17</v>
      </c>
      <c r="B134" s="15">
        <v>25000</v>
      </c>
      <c r="C134" s="15">
        <v>25000</v>
      </c>
      <c r="D134" s="18">
        <v>13434.48</v>
      </c>
      <c r="E134" s="18">
        <v>1700</v>
      </c>
      <c r="F134" s="18">
        <v>1833.22</v>
      </c>
      <c r="G134" s="2"/>
    </row>
    <row r="135" spans="1:7" ht="19.5" thickBot="1" x14ac:dyDescent="0.35">
      <c r="A135" s="17" t="s">
        <v>18</v>
      </c>
      <c r="B135" s="15">
        <v>25000</v>
      </c>
      <c r="C135" s="15">
        <v>25000</v>
      </c>
      <c r="D135" s="18">
        <v>12425.18</v>
      </c>
      <c r="E135" s="18">
        <v>1003</v>
      </c>
      <c r="F135" s="18">
        <v>1009.3</v>
      </c>
      <c r="G135" s="2"/>
    </row>
    <row r="136" spans="1:7" ht="19.5" thickBot="1" x14ac:dyDescent="0.35">
      <c r="A136" s="17" t="s">
        <v>19</v>
      </c>
      <c r="B136" s="15">
        <v>25000</v>
      </c>
      <c r="C136" s="15">
        <v>25000</v>
      </c>
      <c r="D136" s="18">
        <v>11638.42</v>
      </c>
      <c r="E136" s="18">
        <v>787</v>
      </c>
      <c r="F136" s="18">
        <v>786.76</v>
      </c>
      <c r="G136" s="2"/>
    </row>
    <row r="137" spans="1:7" ht="19.5" thickBot="1" x14ac:dyDescent="0.35">
      <c r="A137" s="17" t="s">
        <v>20</v>
      </c>
      <c r="B137" s="15">
        <v>25000</v>
      </c>
      <c r="C137" s="15">
        <v>25000</v>
      </c>
      <c r="D137" s="18">
        <v>10408.6</v>
      </c>
      <c r="E137" s="18">
        <v>1230</v>
      </c>
      <c r="F137" s="18">
        <v>1229.82</v>
      </c>
      <c r="G137" s="2"/>
    </row>
    <row r="138" spans="1:7" ht="19.5" thickBot="1" x14ac:dyDescent="0.35">
      <c r="A138" s="17" t="s">
        <v>21</v>
      </c>
      <c r="B138" s="15">
        <v>25000</v>
      </c>
      <c r="C138" s="15">
        <v>25000</v>
      </c>
      <c r="D138" s="18">
        <v>7989.03</v>
      </c>
      <c r="E138" s="18">
        <v>2420</v>
      </c>
      <c r="F138" s="18">
        <v>2419.5700000000002</v>
      </c>
      <c r="G138" s="2"/>
    </row>
    <row r="139" spans="1:7" ht="19.5" thickBot="1" x14ac:dyDescent="0.35">
      <c r="A139" s="17" t="s">
        <v>22</v>
      </c>
      <c r="B139" s="15">
        <v>25000</v>
      </c>
      <c r="C139" s="15">
        <v>25000</v>
      </c>
      <c r="D139" s="18">
        <v>6286.92</v>
      </c>
      <c r="E139" s="18">
        <v>1703</v>
      </c>
      <c r="F139" s="18">
        <v>1702.11</v>
      </c>
      <c r="G139" s="2"/>
    </row>
    <row r="140" spans="1:7" ht="19.5" thickBot="1" x14ac:dyDescent="0.35">
      <c r="A140" s="17" t="s">
        <v>23</v>
      </c>
      <c r="B140" s="15">
        <v>25000</v>
      </c>
      <c r="C140" s="15">
        <v>25000</v>
      </c>
      <c r="D140" s="18">
        <v>1492.56</v>
      </c>
      <c r="E140" s="18">
        <v>4794.3599999999997</v>
      </c>
      <c r="F140" s="18">
        <v>4794.3599999999997</v>
      </c>
      <c r="G140" s="2"/>
    </row>
    <row r="141" spans="1:7" ht="19.5" thickBot="1" x14ac:dyDescent="0.35">
      <c r="A141" s="7">
        <v>2275</v>
      </c>
      <c r="B141" s="8">
        <v>1700</v>
      </c>
      <c r="C141" s="8">
        <v>1700</v>
      </c>
      <c r="D141" s="8">
        <f>C141-F141</f>
        <v>0</v>
      </c>
      <c r="E141" s="8">
        <f>SUM(E142:E152)</f>
        <v>1700</v>
      </c>
      <c r="F141" s="8">
        <f>SUM(F142:F152)</f>
        <v>1700</v>
      </c>
      <c r="G141" s="8">
        <f t="shared" si="1"/>
        <v>0</v>
      </c>
    </row>
    <row r="142" spans="1:7" ht="19.5" thickBot="1" x14ac:dyDescent="0.35">
      <c r="A142" s="17" t="s">
        <v>11</v>
      </c>
      <c r="B142" s="15">
        <v>1700</v>
      </c>
      <c r="C142" s="15">
        <v>1700</v>
      </c>
      <c r="D142" s="15">
        <v>1000</v>
      </c>
      <c r="E142" s="15">
        <v>0</v>
      </c>
      <c r="F142" s="15">
        <v>0</v>
      </c>
      <c r="G142" s="15"/>
    </row>
    <row r="143" spans="1:7" ht="19.5" thickBot="1" x14ac:dyDescent="0.35">
      <c r="A143" s="17" t="s">
        <v>12</v>
      </c>
      <c r="B143" s="15">
        <v>1700</v>
      </c>
      <c r="C143" s="15">
        <v>1700</v>
      </c>
      <c r="D143" s="15">
        <f>D142-F143</f>
        <v>851.5</v>
      </c>
      <c r="E143" s="15">
        <v>148.5</v>
      </c>
      <c r="F143" s="15">
        <v>148.5</v>
      </c>
      <c r="G143" s="15"/>
    </row>
    <row r="144" spans="1:7" ht="19.5" thickBot="1" x14ac:dyDescent="0.35">
      <c r="A144" s="17" t="s">
        <v>13</v>
      </c>
      <c r="B144" s="15">
        <v>1700</v>
      </c>
      <c r="C144" s="15">
        <v>1700</v>
      </c>
      <c r="D144" s="18">
        <v>703</v>
      </c>
      <c r="E144" s="18">
        <v>149</v>
      </c>
      <c r="F144" s="18">
        <v>148.5</v>
      </c>
      <c r="G144" s="18"/>
    </row>
    <row r="145" spans="1:7" ht="19.5" thickBot="1" x14ac:dyDescent="0.35">
      <c r="A145" s="17" t="s">
        <v>14</v>
      </c>
      <c r="B145" s="15">
        <v>1700</v>
      </c>
      <c r="C145" s="15">
        <v>1700</v>
      </c>
      <c r="D145" s="18">
        <v>703</v>
      </c>
      <c r="E145" s="18">
        <v>0</v>
      </c>
      <c r="F145" s="18">
        <v>0</v>
      </c>
      <c r="G145" s="18"/>
    </row>
    <row r="146" spans="1:7" ht="19.5" thickBot="1" x14ac:dyDescent="0.35">
      <c r="A146" s="17" t="s">
        <v>16</v>
      </c>
      <c r="B146" s="15">
        <v>1700</v>
      </c>
      <c r="C146" s="15">
        <v>1700</v>
      </c>
      <c r="D146" s="18">
        <v>554.5</v>
      </c>
      <c r="E146" s="18">
        <v>149</v>
      </c>
      <c r="F146" s="18">
        <v>148.5</v>
      </c>
      <c r="G146" s="18"/>
    </row>
    <row r="147" spans="1:7" ht="19.5" thickBot="1" x14ac:dyDescent="0.35">
      <c r="A147" s="17" t="s">
        <v>17</v>
      </c>
      <c r="B147" s="15">
        <v>1700</v>
      </c>
      <c r="C147" s="15">
        <v>1700</v>
      </c>
      <c r="D147" s="18">
        <v>406</v>
      </c>
      <c r="E147" s="18">
        <v>148</v>
      </c>
      <c r="F147" s="18">
        <v>148.5</v>
      </c>
      <c r="G147" s="18"/>
    </row>
    <row r="148" spans="1:7" ht="19.5" thickBot="1" x14ac:dyDescent="0.35">
      <c r="A148" s="17" t="s">
        <v>18</v>
      </c>
      <c r="B148" s="15">
        <v>1700</v>
      </c>
      <c r="C148" s="15">
        <v>1700</v>
      </c>
      <c r="D148" s="18">
        <v>109</v>
      </c>
      <c r="E148" s="18">
        <v>297</v>
      </c>
      <c r="F148" s="18">
        <v>297</v>
      </c>
      <c r="G148" s="18"/>
    </row>
    <row r="149" spans="1:7" ht="19.5" thickBot="1" x14ac:dyDescent="0.35">
      <c r="A149" s="17" t="s">
        <v>19</v>
      </c>
      <c r="B149" s="15">
        <v>1700</v>
      </c>
      <c r="C149" s="15">
        <v>1700</v>
      </c>
      <c r="D149" s="18">
        <v>0</v>
      </c>
      <c r="E149" s="18">
        <v>0</v>
      </c>
      <c r="F149" s="18">
        <v>0</v>
      </c>
      <c r="G149" s="18"/>
    </row>
    <row r="150" spans="1:7" ht="19.5" thickBot="1" x14ac:dyDescent="0.35">
      <c r="A150" s="17" t="s">
        <v>20</v>
      </c>
      <c r="B150" s="15">
        <v>1700</v>
      </c>
      <c r="C150" s="15">
        <v>1700</v>
      </c>
      <c r="D150" s="18">
        <v>0</v>
      </c>
      <c r="E150" s="18">
        <v>0</v>
      </c>
      <c r="F150" s="18">
        <v>0</v>
      </c>
      <c r="G150" s="18"/>
    </row>
    <row r="151" spans="1:7" ht="19.5" thickBot="1" x14ac:dyDescent="0.35">
      <c r="A151" s="17" t="s">
        <v>21</v>
      </c>
      <c r="B151" s="15">
        <v>1700</v>
      </c>
      <c r="C151" s="15">
        <v>1700</v>
      </c>
      <c r="D151" s="18">
        <v>0</v>
      </c>
      <c r="E151" s="18">
        <v>0</v>
      </c>
      <c r="F151" s="18">
        <v>0</v>
      </c>
      <c r="G151" s="18"/>
    </row>
    <row r="152" spans="1:7" ht="19.5" thickBot="1" x14ac:dyDescent="0.35">
      <c r="A152" s="17" t="s">
        <v>23</v>
      </c>
      <c r="B152" s="15">
        <v>1700</v>
      </c>
      <c r="C152" s="15">
        <v>1700</v>
      </c>
      <c r="D152" s="18">
        <v>0</v>
      </c>
      <c r="E152" s="18">
        <v>808.5</v>
      </c>
      <c r="F152" s="18">
        <v>809</v>
      </c>
      <c r="G152" s="18"/>
    </row>
    <row r="153" spans="1:7" ht="19.5" thickBot="1" x14ac:dyDescent="0.35">
      <c r="A153" s="7"/>
      <c r="B153" s="8">
        <f>B4+B31+B58+B70+B79+B92+B105+B115+B128+B141</f>
        <v>7651400</v>
      </c>
      <c r="C153" s="8">
        <f>C4+C31+C58+C70+C79+C92+C105+C115+C128+C141</f>
        <v>7651400</v>
      </c>
      <c r="D153" s="8">
        <f>D4+D31+D58+D70+D79+D92+D105+D115+D128+D141</f>
        <v>34392.179999999775</v>
      </c>
      <c r="E153" s="8">
        <f>E4+E31+E58+E70+E79+E92+E105+E115+E128+E141</f>
        <v>7617727.1300000008</v>
      </c>
      <c r="F153" s="8">
        <f>F4+F31+F58+F70+F79+F92+F105+F115+F128+F141</f>
        <v>7617007.8200000012</v>
      </c>
      <c r="G153" s="8">
        <f>E153-F153</f>
        <v>719.30999999959022</v>
      </c>
    </row>
  </sheetData>
  <pageMargins left="0.7" right="0.7" top="0.75" bottom="0.75" header="0.3" footer="0.3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загальний фонд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2020-06-23T09:07:26Z</dcterms:modified>
</cp:coreProperties>
</file>