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40" firstSheet="1" activeTab="12"/>
  </bookViews>
  <sheets>
    <sheet name="2111" sheetId="1" r:id="rId1"/>
    <sheet name="2120" sheetId="2" r:id="rId2"/>
    <sheet name="2220" sheetId="3" r:id="rId3"/>
    <sheet name="2230" sheetId="4" r:id="rId4"/>
    <sheet name="2240" sheetId="5" r:id="rId5"/>
    <sheet name="2250" sheetId="6" r:id="rId6"/>
    <sheet name="2273" sheetId="7" r:id="rId7"/>
    <sheet name="2275" sheetId="8" r:id="rId8"/>
    <sheet name="2282" sheetId="9" r:id="rId9"/>
    <sheet name="2730" sheetId="10" r:id="rId10"/>
    <sheet name="2800" sheetId="11" r:id="rId11"/>
    <sheet name="всього " sheetId="12" r:id="rId12"/>
    <sheet name="2210" sheetId="13" r:id="rId13"/>
  </sheets>
  <definedNames/>
  <calcPr fullCalcOnLoad="1"/>
</workbook>
</file>

<file path=xl/sharedStrings.xml><?xml version="1.0" encoding="utf-8"?>
<sst xmlns="http://schemas.openxmlformats.org/spreadsheetml/2006/main" count="234" uniqueCount="31">
  <si>
    <t>Назва навчального закладу</t>
  </si>
  <si>
    <t>№п/п</t>
  </si>
  <si>
    <t>ЗОШ І - ІІ ст. с. Овлочин</t>
  </si>
  <si>
    <t>ВСЬОГО ПО НАВЧАЛЬНИХ ЗАКЛАДАХ</t>
  </si>
  <si>
    <t>ВСЬОГО</t>
  </si>
  <si>
    <t xml:space="preserve">КЕКВ 2111 </t>
  </si>
  <si>
    <t xml:space="preserve">КЕКВ 2120 </t>
  </si>
  <si>
    <t>КЕКВ 2210</t>
  </si>
  <si>
    <t xml:space="preserve">КЕКВ 2220 </t>
  </si>
  <si>
    <t xml:space="preserve">КЕКВ 2230 </t>
  </si>
  <si>
    <t xml:space="preserve">КЕКВ 2240 </t>
  </si>
  <si>
    <t>КЕКВ 2250</t>
  </si>
  <si>
    <t xml:space="preserve">КЕКВ 2273 </t>
  </si>
  <si>
    <t xml:space="preserve"> КЕКВ 2275</t>
  </si>
  <si>
    <t xml:space="preserve">КЕКВ 2282 </t>
  </si>
  <si>
    <t xml:space="preserve">КЕКВ 2800 </t>
  </si>
  <si>
    <t>КЕКВ 2730</t>
  </si>
  <si>
    <t>Показники для складання Звітів про використання коштів в розрізі шкіл за 2019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</si>
  <si>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</si>
  <si>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</si>
  <si>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</si>
  <si>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</si>
  <si>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</si>
  <si>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</si>
  <si>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</si>
  <si>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</si>
  <si>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</si>
  <si>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</si>
  <si>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</si>
  <si>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</si>
  <si>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Показники для складання Звітів про використання коштів в розрізі шкіл з початку року (січень - листопад ) 2019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</si>
</sst>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0.000"/>
    <numFmt numFmtId="191" formatCode="0.0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7" fillId="34" borderId="11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2" fontId="50" fillId="0" borderId="10" xfId="0" applyNumberFormat="1" applyFont="1" applyBorder="1" applyAlignment="1">
      <alignment/>
    </xf>
    <xf numFmtId="2" fontId="50" fillId="34" borderId="10" xfId="0" applyNumberFormat="1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50" fillId="0" borderId="0" xfId="0" applyNumberFormat="1" applyFont="1" applyFill="1" applyBorder="1" applyAlignment="1">
      <alignment/>
    </xf>
    <xf numFmtId="2" fontId="50" fillId="0" borderId="12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2">
      <selection activeCell="A3" sqref="A3"/>
    </sheetView>
  </sheetViews>
  <sheetFormatPr defaultColWidth="9.140625" defaultRowHeight="15"/>
  <cols>
    <col min="2" max="2" width="26.7109375" style="0" customWidth="1"/>
    <col min="3" max="3" width="12.57421875" style="0" customWidth="1"/>
    <col min="4" max="4" width="11.7109375" style="0" customWidth="1"/>
    <col min="5" max="5" width="11.28125" style="0" customWidth="1"/>
    <col min="6" max="6" width="10.421875" style="0" customWidth="1"/>
    <col min="7" max="7" width="12.28125" style="0" customWidth="1"/>
    <col min="8" max="8" width="10.8515625" style="0" customWidth="1"/>
    <col min="9" max="9" width="10.28125" style="0" customWidth="1"/>
    <col min="10" max="11" width="10.57421875" style="0" customWidth="1"/>
    <col min="12" max="12" width="13.57421875" style="0" customWidth="1"/>
    <col min="13" max="13" width="10.8515625" style="0" customWidth="1"/>
    <col min="15" max="15" width="11.4218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>
        <v>160805.21000000002</v>
      </c>
      <c r="D3" s="10">
        <v>159684.53</v>
      </c>
      <c r="E3" s="10">
        <v>159517.5</v>
      </c>
      <c r="F3" s="10">
        <v>169557.52819999997</v>
      </c>
      <c r="G3" s="10">
        <v>131497.3818</v>
      </c>
      <c r="H3" s="10">
        <v>413135.30000000005</v>
      </c>
      <c r="I3" s="10">
        <v>3855.48</v>
      </c>
      <c r="J3" s="10">
        <v>95316.87</v>
      </c>
      <c r="K3" s="10">
        <v>149449.76</v>
      </c>
      <c r="L3" s="10">
        <v>189624.08</v>
      </c>
      <c r="M3" s="10">
        <v>153728.95</v>
      </c>
      <c r="N3" s="10"/>
      <c r="O3" s="12">
        <f>SUM(C3:N3)</f>
        <v>1786172.5899999999</v>
      </c>
    </row>
    <row r="4" spans="1:15" ht="22.5">
      <c r="A4" s="2"/>
      <c r="B4" s="5" t="s">
        <v>3</v>
      </c>
      <c r="C4" s="14">
        <f>SUM(C3:C3)</f>
        <v>160805.21000000002</v>
      </c>
      <c r="D4" s="11">
        <f>SUM(D3:D3)</f>
        <v>159684.53</v>
      </c>
      <c r="E4" s="11">
        <v>2531859.81</v>
      </c>
      <c r="F4" s="11">
        <f>SUM(F3:F3)</f>
        <v>169557.52819999997</v>
      </c>
      <c r="G4" s="14">
        <f>SUM(G3:G3)</f>
        <v>131497.3818</v>
      </c>
      <c r="H4" s="14">
        <f>SUM(H3:H3)</f>
        <v>413135.30000000005</v>
      </c>
      <c r="I4" s="14">
        <f>SUM(I3:I3)</f>
        <v>3855.48</v>
      </c>
      <c r="J4" s="14">
        <f>SUM(J3:J3)</f>
        <v>95316.87</v>
      </c>
      <c r="K4" s="14">
        <f>SUM(K3:K3)</f>
        <v>149449.76</v>
      </c>
      <c r="L4" s="14">
        <f>SUM(L3:L3)</f>
        <v>189624.08</v>
      </c>
      <c r="M4" s="14">
        <f>SUM(M3:M3)</f>
        <v>153728.95</v>
      </c>
      <c r="N4" s="13"/>
      <c r="O4" s="11">
        <f>SUM(C4:N4)</f>
        <v>4158514.9000000004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>
        <f>SUM(C3:N3)</f>
        <v>0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/>
      <c r="G4" s="13"/>
      <c r="H4" s="14">
        <f>SUM(H3:H3)</f>
        <v>0</v>
      </c>
      <c r="I4" s="14">
        <f>SUM(I3:I3)</f>
        <v>0</v>
      </c>
      <c r="J4" s="13"/>
      <c r="K4" s="13"/>
      <c r="L4" s="13"/>
      <c r="M4" s="14">
        <f>SUM(M3:M3)</f>
        <v>0</v>
      </c>
      <c r="N4" s="13"/>
      <c r="O4" s="11">
        <f>SUM(C4:N4)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57421875" style="0" customWidth="1"/>
    <col min="2" max="2" width="23.574218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495.115</v>
      </c>
      <c r="E3" s="10"/>
      <c r="F3" s="10"/>
      <c r="G3" s="10">
        <v>492.01</v>
      </c>
      <c r="H3" s="10"/>
      <c r="I3" s="10"/>
      <c r="J3" s="10">
        <v>377.47</v>
      </c>
      <c r="K3" s="10"/>
      <c r="L3" s="10"/>
      <c r="M3" s="10">
        <v>492.01</v>
      </c>
      <c r="N3" s="10"/>
      <c r="O3" s="12">
        <f>SUM(C3:N3)</f>
        <v>1856.605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495.115</v>
      </c>
      <c r="E4" s="11">
        <f>SUM(E3:E3)</f>
        <v>0</v>
      </c>
      <c r="F4" s="11">
        <f>SUM(F3:F3)</f>
        <v>0</v>
      </c>
      <c r="G4" s="14">
        <f>SUM(G3:G3)</f>
        <v>492.01</v>
      </c>
      <c r="H4" s="14">
        <f>SUM(H3:H3)</f>
        <v>0</v>
      </c>
      <c r="I4" s="14">
        <f>SUM(I3:I3)</f>
        <v>0</v>
      </c>
      <c r="J4" s="14">
        <f>SUM(J3:J3)</f>
        <v>377.47</v>
      </c>
      <c r="K4" s="14">
        <f>SUM(K3:K3)</f>
        <v>0</v>
      </c>
      <c r="L4" s="14">
        <f>SUM(L3:L3)</f>
        <v>0</v>
      </c>
      <c r="M4" s="14">
        <f>SUM(M3:M3)</f>
        <v>492.01</v>
      </c>
      <c r="N4" s="13"/>
      <c r="O4" s="11">
        <f>SUM(C4:N4)</f>
        <v>1856.605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27.8515625" style="0" customWidth="1"/>
    <col min="3" max="3" width="12.57421875" style="0" customWidth="1"/>
    <col min="4" max="4" width="11.421875" style="0" customWidth="1"/>
    <col min="5" max="5" width="10.7109375" style="0" customWidth="1"/>
    <col min="7" max="7" width="10.57421875" style="0" customWidth="1"/>
    <col min="8" max="8" width="10.28125" style="0" customWidth="1"/>
    <col min="10" max="10" width="11.421875" style="0" customWidth="1"/>
    <col min="11" max="11" width="11.28125" style="0" customWidth="1"/>
    <col min="15" max="16" width="12.2812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24.75">
      <c r="A2" s="6" t="s">
        <v>1</v>
      </c>
      <c r="B2" s="7" t="s">
        <v>0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15</v>
      </c>
      <c r="O2" s="9" t="s">
        <v>4</v>
      </c>
    </row>
    <row r="3" spans="1:15" ht="15">
      <c r="A3" s="1">
        <v>1</v>
      </c>
      <c r="B3" s="4" t="s">
        <v>2</v>
      </c>
      <c r="C3" s="10">
        <f>'2111'!O3</f>
        <v>1786172.5899999999</v>
      </c>
      <c r="D3" s="10">
        <f>'2120'!O3</f>
        <v>401149.67</v>
      </c>
      <c r="E3" s="10">
        <f>'2210'!O3</f>
        <v>142420.8218866413</v>
      </c>
      <c r="F3" s="10">
        <f>'2220'!O3</f>
        <v>554.56</v>
      </c>
      <c r="G3" s="10">
        <f>'2230'!O3</f>
        <v>8702.28</v>
      </c>
      <c r="H3" s="10">
        <f>'2240'!O3</f>
        <v>6742.11</v>
      </c>
      <c r="I3" s="10">
        <f>'2250'!O3</f>
        <v>4624.84</v>
      </c>
      <c r="J3" s="10">
        <f>'2273'!O3</f>
        <v>26885.54</v>
      </c>
      <c r="K3" s="10">
        <f>'2275'!O3</f>
        <v>64286.94</v>
      </c>
      <c r="L3" s="10">
        <f>'2282'!O3</f>
        <v>97</v>
      </c>
      <c r="M3" s="10">
        <f>'2730'!O3</f>
        <v>0</v>
      </c>
      <c r="N3" s="10">
        <f>'2800'!O3</f>
        <v>1856.605</v>
      </c>
      <c r="O3" s="12">
        <f>SUM(C3:N3)</f>
        <v>2443492.9568866407</v>
      </c>
    </row>
    <row r="4" spans="1:15" ht="22.5">
      <c r="A4" s="2"/>
      <c r="B4" s="5" t="s">
        <v>3</v>
      </c>
      <c r="C4" s="11">
        <f>'2111'!O4</f>
        <v>4158514.9000000004</v>
      </c>
      <c r="D4" s="11">
        <f>'2120'!O4</f>
        <v>915013.1299999998</v>
      </c>
      <c r="E4" s="11">
        <f>'2210'!O4</f>
        <v>476420.5029934213</v>
      </c>
      <c r="F4" s="11">
        <f>SUM(F3:F3)</f>
        <v>554.56</v>
      </c>
      <c r="G4" s="11">
        <f>'2230'!O4</f>
        <v>91884.92</v>
      </c>
      <c r="H4" s="11">
        <f>'2240'!O4</f>
        <v>52000.55</v>
      </c>
      <c r="I4" s="11">
        <f>'2250'!O4</f>
        <v>17407.13</v>
      </c>
      <c r="J4" s="11">
        <f>'2273'!O4</f>
        <v>113589.81000000001</v>
      </c>
      <c r="K4" s="11">
        <f>'2275'!O4</f>
        <v>67282.84</v>
      </c>
      <c r="L4" s="11">
        <f>'2282'!O4</f>
        <v>1057.5</v>
      </c>
      <c r="M4" s="11">
        <f>'2730'!O4</f>
        <v>0</v>
      </c>
      <c r="N4" s="11">
        <f>'2800'!O4</f>
        <v>1856.605</v>
      </c>
      <c r="O4" s="11">
        <f>SUM(C4:N4)</f>
        <v>5895582.447993421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2" max="2" width="23.57421875" style="0" customWidth="1"/>
    <col min="4" max="4" width="9.8515625" style="0" customWidth="1"/>
    <col min="5" max="5" width="10.7109375" style="0" customWidth="1"/>
    <col min="8" max="8" width="10.28125" style="0" customWidth="1"/>
    <col min="9" max="9" width="11.7109375" style="0" customWidth="1"/>
    <col min="10" max="10" width="10.421875" style="0" customWidth="1"/>
    <col min="11" max="11" width="10.28125" style="0" customWidth="1"/>
    <col min="12" max="12" width="11.28125" style="0" customWidth="1"/>
    <col min="13" max="13" width="11.7109375" style="0" customWidth="1"/>
    <col min="15" max="15" width="12.14062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>
        <v>2625.6</v>
      </c>
      <c r="D3" s="10">
        <v>10110.745735999999</v>
      </c>
      <c r="E3" s="10">
        <v>19400.654135887995</v>
      </c>
      <c r="F3" s="10">
        <v>2238</v>
      </c>
      <c r="G3" s="10">
        <v>2396</v>
      </c>
      <c r="H3" s="10">
        <v>21644.272041537293</v>
      </c>
      <c r="I3" s="10">
        <v>11435.71</v>
      </c>
      <c r="J3" s="10">
        <v>4085.15</v>
      </c>
      <c r="K3" s="10">
        <v>7765.84</v>
      </c>
      <c r="L3" s="10">
        <v>14377.317097056</v>
      </c>
      <c r="M3" s="10">
        <v>46341.53287616001</v>
      </c>
      <c r="N3" s="10"/>
      <c r="O3" s="12">
        <f>SUM(C3:N3)</f>
        <v>142420.8218866413</v>
      </c>
    </row>
    <row r="4" spans="1:15" ht="22.5">
      <c r="A4" s="2"/>
      <c r="B4" s="5" t="s">
        <v>3</v>
      </c>
      <c r="C4" s="14">
        <f>SUM(C3:C3)</f>
        <v>2625.6</v>
      </c>
      <c r="D4" s="11">
        <f>SUM(D3:D3)</f>
        <v>10110.745735999999</v>
      </c>
      <c r="E4" s="11">
        <v>353400.33524266793</v>
      </c>
      <c r="F4" s="11">
        <f>SUM(F3:F3)</f>
        <v>2238</v>
      </c>
      <c r="G4" s="14">
        <f>SUM(G3:G3)</f>
        <v>2396</v>
      </c>
      <c r="H4" s="14">
        <f>SUM(H3:H3)</f>
        <v>21644.272041537293</v>
      </c>
      <c r="I4" s="14">
        <f>SUM(I3:I3)</f>
        <v>11435.71</v>
      </c>
      <c r="J4" s="14">
        <f>SUM(J3:J3)</f>
        <v>4085.15</v>
      </c>
      <c r="K4" s="14">
        <f>SUM(K3:K3)</f>
        <v>7765.84</v>
      </c>
      <c r="L4" s="14">
        <f>SUM(L3:L3)</f>
        <v>14377.317097056</v>
      </c>
      <c r="M4" s="14">
        <f>SUM(M3:M3)</f>
        <v>46341.53287616001</v>
      </c>
      <c r="N4" s="13"/>
      <c r="O4" s="11">
        <f>SUM(C4:N4)</f>
        <v>476420.5029934213</v>
      </c>
    </row>
    <row r="5" ht="15">
      <c r="I5" s="17">
        <v>1152471</v>
      </c>
    </row>
    <row r="6" ht="15">
      <c r="I6" s="16">
        <v>1233802.08</v>
      </c>
    </row>
    <row r="7" ht="15">
      <c r="I7" s="15">
        <f>I5-I6</f>
        <v>-81331.08000000007</v>
      </c>
    </row>
    <row r="9" ht="15">
      <c r="I9">
        <v>269534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2.8515625" style="0" customWidth="1"/>
    <col min="3" max="3" width="11.140625" style="0" customWidth="1"/>
    <col min="4" max="4" width="10.7109375" style="0" customWidth="1"/>
    <col min="5" max="5" width="10.8515625" style="0" customWidth="1"/>
    <col min="6" max="6" width="10.28125" style="0" customWidth="1"/>
    <col min="7" max="7" width="9.8515625" style="0" customWidth="1"/>
    <col min="8" max="8" width="10.7109375" style="0" customWidth="1"/>
    <col min="9" max="10" width="10.140625" style="0" customWidth="1"/>
    <col min="11" max="11" width="10.7109375" style="0" customWidth="1"/>
    <col min="12" max="12" width="10.421875" style="0" customWidth="1"/>
    <col min="13" max="13" width="11.28125" style="0" customWidth="1"/>
    <col min="15" max="15" width="12.0039062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>
        <v>35717.87</v>
      </c>
      <c r="D3" s="10">
        <v>35443.69</v>
      </c>
      <c r="E3" s="10">
        <v>34227.159999999996</v>
      </c>
      <c r="F3" s="10">
        <v>21032.0218</v>
      </c>
      <c r="G3" s="10">
        <v>45863.32820000001</v>
      </c>
      <c r="H3" s="10">
        <v>91170.12000000001</v>
      </c>
      <c r="I3" s="10">
        <v>848.19</v>
      </c>
      <c r="J3" s="10">
        <v>22096.07</v>
      </c>
      <c r="K3" s="10">
        <v>38533.57</v>
      </c>
      <c r="L3" s="10">
        <v>41717.3</v>
      </c>
      <c r="M3" s="10">
        <v>34500.35</v>
      </c>
      <c r="N3" s="10"/>
      <c r="O3" s="12">
        <f>SUM(C3:N3)</f>
        <v>401149.67</v>
      </c>
    </row>
    <row r="4" spans="1:15" ht="22.5">
      <c r="A4" s="2"/>
      <c r="B4" s="5" t="s">
        <v>3</v>
      </c>
      <c r="C4" s="11">
        <f>SUM(C3:C3)</f>
        <v>35717.87</v>
      </c>
      <c r="D4" s="11">
        <f>SUM(D3:D3)</f>
        <v>35443.69</v>
      </c>
      <c r="E4" s="11">
        <v>548090.62</v>
      </c>
      <c r="F4" s="11">
        <f>SUM(F3:F3)</f>
        <v>21032.0218</v>
      </c>
      <c r="G4" s="14">
        <f>SUM(G3:G3)</f>
        <v>45863.32820000001</v>
      </c>
      <c r="H4" s="14">
        <f>SUM(H3:H3)</f>
        <v>91170.12000000001</v>
      </c>
      <c r="I4" s="14">
        <f>SUM(I3:I3)</f>
        <v>848.19</v>
      </c>
      <c r="J4" s="14">
        <f>SUM(J3:J3)</f>
        <v>22096.07</v>
      </c>
      <c r="K4" s="14">
        <f>SUM(K3:K3)</f>
        <v>38533.57</v>
      </c>
      <c r="L4" s="14">
        <f>SUM(L3:L3)</f>
        <v>41717.3</v>
      </c>
      <c r="M4" s="14">
        <f>SUM(M3:M3)</f>
        <v>34500.35</v>
      </c>
      <c r="N4" s="13"/>
      <c r="O4" s="11">
        <f>SUM(C4:N4)</f>
        <v>915013.1299999998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4218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>
        <v>554.56</v>
      </c>
      <c r="L3" s="10"/>
      <c r="M3" s="10"/>
      <c r="N3" s="10"/>
      <c r="O3" s="12">
        <f>SUM(C3:N3)</f>
        <v>554.56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/>
      <c r="G4" s="13"/>
      <c r="H4" s="14">
        <f>SUM(H3:H3)</f>
        <v>0</v>
      </c>
      <c r="I4" s="14">
        <f>SUM(I3:I3)</f>
        <v>0</v>
      </c>
      <c r="J4" s="13"/>
      <c r="K4" s="14">
        <f>SUM(K3:K3)</f>
        <v>554.56</v>
      </c>
      <c r="L4" s="13"/>
      <c r="M4" s="14">
        <f>SUM(M3:M3)</f>
        <v>0</v>
      </c>
      <c r="N4" s="13"/>
      <c r="O4" s="11">
        <f>SUM(C4:N4)</f>
        <v>554.56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0.7109375" style="0" customWidth="1"/>
    <col min="15" max="15" width="10.71093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1441.62</v>
      </c>
      <c r="E3" s="10">
        <v>1677.5</v>
      </c>
      <c r="F3" s="10">
        <v>859.72</v>
      </c>
      <c r="G3" s="10">
        <v>1099.32</v>
      </c>
      <c r="H3" s="10">
        <v>284.6</v>
      </c>
      <c r="I3" s="10"/>
      <c r="J3" s="10"/>
      <c r="K3" s="10">
        <v>1435.5</v>
      </c>
      <c r="L3" s="10">
        <v>1518.12</v>
      </c>
      <c r="M3" s="10">
        <v>385.90000000000003</v>
      </c>
      <c r="N3" s="10"/>
      <c r="O3" s="12">
        <f>SUM(C3:N3)</f>
        <v>8702.28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1441.62</v>
      </c>
      <c r="E4" s="11">
        <v>36083.96000000001</v>
      </c>
      <c r="F4" s="11">
        <f>SUM(F3:F3)</f>
        <v>859.72</v>
      </c>
      <c r="G4" s="14">
        <f>SUM(G3:G3)</f>
        <v>1099.32</v>
      </c>
      <c r="H4" s="14">
        <f>SUM(H3:H3)</f>
        <v>284.6</v>
      </c>
      <c r="I4" s="14">
        <f>SUM(I3:I3)</f>
        <v>0</v>
      </c>
      <c r="J4" s="13"/>
      <c r="K4" s="14">
        <f>SUM(K3:K3)</f>
        <v>1435.5</v>
      </c>
      <c r="L4" s="13">
        <v>50294.299999999996</v>
      </c>
      <c r="M4" s="14">
        <f>SUM(M3:M3)</f>
        <v>385.90000000000003</v>
      </c>
      <c r="N4" s="13"/>
      <c r="O4" s="11">
        <f>SUM(C4:N4)</f>
        <v>91884.92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5.140625" style="0" customWidth="1"/>
    <col min="13" max="13" width="10.8515625" style="0" customWidth="1"/>
    <col min="15" max="15" width="11.14062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315.71</v>
      </c>
      <c r="E3" s="10">
        <v>612.36</v>
      </c>
      <c r="F3" s="10"/>
      <c r="G3" s="10">
        <v>739.91</v>
      </c>
      <c r="H3" s="10"/>
      <c r="I3" s="10"/>
      <c r="J3" s="10">
        <v>2289.86</v>
      </c>
      <c r="K3" s="10">
        <v>1151</v>
      </c>
      <c r="L3" s="10">
        <v>1014.2</v>
      </c>
      <c r="M3" s="10">
        <v>619.0699999999999</v>
      </c>
      <c r="N3" s="10"/>
      <c r="O3" s="12">
        <f>SUM(C3:N3)</f>
        <v>6742.11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315.71</v>
      </c>
      <c r="E4" s="11">
        <v>24953.98</v>
      </c>
      <c r="F4" s="11">
        <f>SUM(F3:F3)</f>
        <v>0</v>
      </c>
      <c r="G4" s="14">
        <f>SUM(G3:G3)</f>
        <v>739.91</v>
      </c>
      <c r="H4" s="14">
        <f>SUM(H3:H3)</f>
        <v>0</v>
      </c>
      <c r="I4" s="14">
        <f>SUM(I3:I3)</f>
        <v>0</v>
      </c>
      <c r="J4" s="14">
        <f>SUM(J3:J3)</f>
        <v>2289.86</v>
      </c>
      <c r="K4" s="14">
        <f>SUM(K3:K3)</f>
        <v>1151</v>
      </c>
      <c r="L4" s="13">
        <v>21931.020000000004</v>
      </c>
      <c r="M4" s="14">
        <f>SUM(M3:M3)</f>
        <v>619.0699999999999</v>
      </c>
      <c r="N4" s="13"/>
      <c r="O4" s="11">
        <f>SUM(C4:N4)</f>
        <v>52000.55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4.71093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/>
      <c r="E3" s="10"/>
      <c r="F3" s="10"/>
      <c r="G3" s="10"/>
      <c r="H3" s="10">
        <v>120</v>
      </c>
      <c r="I3" s="10">
        <v>1472.62</v>
      </c>
      <c r="J3" s="10"/>
      <c r="K3" s="10"/>
      <c r="L3" s="10">
        <v>1513.32</v>
      </c>
      <c r="M3" s="10">
        <v>1518.9</v>
      </c>
      <c r="N3" s="10"/>
      <c r="O3" s="12">
        <f>SUM(C3:N3)</f>
        <v>4624.84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0</v>
      </c>
      <c r="E4" s="11">
        <v>6089.78</v>
      </c>
      <c r="F4" s="11">
        <f>SUM(F3:F3)</f>
        <v>0</v>
      </c>
      <c r="G4" s="14">
        <f>SUM(G3:G3)</f>
        <v>0</v>
      </c>
      <c r="H4" s="14">
        <f>SUM(H3:H3)</f>
        <v>120</v>
      </c>
      <c r="I4" s="14">
        <f>SUM(I3:I3)</f>
        <v>1472.62</v>
      </c>
      <c r="J4" s="14">
        <f>SUM(J3:J3)</f>
        <v>0</v>
      </c>
      <c r="K4" s="14">
        <f>SUM(K3:K3)</f>
        <v>0</v>
      </c>
      <c r="L4" s="13">
        <v>8205.83</v>
      </c>
      <c r="M4" s="14">
        <f>SUM(M3:M3)</f>
        <v>1518.9</v>
      </c>
      <c r="N4" s="13"/>
      <c r="O4" s="11">
        <f>SUM(C4:N4)</f>
        <v>17407.13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1.7109375" style="0" customWidth="1"/>
    <col min="12" max="12" width="9.7109375" style="0" customWidth="1"/>
    <col min="15" max="15" width="13.4218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5659.84</v>
      </c>
      <c r="E3" s="10">
        <v>5549.03</v>
      </c>
      <c r="F3" s="10">
        <v>5346.780000000001</v>
      </c>
      <c r="G3" s="10">
        <v>3551.72</v>
      </c>
      <c r="H3" s="10">
        <v>1773.55</v>
      </c>
      <c r="I3" s="10">
        <v>474.35</v>
      </c>
      <c r="J3" s="10">
        <v>404.47</v>
      </c>
      <c r="K3" s="10">
        <v>202.39</v>
      </c>
      <c r="L3" s="10">
        <v>1137.09</v>
      </c>
      <c r="M3" s="10">
        <v>2786.32</v>
      </c>
      <c r="N3" s="10"/>
      <c r="O3" s="12">
        <f>SUM(C3:N3)</f>
        <v>26885.54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5659.84</v>
      </c>
      <c r="E4" s="11">
        <v>61212.33999999999</v>
      </c>
      <c r="F4" s="11">
        <f>SUM(F3:F3)</f>
        <v>5346.780000000001</v>
      </c>
      <c r="G4" s="14">
        <f>SUM(G3:G3)</f>
        <v>3551.72</v>
      </c>
      <c r="H4" s="14">
        <f>SUM(H3:H3)</f>
        <v>1773.55</v>
      </c>
      <c r="I4" s="14">
        <f>SUM(I3:I3)</f>
        <v>474.35</v>
      </c>
      <c r="J4" s="14">
        <f>SUM(J3:J3)</f>
        <v>404.47</v>
      </c>
      <c r="K4" s="14">
        <f>SUM(K3:K3)</f>
        <v>202.39</v>
      </c>
      <c r="L4" s="13">
        <v>32178.050000000003</v>
      </c>
      <c r="M4" s="14">
        <f>SUM(M3:M3)</f>
        <v>2786.32</v>
      </c>
      <c r="N4" s="13"/>
      <c r="O4" s="11">
        <f>SUM(C4:N4)</f>
        <v>113589.81000000001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6.140625" style="0" customWidth="1"/>
    <col min="4" max="4" width="10.7109375" style="0" customWidth="1"/>
    <col min="6" max="6" width="10.57421875" style="0" customWidth="1"/>
    <col min="10" max="10" width="10.8515625" style="0" customWidth="1"/>
    <col min="11" max="11" width="11.00390625" style="0" customWidth="1"/>
    <col min="12" max="12" width="12.28125" style="0" customWidth="1"/>
    <col min="15" max="15" width="11.4218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3330</v>
      </c>
      <c r="E3" s="10">
        <v>28890</v>
      </c>
      <c r="F3" s="10">
        <v>2742.71</v>
      </c>
      <c r="G3" s="10">
        <v>0</v>
      </c>
      <c r="H3" s="10">
        <v>0</v>
      </c>
      <c r="I3" s="10">
        <v>0</v>
      </c>
      <c r="J3" s="10">
        <v>28124.23</v>
      </c>
      <c r="K3" s="10">
        <v>0</v>
      </c>
      <c r="L3" s="10">
        <v>0</v>
      </c>
      <c r="M3" s="10">
        <v>1200</v>
      </c>
      <c r="N3" s="10"/>
      <c r="O3" s="12">
        <f>SUM(C3:N3)</f>
        <v>64286.94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3330</v>
      </c>
      <c r="E4" s="11">
        <f>SUM(E3:E3)</f>
        <v>28890</v>
      </c>
      <c r="F4" s="11">
        <f>SUM(F3:F3)</f>
        <v>2742.71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28124.23</v>
      </c>
      <c r="K4" s="14">
        <f>SUM(K3:K3)</f>
        <v>0</v>
      </c>
      <c r="L4" s="13">
        <v>2995.9</v>
      </c>
      <c r="M4" s="14">
        <f>SUM(M3:M3)</f>
        <v>1200</v>
      </c>
      <c r="N4" s="13"/>
      <c r="O4" s="11">
        <f>SUM(C4:N4)</f>
        <v>67282.84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17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>
        <v>7.5</v>
      </c>
      <c r="G3" s="10"/>
      <c r="H3" s="10"/>
      <c r="I3" s="10"/>
      <c r="J3" s="10"/>
      <c r="K3" s="10"/>
      <c r="L3" s="10">
        <v>89.5</v>
      </c>
      <c r="M3" s="10"/>
      <c r="N3" s="10"/>
      <c r="O3" s="12">
        <f>SUM(C3:N3)</f>
        <v>97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7.5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v>1050</v>
      </c>
      <c r="M4" s="14">
        <f>SUM(M3:M3)</f>
        <v>0</v>
      </c>
      <c r="N4" s="13"/>
      <c r="O4" s="11">
        <f>SUM(C4:N4)</f>
        <v>1057.5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Тетяна</cp:lastModifiedBy>
  <cp:lastPrinted>2019-04-17T09:11:35Z</cp:lastPrinted>
  <dcterms:created xsi:type="dcterms:W3CDTF">2017-11-06T17:27:57Z</dcterms:created>
  <dcterms:modified xsi:type="dcterms:W3CDTF">2021-01-16T21:39:53Z</dcterms:modified>
  <cp:category/>
  <cp:version/>
  <cp:contentType/>
  <cp:contentStatus/>
</cp:coreProperties>
</file>