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10" windowWidth="1481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2" i="1"/>
  <c r="G42"/>
  <c r="H42"/>
  <c r="G41"/>
  <c r="H41"/>
  <c r="C41"/>
  <c r="H34"/>
  <c r="G34"/>
  <c r="G39"/>
  <c r="H39"/>
  <c r="G38"/>
  <c r="H38" s="1"/>
  <c r="G37"/>
  <c r="H37" s="1"/>
  <c r="C31"/>
  <c r="G30"/>
  <c r="H30" s="1"/>
  <c r="G29"/>
  <c r="H29" s="1"/>
  <c r="G28"/>
  <c r="H28" s="1"/>
  <c r="G27"/>
  <c r="H27" s="1"/>
  <c r="H32"/>
  <c r="G26" l="1"/>
  <c r="H26" s="1"/>
  <c r="G25"/>
  <c r="H25" s="1"/>
  <c r="G24"/>
  <c r="G23"/>
  <c r="G40"/>
  <c r="H40" s="1"/>
  <c r="G36"/>
  <c r="H36" s="1"/>
  <c r="G35"/>
  <c r="H35" s="1"/>
  <c r="G33"/>
  <c r="H33" s="1"/>
  <c r="G32"/>
  <c r="H24" l="1"/>
  <c r="H31" s="1"/>
  <c r="G31"/>
  <c r="H23"/>
</calcChain>
</file>

<file path=xl/sharedStrings.xml><?xml version="1.0" encoding="utf-8"?>
<sst xmlns="http://schemas.openxmlformats.org/spreadsheetml/2006/main" count="49" uniqueCount="40">
  <si>
    <t>ЗАТВЕРДЖУЮ</t>
  </si>
  <si>
    <t>Директор НВК</t>
  </si>
  <si>
    <t xml:space="preserve">   __________                 _                        Г.В.Галушка</t>
  </si>
  <si>
    <t>підпис керівника</t>
  </si>
  <si>
    <t>(число, місяць, рік)</t>
  </si>
  <si>
    <t>ШТАТНИЙ РОЗПИС</t>
  </si>
  <si>
    <t>Нижньолипицький НВК І-ІІ ступенів</t>
  </si>
  <si>
    <t>назва установи</t>
  </si>
  <si>
    <t>№ з/п</t>
  </si>
  <si>
    <t>Назва посад</t>
  </si>
  <si>
    <t>Кількість штатних посад</t>
  </si>
  <si>
    <t>Тарифний розряд</t>
  </si>
  <si>
    <t>Посадовий оклад</t>
  </si>
  <si>
    <t xml:space="preserve">посадови оклад з підвищенням </t>
  </si>
  <si>
    <t xml:space="preserve">заробітна плата по посадовому окладу </t>
  </si>
  <si>
    <t>Фонд зарплати на місяць</t>
  </si>
  <si>
    <t>Прибиральник службових приміщень</t>
  </si>
  <si>
    <t>Двірник</t>
  </si>
  <si>
    <t>Сторож</t>
  </si>
  <si>
    <t>Кухар</t>
  </si>
  <si>
    <t>Опалювач</t>
  </si>
  <si>
    <t>Всього</t>
  </si>
  <si>
    <t xml:space="preserve"> </t>
  </si>
  <si>
    <t>Головний бухгалтер</t>
  </si>
  <si>
    <t>М.О.Кучинська</t>
  </si>
  <si>
    <t xml:space="preserve">  </t>
  </si>
  <si>
    <t>Директор</t>
  </si>
  <si>
    <t>Вчитель І кат.</t>
  </si>
  <si>
    <t>Вчитель ІІ кат.</t>
  </si>
  <si>
    <t>Вчитель вмщої кат.</t>
  </si>
  <si>
    <t>Всього по школі</t>
  </si>
  <si>
    <t>Вихователь</t>
  </si>
  <si>
    <t>Музичний керівник</t>
  </si>
  <si>
    <t>Медична сестра</t>
  </si>
  <si>
    <t>Підсобний робітник</t>
  </si>
  <si>
    <t>Помічник вихователля</t>
  </si>
  <si>
    <t>Завідуючий господарством</t>
  </si>
  <si>
    <t>штат у кількості 20,93 штатних  одиниць</t>
  </si>
  <si>
    <t>з місячним фондом заробітної плати 86790,79 грн.</t>
  </si>
  <si>
    <t>на 12 березня 2018 року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</si>
</sst>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textRotation="255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1" fillId="0" borderId="1" xfId="0" applyFont="1" applyBorder="1"/>
    <xf numFmtId="0" fontId="8" fillId="0" borderId="1" xfId="0" applyFont="1" applyBorder="1"/>
    <xf numFmtId="0" fontId="7" fillId="0" borderId="0" xfId="0" applyFont="1"/>
    <xf numFmtId="0" fontId="6" fillId="0" borderId="0" xfId="0" applyFont="1"/>
    <xf numFmtId="0" fontId="9" fillId="0" borderId="0" xfId="0" applyFont="1"/>
    <xf numFmtId="0" fontId="7" fillId="0" borderId="0" xfId="0" applyFont="1" applyAlignme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7"/>
  <sheetViews>
    <sheetView tabSelected="1" topLeftCell="A4" workbookViewId="0">
      <selection activeCell="A16" sqref="A16"/>
    </sheetView>
  </sheetViews>
  <sheetFormatPr defaultRowHeight="14.5"/>
  <cols>
    <col min="1" max="1" width="4.54296875" customWidth="1"/>
    <col min="2" max="2" width="30" customWidth="1"/>
    <col min="3" max="3" width="6.54296875" customWidth="1"/>
    <col min="4" max="4" width="4.81640625" customWidth="1"/>
    <col min="5" max="5" width="8.54296875" customWidth="1"/>
    <col min="6" max="6" width="6.7265625" customWidth="1"/>
    <col min="7" max="7" width="10.1796875" customWidth="1"/>
    <col min="8" max="8" width="17.453125" customWidth="1"/>
    <col min="9" max="9" width="5.1796875" customWidth="1"/>
    <col min="10" max="10" width="5.26953125" customWidth="1"/>
    <col min="11" max="11" width="6" customWidth="1"/>
    <col min="12" max="12" width="6.26953125" customWidth="1"/>
    <col min="13" max="13" width="5.1796875" customWidth="1"/>
    <col min="14" max="14" width="5.54296875" customWidth="1"/>
    <col min="15" max="15" width="5.453125" customWidth="1"/>
    <col min="16" max="16" width="6.453125" customWidth="1"/>
    <col min="17" max="17" width="4.7265625" customWidth="1"/>
    <col min="18" max="18" width="5.7265625" customWidth="1"/>
    <col min="19" max="19" width="5.81640625" customWidth="1"/>
    <col min="20" max="20" width="6.1796875" customWidth="1"/>
    <col min="21" max="21" width="6.7265625" customWidth="1"/>
  </cols>
  <sheetData>
    <row r="1" spans="1:21">
      <c r="A1" s="1"/>
      <c r="B1" s="1"/>
      <c r="C1" s="1"/>
      <c r="D1" s="1" t="s">
        <v>0</v>
      </c>
      <c r="E1" s="1"/>
      <c r="F1" s="1"/>
      <c r="G1" s="1"/>
    </row>
    <row r="2" spans="1:21">
      <c r="A2" s="2"/>
      <c r="B2" s="2"/>
      <c r="C2" s="2"/>
      <c r="D2" s="36" t="s">
        <v>37</v>
      </c>
      <c r="E2" s="37"/>
      <c r="F2" s="37"/>
      <c r="G2" s="37"/>
      <c r="H2" s="3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5" customHeight="1">
      <c r="A3" s="1"/>
      <c r="B3" s="1"/>
      <c r="C3" s="1"/>
      <c r="D3" s="1" t="s">
        <v>38</v>
      </c>
      <c r="E3" s="1"/>
      <c r="F3" s="1"/>
      <c r="G3" s="1"/>
      <c r="H3" s="4"/>
    </row>
    <row r="4" spans="1:21" ht="15" customHeight="1">
      <c r="A4" s="1"/>
      <c r="B4" s="1"/>
      <c r="C4" s="1"/>
      <c r="D4" s="1" t="s">
        <v>1</v>
      </c>
      <c r="E4" s="1"/>
      <c r="F4" s="1"/>
      <c r="G4" s="1"/>
      <c r="H4" s="4"/>
    </row>
    <row r="5" spans="1:21" ht="15" customHeight="1">
      <c r="A5" s="1"/>
      <c r="B5" s="1"/>
      <c r="C5" s="1"/>
      <c r="D5" s="1"/>
      <c r="E5" s="1"/>
      <c r="F5" s="1"/>
      <c r="G5" s="1"/>
      <c r="H5" s="4"/>
    </row>
    <row r="6" spans="1:21" ht="15" customHeight="1">
      <c r="A6" s="1"/>
      <c r="B6" s="1"/>
      <c r="C6" s="1"/>
      <c r="D6" s="1" t="s">
        <v>2</v>
      </c>
      <c r="E6" s="1"/>
      <c r="F6" s="1"/>
      <c r="G6" s="1"/>
    </row>
    <row r="7" spans="1:21" ht="15" customHeight="1">
      <c r="A7" s="1"/>
      <c r="B7" s="1"/>
      <c r="C7" s="1"/>
      <c r="D7" s="1" t="s">
        <v>3</v>
      </c>
      <c r="E7" s="1"/>
      <c r="F7" s="1"/>
      <c r="G7" s="1"/>
      <c r="H7" s="4"/>
    </row>
    <row r="8" spans="1:21" ht="15" customHeight="1">
      <c r="A8" s="1"/>
      <c r="B8" s="1"/>
      <c r="C8" s="1"/>
      <c r="D8" s="1"/>
      <c r="E8" s="1"/>
      <c r="F8" s="1"/>
      <c r="G8" s="1"/>
      <c r="H8" s="5"/>
      <c r="I8" s="1"/>
      <c r="J8" s="1"/>
    </row>
    <row r="9" spans="1:21" ht="15" customHeight="1">
      <c r="A9" s="1"/>
      <c r="B9" s="1"/>
      <c r="C9" s="1"/>
      <c r="D9" s="1" t="s">
        <v>4</v>
      </c>
      <c r="E9" s="6"/>
      <c r="F9" s="7"/>
      <c r="G9" s="7"/>
    </row>
    <row r="10" spans="1:21" ht="15" customHeight="1">
      <c r="A10" s="1"/>
      <c r="B10" s="1"/>
      <c r="C10" s="1"/>
      <c r="D10" s="1"/>
      <c r="E10" s="8"/>
      <c r="F10" s="8"/>
      <c r="G10" s="8"/>
      <c r="H10" s="6"/>
      <c r="I10" s="7"/>
      <c r="J10" s="7"/>
    </row>
    <row r="11" spans="1:21" ht="15" customHeight="1">
      <c r="A11" s="1"/>
      <c r="B11" s="1"/>
      <c r="C11" s="1"/>
      <c r="D11" s="1"/>
      <c r="E11" s="8"/>
      <c r="F11" s="8"/>
      <c r="G11" s="8"/>
    </row>
    <row r="12" spans="1:21" ht="15" customHeight="1">
      <c r="A12" s="1"/>
      <c r="B12" s="1"/>
      <c r="C12" s="1"/>
      <c r="D12" s="1"/>
      <c r="E12" s="8"/>
      <c r="F12" s="8"/>
      <c r="G12" s="8"/>
    </row>
    <row r="13" spans="1:21" ht="15" customHeight="1">
      <c r="A13" s="38" t="s">
        <v>5</v>
      </c>
      <c r="B13" s="38"/>
      <c r="C13" s="38"/>
      <c r="D13" s="38"/>
      <c r="E13" s="38"/>
      <c r="F13" s="38"/>
      <c r="G13" s="38"/>
      <c r="H13" s="38"/>
    </row>
    <row r="14" spans="1:21" ht="15" customHeight="1">
      <c r="A14" s="1"/>
      <c r="B14" s="1"/>
      <c r="C14" s="9"/>
      <c r="D14" s="1"/>
      <c r="E14" s="8"/>
      <c r="F14" s="8"/>
      <c r="G14" s="8"/>
    </row>
    <row r="15" spans="1:21" ht="15" customHeight="1">
      <c r="A15" s="39" t="s">
        <v>39</v>
      </c>
      <c r="B15" s="39"/>
      <c r="C15" s="39"/>
      <c r="D15" s="39"/>
      <c r="E15" s="39"/>
      <c r="F15" s="39"/>
      <c r="G15" s="39"/>
      <c r="H15" s="39"/>
    </row>
    <row r="16" spans="1:21" ht="15" customHeight="1">
      <c r="A16" s="1"/>
      <c r="B16" s="1"/>
      <c r="C16" s="10"/>
      <c r="D16" s="10"/>
      <c r="E16" s="10"/>
      <c r="F16" s="10"/>
      <c r="G16" s="10"/>
    </row>
    <row r="17" spans="1:8" ht="17.5">
      <c r="A17" s="40" t="s">
        <v>6</v>
      </c>
      <c r="B17" s="41"/>
      <c r="C17" s="41"/>
      <c r="D17" s="41"/>
      <c r="E17" s="41"/>
      <c r="F17" s="41"/>
      <c r="G17" s="41"/>
      <c r="H17" s="41"/>
    </row>
    <row r="18" spans="1:8">
      <c r="A18" s="41" t="s">
        <v>7</v>
      </c>
      <c r="B18" s="41"/>
      <c r="C18" s="41"/>
      <c r="D18" s="41"/>
      <c r="E18" s="41"/>
      <c r="F18" s="41"/>
      <c r="G18" s="41"/>
      <c r="H18" s="41"/>
    </row>
    <row r="19" spans="1:8">
      <c r="A19" s="1"/>
      <c r="B19" s="1"/>
      <c r="C19" s="5"/>
      <c r="D19" s="5"/>
      <c r="E19" s="5"/>
      <c r="F19" s="5"/>
      <c r="G19" s="5"/>
    </row>
    <row r="20" spans="1:8">
      <c r="A20" s="35" t="s">
        <v>8</v>
      </c>
      <c r="B20" s="42" t="s">
        <v>9</v>
      </c>
      <c r="C20" s="35" t="s">
        <v>10</v>
      </c>
      <c r="D20" s="35" t="s">
        <v>11</v>
      </c>
      <c r="E20" s="35" t="s">
        <v>12</v>
      </c>
      <c r="F20" s="35" t="s">
        <v>13</v>
      </c>
      <c r="G20" s="35" t="s">
        <v>14</v>
      </c>
      <c r="H20" s="35" t="s">
        <v>15</v>
      </c>
    </row>
    <row r="21" spans="1:8" ht="58.5" customHeight="1">
      <c r="A21" s="35"/>
      <c r="B21" s="42"/>
      <c r="C21" s="35"/>
      <c r="D21" s="35"/>
      <c r="E21" s="35"/>
      <c r="F21" s="35"/>
      <c r="G21" s="35"/>
      <c r="H21" s="35"/>
    </row>
    <row r="22" spans="1:8">
      <c r="A22" s="11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1">
        <v>7</v>
      </c>
      <c r="H22" s="11">
        <v>14</v>
      </c>
    </row>
    <row r="23" spans="1:8" ht="15.5">
      <c r="A23" s="11">
        <v>1</v>
      </c>
      <c r="B23" s="24" t="s">
        <v>26</v>
      </c>
      <c r="C23" s="25">
        <v>1</v>
      </c>
      <c r="D23" s="25">
        <v>15</v>
      </c>
      <c r="E23" s="25">
        <v>5001</v>
      </c>
      <c r="F23" s="25"/>
      <c r="G23" s="26">
        <f>C23*E23</f>
        <v>5001</v>
      </c>
      <c r="H23" s="26">
        <f>G23</f>
        <v>5001</v>
      </c>
    </row>
    <row r="24" spans="1:8" ht="15.5">
      <c r="A24" s="11">
        <v>4</v>
      </c>
      <c r="B24" s="24" t="s">
        <v>27</v>
      </c>
      <c r="C24" s="25">
        <v>1.18</v>
      </c>
      <c r="D24" s="25">
        <v>13</v>
      </c>
      <c r="E24" s="25">
        <v>4400</v>
      </c>
      <c r="F24" s="25"/>
      <c r="G24" s="26">
        <f t="shared" ref="G24:G30" si="0">C24*E24</f>
        <v>5192</v>
      </c>
      <c r="H24" s="26">
        <f t="shared" ref="H24:H30" si="1">G24</f>
        <v>5192</v>
      </c>
    </row>
    <row r="25" spans="1:8" ht="15.5">
      <c r="A25" s="11">
        <v>5</v>
      </c>
      <c r="B25" s="24" t="s">
        <v>28</v>
      </c>
      <c r="C25" s="25">
        <v>1.53</v>
      </c>
      <c r="D25" s="25">
        <v>12</v>
      </c>
      <c r="E25" s="25">
        <v>4108</v>
      </c>
      <c r="F25" s="25"/>
      <c r="G25" s="26">
        <f t="shared" si="0"/>
        <v>6285.24</v>
      </c>
      <c r="H25" s="26">
        <f t="shared" si="1"/>
        <v>6285.24</v>
      </c>
    </row>
    <row r="26" spans="1:8" ht="15.5">
      <c r="A26" s="11">
        <v>6</v>
      </c>
      <c r="B26" s="24" t="s">
        <v>29</v>
      </c>
      <c r="C26" s="25">
        <v>7.72</v>
      </c>
      <c r="D26" s="25">
        <v>14</v>
      </c>
      <c r="E26" s="25">
        <v>4690</v>
      </c>
      <c r="F26" s="25"/>
      <c r="G26" s="26">
        <f t="shared" si="0"/>
        <v>36206.799999999996</v>
      </c>
      <c r="H26" s="26">
        <f t="shared" si="1"/>
        <v>36206.799999999996</v>
      </c>
    </row>
    <row r="27" spans="1:8" ht="15.5">
      <c r="A27" s="34"/>
      <c r="B27" s="24" t="s">
        <v>31</v>
      </c>
      <c r="C27" s="25">
        <v>1</v>
      </c>
      <c r="D27" s="25">
        <v>11</v>
      </c>
      <c r="E27" s="25">
        <v>3471</v>
      </c>
      <c r="F27" s="25"/>
      <c r="G27" s="26">
        <f t="shared" si="0"/>
        <v>3471</v>
      </c>
      <c r="H27" s="26">
        <f t="shared" si="1"/>
        <v>3471</v>
      </c>
    </row>
    <row r="28" spans="1:8" ht="15.5">
      <c r="A28" s="34"/>
      <c r="B28" s="24" t="s">
        <v>31</v>
      </c>
      <c r="C28" s="25">
        <v>0.5</v>
      </c>
      <c r="D28" s="25">
        <v>10</v>
      </c>
      <c r="E28" s="25">
        <v>3207</v>
      </c>
      <c r="F28" s="25"/>
      <c r="G28" s="26">
        <f t="shared" si="0"/>
        <v>1603.5</v>
      </c>
      <c r="H28" s="26">
        <f t="shared" si="1"/>
        <v>1603.5</v>
      </c>
    </row>
    <row r="29" spans="1:8" ht="15.5">
      <c r="A29" s="34"/>
      <c r="B29" s="24" t="s">
        <v>32</v>
      </c>
      <c r="C29" s="25">
        <v>0.25</v>
      </c>
      <c r="D29" s="25">
        <v>9</v>
      </c>
      <c r="E29" s="25">
        <v>3048</v>
      </c>
      <c r="F29" s="25"/>
      <c r="G29" s="26">
        <f t="shared" si="0"/>
        <v>762</v>
      </c>
      <c r="H29" s="26">
        <f t="shared" si="1"/>
        <v>762</v>
      </c>
    </row>
    <row r="30" spans="1:8" ht="15.5">
      <c r="A30" s="34"/>
      <c r="B30" s="24" t="s">
        <v>33</v>
      </c>
      <c r="C30" s="25">
        <v>0.5</v>
      </c>
      <c r="D30" s="25">
        <v>6</v>
      </c>
      <c r="E30" s="25">
        <v>2555</v>
      </c>
      <c r="F30" s="25"/>
      <c r="G30" s="26">
        <f t="shared" si="0"/>
        <v>1277.5</v>
      </c>
      <c r="H30" s="26">
        <f t="shared" si="1"/>
        <v>1277.5</v>
      </c>
    </row>
    <row r="31" spans="1:8" ht="15.5">
      <c r="A31" s="11"/>
      <c r="B31" s="13" t="s">
        <v>21</v>
      </c>
      <c r="C31" s="27">
        <f>SUM(C23:C30)</f>
        <v>13.68</v>
      </c>
      <c r="D31" s="27"/>
      <c r="E31" s="27"/>
      <c r="F31" s="27"/>
      <c r="G31" s="27">
        <f t="shared" ref="G31:H31" si="2">SUM(G23:G30)</f>
        <v>59799.039999999994</v>
      </c>
      <c r="H31" s="27">
        <f t="shared" si="2"/>
        <v>59799.039999999994</v>
      </c>
    </row>
    <row r="32" spans="1:8" ht="31">
      <c r="A32" s="12">
        <v>1</v>
      </c>
      <c r="B32" s="29" t="s">
        <v>16</v>
      </c>
      <c r="C32" s="31">
        <v>1.25</v>
      </c>
      <c r="D32" s="31">
        <v>2</v>
      </c>
      <c r="E32" s="31">
        <v>3723</v>
      </c>
      <c r="F32" s="31"/>
      <c r="G32" s="31">
        <f t="shared" ref="G32:G40" si="3">C32*E32</f>
        <v>4653.75</v>
      </c>
      <c r="H32" s="31">
        <f t="shared" ref="H32:H40" si="4">G32</f>
        <v>4653.75</v>
      </c>
    </row>
    <row r="33" spans="1:8" ht="15.5">
      <c r="A33" s="12">
        <v>2</v>
      </c>
      <c r="B33" s="30" t="s">
        <v>17</v>
      </c>
      <c r="C33" s="31">
        <v>1</v>
      </c>
      <c r="D33" s="31">
        <v>1</v>
      </c>
      <c r="E33" s="31">
        <v>3723</v>
      </c>
      <c r="F33" s="31"/>
      <c r="G33" s="31">
        <f t="shared" si="3"/>
        <v>3723</v>
      </c>
      <c r="H33" s="31">
        <f t="shared" si="4"/>
        <v>3723</v>
      </c>
    </row>
    <row r="34" spans="1:8" ht="15.5">
      <c r="A34" s="12"/>
      <c r="B34" s="30" t="s">
        <v>34</v>
      </c>
      <c r="C34" s="31">
        <v>0.5</v>
      </c>
      <c r="D34" s="31">
        <v>5</v>
      </c>
      <c r="E34" s="31">
        <v>3723</v>
      </c>
      <c r="F34" s="31"/>
      <c r="G34" s="31">
        <f t="shared" si="3"/>
        <v>1861.5</v>
      </c>
      <c r="H34" s="31">
        <f t="shared" si="4"/>
        <v>1861.5</v>
      </c>
    </row>
    <row r="35" spans="1:8" ht="15.5">
      <c r="A35" s="12">
        <v>3</v>
      </c>
      <c r="B35" s="28" t="s">
        <v>18</v>
      </c>
      <c r="C35" s="31">
        <v>1</v>
      </c>
      <c r="D35" s="31">
        <v>1</v>
      </c>
      <c r="E35" s="31">
        <v>3723</v>
      </c>
      <c r="F35" s="31"/>
      <c r="G35" s="31">
        <f t="shared" si="3"/>
        <v>3723</v>
      </c>
      <c r="H35" s="31">
        <f t="shared" si="4"/>
        <v>3723</v>
      </c>
    </row>
    <row r="36" spans="1:8" ht="15.5">
      <c r="A36" s="12">
        <v>4</v>
      </c>
      <c r="B36" s="28" t="s">
        <v>19</v>
      </c>
      <c r="C36" s="31">
        <v>0.5</v>
      </c>
      <c r="D36" s="31">
        <v>5</v>
      </c>
      <c r="E36" s="31">
        <v>3723</v>
      </c>
      <c r="F36" s="31"/>
      <c r="G36" s="31">
        <f t="shared" si="3"/>
        <v>1861.5</v>
      </c>
      <c r="H36" s="31">
        <f t="shared" si="4"/>
        <v>1861.5</v>
      </c>
    </row>
    <row r="37" spans="1:8" ht="15.5">
      <c r="A37" s="12"/>
      <c r="B37" s="28" t="s">
        <v>19</v>
      </c>
      <c r="C37" s="31">
        <v>1</v>
      </c>
      <c r="D37" s="31">
        <v>3</v>
      </c>
      <c r="E37" s="31">
        <v>3723</v>
      </c>
      <c r="F37" s="31"/>
      <c r="G37" s="31">
        <f t="shared" si="3"/>
        <v>3723</v>
      </c>
      <c r="H37" s="31">
        <f t="shared" si="4"/>
        <v>3723</v>
      </c>
    </row>
    <row r="38" spans="1:8" ht="15.5">
      <c r="A38" s="12"/>
      <c r="B38" s="28" t="s">
        <v>35</v>
      </c>
      <c r="C38" s="31">
        <v>1</v>
      </c>
      <c r="D38" s="31">
        <v>5</v>
      </c>
      <c r="E38" s="31">
        <v>3723</v>
      </c>
      <c r="F38" s="31"/>
      <c r="G38" s="31">
        <f t="shared" si="3"/>
        <v>3723</v>
      </c>
      <c r="H38" s="31">
        <f t="shared" si="4"/>
        <v>3723</v>
      </c>
    </row>
    <row r="39" spans="1:8" ht="15.5">
      <c r="A39" s="12"/>
      <c r="B39" s="28" t="s">
        <v>36</v>
      </c>
      <c r="C39" s="31">
        <v>0.5</v>
      </c>
      <c r="D39" s="31">
        <v>8</v>
      </c>
      <c r="E39" s="31">
        <v>3723</v>
      </c>
      <c r="F39" s="31"/>
      <c r="G39" s="31">
        <f t="shared" si="3"/>
        <v>1861.5</v>
      </c>
      <c r="H39" s="31">
        <f t="shared" si="4"/>
        <v>1861.5</v>
      </c>
    </row>
    <row r="40" spans="1:8" ht="15.5">
      <c r="A40" s="12">
        <v>5</v>
      </c>
      <c r="B40" s="28" t="s">
        <v>20</v>
      </c>
      <c r="C40" s="31">
        <v>0.5</v>
      </c>
      <c r="D40" s="31">
        <v>5</v>
      </c>
      <c r="E40" s="31">
        <v>3723</v>
      </c>
      <c r="F40" s="11"/>
      <c r="G40" s="32">
        <f t="shared" si="3"/>
        <v>1861.5</v>
      </c>
      <c r="H40" s="33">
        <f t="shared" si="4"/>
        <v>1861.5</v>
      </c>
    </row>
    <row r="41" spans="1:8" ht="15.5">
      <c r="A41" s="16"/>
      <c r="B41" s="14" t="s">
        <v>21</v>
      </c>
      <c r="C41" s="27">
        <f>SUM(C32:C40)</f>
        <v>7.25</v>
      </c>
      <c r="D41" s="27"/>
      <c r="E41" s="27"/>
      <c r="F41" s="27"/>
      <c r="G41" s="27">
        <f t="shared" ref="G41:H41" si="5">SUM(G32:G40)</f>
        <v>26991.75</v>
      </c>
      <c r="H41" s="27">
        <f t="shared" si="5"/>
        <v>26991.75</v>
      </c>
    </row>
    <row r="42" spans="1:8" ht="15.5">
      <c r="A42" s="15"/>
      <c r="B42" s="14" t="s">
        <v>30</v>
      </c>
      <c r="C42" s="27">
        <f>C31+C41</f>
        <v>20.93</v>
      </c>
      <c r="D42" s="27"/>
      <c r="E42" s="27"/>
      <c r="F42" s="27"/>
      <c r="G42" s="27">
        <f t="shared" ref="G42:H42" si="6">G31+G41</f>
        <v>86790.79</v>
      </c>
      <c r="H42" s="27">
        <f t="shared" si="6"/>
        <v>86790.79</v>
      </c>
    </row>
    <row r="43" spans="1:8" ht="15.5">
      <c r="A43" s="17"/>
      <c r="B43" s="18" t="s">
        <v>23</v>
      </c>
      <c r="G43" t="s">
        <v>22</v>
      </c>
    </row>
    <row r="44" spans="1:8" s="19" customFormat="1" ht="15.5">
      <c r="A44" s="18"/>
      <c r="B44" s="17" t="s">
        <v>25</v>
      </c>
      <c r="G44" s="19" t="s">
        <v>22</v>
      </c>
      <c r="H44" s="19" t="s">
        <v>24</v>
      </c>
    </row>
    <row r="45" spans="1:8">
      <c r="B45" s="17" t="s">
        <v>22</v>
      </c>
      <c r="C45" s="17"/>
      <c r="D45" s="17"/>
      <c r="E45" s="17"/>
      <c r="F45" s="17"/>
      <c r="G45" s="17"/>
      <c r="H45" s="20"/>
    </row>
    <row r="46" spans="1:8">
      <c r="C46" s="17"/>
      <c r="D46" s="17"/>
      <c r="E46" s="17"/>
      <c r="F46" s="17"/>
      <c r="G46" s="17"/>
      <c r="H46" s="20"/>
    </row>
    <row r="48" spans="1:8" ht="15.5">
      <c r="B48" s="21" t="s">
        <v>22</v>
      </c>
    </row>
    <row r="52" spans="2:6" ht="15.5">
      <c r="B52" s="22"/>
    </row>
    <row r="53" spans="2:6" ht="15.5">
      <c r="B53" s="22"/>
      <c r="C53" s="22" t="s">
        <v>22</v>
      </c>
      <c r="D53" s="22"/>
      <c r="E53" s="22"/>
      <c r="F53" s="22"/>
    </row>
    <row r="54" spans="2:6" ht="15.5">
      <c r="B54" s="22"/>
      <c r="C54" s="22"/>
      <c r="D54" s="22"/>
      <c r="E54" s="22"/>
      <c r="F54" s="22"/>
    </row>
    <row r="55" spans="2:6" ht="15.5">
      <c r="B55" s="22"/>
      <c r="C55" s="22" t="s">
        <v>22</v>
      </c>
      <c r="D55" s="22"/>
      <c r="E55" s="22"/>
      <c r="F55" s="22"/>
    </row>
    <row r="56" spans="2:6" ht="15.5">
      <c r="B56" s="23" t="s">
        <v>22</v>
      </c>
      <c r="C56" s="22"/>
      <c r="D56" s="22"/>
      <c r="E56" s="22"/>
      <c r="F56" s="22"/>
    </row>
    <row r="57" spans="2:6" ht="15.5">
      <c r="C57" s="22"/>
      <c r="D57" s="22"/>
      <c r="E57" s="22"/>
      <c r="F57" s="22"/>
    </row>
  </sheetData>
  <mergeCells count="13">
    <mergeCell ref="F20:F21"/>
    <mergeCell ref="G20:G21"/>
    <mergeCell ref="H20:H21"/>
    <mergeCell ref="D2:H2"/>
    <mergeCell ref="A13:H13"/>
    <mergeCell ref="A15:H15"/>
    <mergeCell ref="A17:H17"/>
    <mergeCell ref="A18:H18"/>
    <mergeCell ref="A20:A21"/>
    <mergeCell ref="B20:B21"/>
    <mergeCell ref="C20:C21"/>
    <mergeCell ref="D20:D21"/>
    <mergeCell ref="E20:E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2018-03-27T06:48:52Z</dcterms:modified>
</cp:coreProperties>
</file>