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Ф.7.1(ЗФ).ЗВЕД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5" i="1"/>
  <c r="E5"/>
  <c r="J5"/>
  <c r="A6"/>
  <c r="B9"/>
  <c r="J9"/>
  <c r="N9"/>
  <c r="B10"/>
  <c r="J10"/>
  <c r="N10"/>
  <c r="J11"/>
  <c r="N11"/>
  <c r="E12"/>
  <c r="F12"/>
  <c r="E14"/>
  <c r="F14"/>
  <c r="D26"/>
  <c r="E26"/>
  <c r="F26"/>
  <c r="G26"/>
  <c r="I26"/>
  <c r="J26"/>
  <c r="K26"/>
  <c r="D28"/>
  <c r="E28"/>
  <c r="F28"/>
  <c r="G28"/>
  <c r="I28"/>
  <c r="J28"/>
  <c r="K28"/>
  <c r="D29"/>
  <c r="E29"/>
  <c r="F29"/>
  <c r="G29"/>
  <c r="I29"/>
  <c r="J29"/>
  <c r="K29"/>
  <c r="D30"/>
  <c r="E30"/>
  <c r="F30"/>
  <c r="G30"/>
  <c r="I30"/>
  <c r="J30"/>
  <c r="K30"/>
  <c r="D31"/>
  <c r="E31"/>
  <c r="F31"/>
  <c r="G31"/>
  <c r="I31"/>
  <c r="J31"/>
  <c r="K31"/>
  <c r="K33"/>
  <c r="D34"/>
  <c r="E34"/>
  <c r="F34"/>
  <c r="G34"/>
  <c r="I34"/>
  <c r="J34"/>
  <c r="K34"/>
  <c r="D35"/>
  <c r="E35"/>
  <c r="F35"/>
  <c r="G35"/>
  <c r="I35"/>
  <c r="J35"/>
  <c r="K35"/>
  <c r="D36"/>
  <c r="E36"/>
  <c r="F36"/>
  <c r="G36"/>
  <c r="I36"/>
  <c r="J36"/>
  <c r="K36"/>
  <c r="K37"/>
  <c r="D38"/>
  <c r="E38"/>
  <c r="F38"/>
  <c r="G38"/>
  <c r="I38"/>
  <c r="J38"/>
  <c r="K38"/>
  <c r="D39"/>
  <c r="E39"/>
  <c r="G39"/>
  <c r="I39"/>
  <c r="K39"/>
  <c r="B41"/>
  <c r="J41"/>
  <c r="A43"/>
  <c r="B43"/>
  <c r="J43"/>
  <c r="K32"/>
  <c r="G27"/>
  <c r="K27"/>
  <c r="J27"/>
  <c r="I27"/>
  <c r="F27"/>
  <c r="E27"/>
  <c r="D27"/>
  <c r="G37"/>
  <c r="G33"/>
  <c r="J37"/>
  <c r="I37"/>
  <c r="F37"/>
  <c r="E37"/>
  <c r="D37"/>
  <c r="J33"/>
  <c r="I33"/>
  <c r="F33"/>
  <c r="E33"/>
  <c r="D33"/>
  <c r="B11"/>
  <c r="A11"/>
  <c r="D32"/>
  <c r="D25"/>
  <c r="E32"/>
  <c r="F32"/>
  <c r="J32"/>
  <c r="E25"/>
  <c r="J25"/>
  <c r="F25"/>
  <c r="K25"/>
  <c r="G32" l="1"/>
  <c r="G25"/>
  <c r="I32"/>
  <c r="I25"/>
</calcChain>
</file>

<file path=xl/sharedStrings.xml><?xml version="1.0" encoding="utf-8"?>
<sst xmlns="http://schemas.openxmlformats.org/spreadsheetml/2006/main" count="57" uniqueCount="50">
  <si>
    <t>(ініціали, прізвище)</t>
  </si>
  <si>
    <t>(підпис)</t>
  </si>
  <si>
    <r>
      <t>1</t>
    </r>
    <r>
      <rPr>
        <sz val="7"/>
        <color indexed="8"/>
        <rFont val="Times New Roman"/>
        <family val="1"/>
        <charset val="204"/>
      </rPr>
      <t xml:space="preserve">  Графа 10 у рядках з 080 до 140 в річній бюджетній звітності не заповнюється</t>
    </r>
  </si>
  <si>
    <t>Х</t>
  </si>
  <si>
    <t>Надання зовнішніх кредитів</t>
  </si>
  <si>
    <t>Зовнішнє кредитування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</si>
  <si>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</si>
  <si>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 xml:space="preserve">  Надання кредитів підприємствам, установам, організаціям</t>
  </si>
  <si>
    <t xml:space="preserve">  Надання кредитів органам державного управління інших  рівнів</t>
  </si>
  <si>
    <t>090</t>
  </si>
  <si>
    <t>Надання внутрішніх кредитів</t>
  </si>
  <si>
    <t>080</t>
  </si>
  <si>
    <t>Внутрішнє кредитування</t>
  </si>
  <si>
    <t>070</t>
  </si>
  <si>
    <t>Створення державних запасів і резервів</t>
  </si>
  <si>
    <t>060</t>
  </si>
  <si>
    <t>Інші поточні видатки</t>
  </si>
  <si>
    <t>050</t>
  </si>
  <si>
    <t xml:space="preserve">  Окремі заходи по реалізації державних (регіональних) програм, не віднесені до заходів розвитку</t>
  </si>
  <si>
    <t>040</t>
  </si>
  <si>
    <t xml:space="preserve">  Дослідження і розробки, окремі заходи розвитку по реалізації державних   (регіональних) програм</t>
  </si>
  <si>
    <t>030</t>
  </si>
  <si>
    <t>Дослідження і розробки,  окремі заходи по реалізації державних (регіональних) програм</t>
  </si>
  <si>
    <t>020</t>
  </si>
  <si>
    <t>Оплата послуг (крім комунальних)</t>
  </si>
  <si>
    <t>010</t>
  </si>
  <si>
    <t>Видатки та надання кредитів</t>
  </si>
  <si>
    <t xml:space="preserve">з неї прострочена </t>
  </si>
  <si>
    <t>усього</t>
  </si>
  <si>
    <t>на кінець звітного періоду (року)</t>
  </si>
  <si>
    <t>на початок звітного року</t>
  </si>
  <si>
    <t xml:space="preserve">
на початок звітного року
</t>
  </si>
  <si>
    <r>
      <t>Зареєстровані бюджетні фінансові зобов’язання на кінець звітного періоду (року)</t>
    </r>
    <r>
      <rPr>
        <vertAlign val="superscript"/>
        <sz val="7"/>
        <color indexed="8"/>
        <rFont val="Times New Roman"/>
        <family val="1"/>
        <charset val="204"/>
      </rPr>
      <t>1</t>
    </r>
  </si>
  <si>
    <t>Кредиторська заборгованість</t>
  </si>
  <si>
    <t>Дебіторська заборгованість</t>
  </si>
  <si>
    <t>Код рядка</t>
  </si>
  <si>
    <t>КЕКВ та/або ККК</t>
  </si>
  <si>
    <t>Показники</t>
  </si>
  <si>
    <r>
      <t xml:space="preserve">Форма складена:    </t>
    </r>
    <r>
      <rPr>
        <b/>
        <sz val="8"/>
        <color indexed="8"/>
        <rFont val="Times New Roman"/>
        <family val="1"/>
        <charset val="204"/>
      </rPr>
      <t xml:space="preserve">за </t>
    </r>
    <r>
      <rPr>
        <b/>
        <u/>
        <sz val="8"/>
        <color indexed="8"/>
        <rFont val="Times New Roman"/>
        <family val="1"/>
        <charset val="204"/>
      </rPr>
      <t>загальним</t>
    </r>
    <r>
      <rPr>
        <b/>
        <sz val="8"/>
        <color indexed="8"/>
        <rFont val="Times New Roman"/>
        <family val="1"/>
        <charset val="204"/>
      </rPr>
      <t>, спеціальним фондом</t>
    </r>
    <r>
      <rPr>
        <sz val="8"/>
        <color indexed="8"/>
        <rFont val="Times New Roman"/>
        <family val="1"/>
        <charset val="204"/>
      </rPr>
      <t xml:space="preserve"> (необхідне підкреслити).</t>
    </r>
  </si>
  <si>
    <t>Одиниця виміру: грн коп.</t>
  </si>
  <si>
    <r>
      <t xml:space="preserve">Періодичність: місячна, квартальна (проміжна), </t>
    </r>
    <r>
      <rPr>
        <u/>
        <sz val="8"/>
        <color indexed="8"/>
        <rFont val="Times New Roman"/>
        <family val="1"/>
        <charset val="204"/>
      </rPr>
      <t>річна.</t>
    </r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</si>
  <si>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</si>
  <si>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</si>
  <si>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державного бюджету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</si>
  <si>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</si>
  <si>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Територія</t>
  </si>
  <si>
    <t>Установа</t>
  </si>
  <si>
    <t>коди</t>
  </si>
  <si>
    <t>ЗВІТ</t>
  </si>
  <si>
    <t>Додаток 8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</si>
</sst>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6" fillId="0" borderId="0"/>
    <xf numFmtId="0" fontId="1" fillId="2" borderId="1" applyNumberFormat="0" applyFont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2" fontId="3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2" fontId="2" fillId="0" borderId="4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2" fontId="2" fillId="0" borderId="4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49" fontId="9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49" fontId="8" fillId="0" borderId="4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49" fontId="4" fillId="3" borderId="3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center" vertical="top" wrapText="1"/>
    </xf>
    <xf numFmtId="1" fontId="4" fillId="3" borderId="5" xfId="0" applyNumberFormat="1" applyFont="1" applyFill="1" applyBorder="1" applyAlignment="1" applyProtection="1">
      <alignment horizontal="center" wrapText="1"/>
    </xf>
    <xf numFmtId="0" fontId="12" fillId="0" borderId="3" xfId="0" applyFont="1" applyBorder="1" applyAlignment="1" applyProtection="1">
      <alignment horizontal="center" vertical="top" wrapText="1"/>
      <protection locked="0"/>
    </xf>
    <xf numFmtId="49" fontId="4" fillId="3" borderId="5" xfId="0" applyNumberFormat="1" applyFont="1" applyFill="1" applyBorder="1" applyAlignment="1" applyProtection="1">
      <alignment vertical="top" wrapText="1"/>
      <protection locked="0"/>
    </xf>
    <xf numFmtId="0" fontId="13" fillId="0" borderId="3" xfId="0" applyFont="1" applyBorder="1" applyAlignment="1" applyProtection="1">
      <alignment horizontal="left" vertical="top" wrapText="1"/>
    </xf>
    <xf numFmtId="1" fontId="4" fillId="3" borderId="3" xfId="0" applyNumberFormat="1" applyFont="1" applyFill="1" applyBorder="1" applyAlignment="1" applyProtection="1">
      <alignment horizontal="center" vertical="top" wrapText="1"/>
    </xf>
    <xf numFmtId="0" fontId="14" fillId="0" borderId="6" xfId="0" applyFont="1" applyBorder="1" applyAlignment="1">
      <alignment horizontal="center" wrapText="1"/>
    </xf>
    <xf numFmtId="0" fontId="2" fillId="0" borderId="7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2" fontId="12" fillId="0" borderId="5" xfId="0" applyNumberFormat="1" applyFont="1" applyBorder="1" applyAlignment="1" applyProtection="1">
      <alignment horizontal="center" vertical="top" wrapText="1"/>
      <protection locked="0"/>
    </xf>
    <xf numFmtId="2" fontId="8" fillId="0" borderId="0" xfId="0" applyNumberFormat="1" applyFont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Alignment="1"/>
    <xf numFmtId="0" fontId="15" fillId="0" borderId="3" xfId="0" applyFont="1" applyBorder="1" applyAlignment="1"/>
    <xf numFmtId="0" fontId="15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top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4;&#1086;&#1073;&#1088;&#1110;&#1074;&#1083;&#1103;&#1085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19.1"/>
      <sheetName val="д19.2"/>
      <sheetName val="д20"/>
      <sheetName val="д22зф"/>
      <sheetName val="д22сф"/>
      <sheetName val="д22"/>
      <sheetName val="д23зф"/>
      <sheetName val="д23сф"/>
      <sheetName val="д24зф"/>
      <sheetName val="д24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Добрівлянська СЗОШ І ст.</v>
          </cell>
        </row>
        <row r="5">
          <cell r="B5" t="str">
            <v>Львівська область, Стрийський ройон с.Добрівляни</v>
          </cell>
        </row>
        <row r="7">
          <cell r="F7">
            <v>2</v>
          </cell>
        </row>
        <row r="9">
          <cell r="H9" t="str">
            <v>350</v>
          </cell>
        </row>
        <row r="10">
          <cell r="H10" t="str">
            <v>06</v>
          </cell>
          <cell r="I10" t="str">
            <v>Орган з питань освіти і науки</v>
          </cell>
        </row>
        <row r="13">
          <cell r="A13" t="str">
            <v>за ЄДРПОУ</v>
          </cell>
          <cell r="B13" t="str">
            <v>22390444</v>
          </cell>
        </row>
        <row r="14">
          <cell r="A14" t="str">
            <v>за КОАТУУ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8">
          <cell r="B18" t="str">
            <v>1 січня</v>
          </cell>
          <cell r="C18" t="str">
            <v>2020 р.</v>
          </cell>
        </row>
        <row r="19">
          <cell r="C19" t="str">
            <v>"20"січня 2020 року</v>
          </cell>
        </row>
        <row r="26">
          <cell r="F26" t="str">
            <v>Білик Р.Я.</v>
          </cell>
        </row>
        <row r="28">
          <cell r="F28" t="str">
            <v>Пальчикевич І.З.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>
        <row r="11">
          <cell r="A11" t="str">
            <v>Організаційно-правова форма господарювання</v>
          </cell>
        </row>
      </sheetData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D39" t="str">
            <v>-</v>
          </cell>
          <cell r="E39" t="str">
            <v>-</v>
          </cell>
          <cell r="G39" t="str">
            <v>-</v>
          </cell>
          <cell r="I39" t="str">
            <v>-</v>
          </cell>
          <cell r="K39" t="str">
            <v>-</v>
          </cell>
        </row>
      </sheetData>
      <sheetData sheetId="263"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D39" t="str">
            <v>-</v>
          </cell>
          <cell r="E39" t="str">
            <v>-</v>
          </cell>
          <cell r="G39" t="str">
            <v>-</v>
          </cell>
          <cell r="I39" t="str">
            <v>-</v>
          </cell>
          <cell r="K39" t="str">
            <v>-</v>
          </cell>
        </row>
      </sheetData>
      <sheetData sheetId="264"/>
      <sheetData sheetId="265"/>
      <sheetData sheetId="266"/>
      <sheetData sheetId="267">
        <row r="9">
          <cell r="A9" t="str">
            <v>про заборгованість за окремими програмами (форма</v>
          </cell>
          <cell r="C9" t="str">
            <v>№7д.1,</v>
          </cell>
          <cell r="D9" t="str">
            <v>№7м.1)</v>
          </cell>
        </row>
      </sheetData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148">
    <pageSetUpPr fitToPage="1"/>
  </sheetPr>
  <dimension ref="A1:N45"/>
  <sheetViews>
    <sheetView tabSelected="1" zoomScaleNormal="100" workbookViewId="0">
      <selection activeCell="W20" sqref="W20"/>
    </sheetView>
  </sheetViews>
  <sheetFormatPr defaultRowHeight="15"/>
  <cols>
    <col min="1" max="1" width="70.28515625" style="1" customWidth="1"/>
    <col min="2" max="2" width="6.28515625" style="1" customWidth="1"/>
    <col min="3" max="3" width="5.85546875" style="1" customWidth="1"/>
    <col min="4" max="4" width="12.7109375" style="1" customWidth="1"/>
    <col min="5" max="5" width="9.5703125" style="1" customWidth="1"/>
    <col min="6" max="6" width="9" style="1" customWidth="1"/>
    <col min="7" max="7" width="7.85546875" style="1" customWidth="1"/>
    <col min="8" max="8" width="4.28515625" style="1" customWidth="1"/>
    <col min="9" max="10" width="9.85546875" style="1" customWidth="1"/>
    <col min="11" max="11" width="1.42578125" style="1" hidden="1" customWidth="1"/>
    <col min="12" max="12" width="4.140625" style="1" hidden="1" customWidth="1"/>
    <col min="13" max="13" width="2.42578125" style="1" hidden="1" customWidth="1"/>
    <col min="14" max="14" width="13.28515625" style="1" customWidth="1"/>
    <col min="15" max="16384" width="9.140625" style="1"/>
  </cols>
  <sheetData>
    <row r="1" spans="1:14" s="5" customFormat="1" ht="15" customHeight="1">
      <c r="H1" s="59" t="s">
        <v>49</v>
      </c>
      <c r="I1" s="59"/>
      <c r="J1" s="59"/>
      <c r="K1" s="59"/>
      <c r="L1" s="59"/>
      <c r="M1" s="59"/>
      <c r="N1" s="59"/>
    </row>
    <row r="2" spans="1:14" s="5" customFormat="1" ht="22.5" customHeight="1">
      <c r="H2" s="59"/>
      <c r="I2" s="59"/>
      <c r="J2" s="59"/>
      <c r="K2" s="59"/>
      <c r="L2" s="59"/>
      <c r="M2" s="59"/>
      <c r="N2" s="59"/>
    </row>
    <row r="3" spans="1:14" s="5" customFormat="1">
      <c r="H3" s="59"/>
      <c r="I3" s="59"/>
      <c r="J3" s="59"/>
      <c r="K3" s="59"/>
      <c r="L3" s="59"/>
      <c r="M3" s="59"/>
      <c r="N3" s="59"/>
    </row>
    <row r="4" spans="1:14" s="5" customFormat="1">
      <c r="A4" s="54" t="s">
        <v>48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5" customFormat="1">
      <c r="A5" s="58" t="str">
        <f>IF([1]ЗАПОЛНИТЬ!$F$7=1,CONCATENATE([1]шапки!A9),CONCATENATE([1]шапки!A9,[1]шапки!C9))</f>
        <v>про заборгованість за окремими програмами (форма№7д.1,</v>
      </c>
      <c r="B5" s="58"/>
      <c r="C5" s="58"/>
      <c r="D5" s="58"/>
      <c r="E5" s="57" t="str">
        <f>IF([1]ЗАПОЛНИТЬ!$F$7=1,[1]шапки!C9,[1]шапки!D9)</f>
        <v>№7м.1)</v>
      </c>
      <c r="F5" s="56"/>
      <c r="G5" s="56"/>
      <c r="H5" s="56"/>
      <c r="J5" s="56" t="str">
        <f>IF([1]ЗАПОЛНИТЬ!$F$7=1,[1]шапки!D9,"")</f>
        <v/>
      </c>
      <c r="L5" s="55"/>
      <c r="M5" s="55"/>
      <c r="N5" s="55"/>
    </row>
    <row r="6" spans="1:14" s="5" customFormat="1">
      <c r="A6" s="54" t="str">
        <f>CONCATENATE("на ",[1]ЗАПОЛНИТЬ!$B$18," ",[1]ЗАПОЛНИТЬ!$C$18)</f>
        <v>на 1 січня 2020 р.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2" customFormat="1" ht="3.75" hidden="1" customHeight="1"/>
    <row r="8" spans="1:14" s="2" customFormat="1" ht="9" customHeight="1">
      <c r="N8" s="53" t="s">
        <v>47</v>
      </c>
    </row>
    <row r="9" spans="1:14" s="2" customFormat="1" ht="12">
      <c r="A9" s="52" t="s">
        <v>46</v>
      </c>
      <c r="B9" s="51" t="str">
        <f>[1]ЗАПОЛНИТЬ!B3</f>
        <v>Добрівлянська СЗОШ І ст.</v>
      </c>
      <c r="C9" s="51"/>
      <c r="D9" s="51"/>
      <c r="E9" s="51"/>
      <c r="F9" s="51"/>
      <c r="G9" s="51"/>
      <c r="H9" s="51"/>
      <c r="I9" s="51"/>
      <c r="J9" s="46" t="str">
        <f>[1]ЗАПОЛНИТЬ!A13</f>
        <v>за ЄДРПОУ</v>
      </c>
      <c r="K9" s="46"/>
      <c r="L9" s="46"/>
      <c r="M9" s="45"/>
      <c r="N9" s="44" t="str">
        <f>[1]ЗАПОЛНИТЬ!B13</f>
        <v>22390444</v>
      </c>
    </row>
    <row r="10" spans="1:14" s="2" customFormat="1" ht="11.25" customHeight="1">
      <c r="A10" s="50" t="s">
        <v>45</v>
      </c>
      <c r="B10" s="49" t="str">
        <f>[1]ЗАПОЛНИТЬ!B5</f>
        <v>Львівська область, Стрийський ройон с.Добрівляни</v>
      </c>
      <c r="C10" s="49"/>
      <c r="D10" s="49"/>
      <c r="E10" s="49"/>
      <c r="F10" s="49"/>
      <c r="G10" s="49"/>
      <c r="H10" s="49"/>
      <c r="I10" s="49"/>
      <c r="J10" s="46" t="str">
        <f>[1]ЗАПОЛНИТЬ!A14</f>
        <v>за КОАТУУ</v>
      </c>
      <c r="K10" s="46"/>
      <c r="L10" s="46"/>
      <c r="M10" s="45"/>
      <c r="N10" s="44">
        <f>[1]ЗАПОЛНИТЬ!B14</f>
        <v>4611200000</v>
      </c>
    </row>
    <row r="11" spans="1:14" s="2" customFormat="1" ht="11.25" customHeight="1">
      <c r="A11" s="48" t="str">
        <f>'[1]Ф.7(СФ).10'!A11</f>
        <v>Організаційно-правова форма господарювання</v>
      </c>
      <c r="B11" s="47" t="str">
        <f>[1]ЗАПОЛНИТЬ!D15</f>
        <v>Орган державної влади</v>
      </c>
      <c r="C11" s="47"/>
      <c r="D11" s="47"/>
      <c r="E11" s="47"/>
      <c r="F11" s="47"/>
      <c r="G11" s="47"/>
      <c r="H11" s="47"/>
      <c r="I11" s="47"/>
      <c r="J11" s="46" t="str">
        <f>[1]ЗАПОЛНИТЬ!A15</f>
        <v>за КОПФГ</v>
      </c>
      <c r="K11" s="46"/>
      <c r="L11" s="46"/>
      <c r="M11" s="45"/>
      <c r="N11" s="44">
        <f>[1]ЗАПОЛНИТЬ!B15</f>
        <v>410</v>
      </c>
    </row>
    <row r="12" spans="1:14" s="2" customFormat="1" ht="13.5" customHeight="1">
      <c r="A12" s="37" t="s">
        <v>44</v>
      </c>
      <c r="B12" s="37"/>
      <c r="C12" s="37"/>
      <c r="D12" s="37"/>
      <c r="E12" s="43" t="str">
        <f>[1]ЗАПОЛНИТЬ!H9</f>
        <v>350</v>
      </c>
      <c r="F12" s="42" t="str">
        <f>IF(E12&gt;0,VLOOKUP(E12,'[1]ДовидникКВК(ГОС)'!A$1:B$65536,2,FALSE),"")</f>
        <v>Міністерство фінансів України</v>
      </c>
      <c r="G12" s="42"/>
      <c r="H12" s="42"/>
      <c r="I12" s="42"/>
      <c r="J12" s="42"/>
      <c r="K12" s="42"/>
      <c r="L12" s="42"/>
      <c r="M12" s="42"/>
      <c r="N12" s="42"/>
    </row>
    <row r="13" spans="1:14" s="2" customFormat="1" ht="11.25">
      <c r="A13" s="37" t="s">
        <v>43</v>
      </c>
      <c r="B13" s="37"/>
      <c r="C13" s="37"/>
      <c r="D13" s="37"/>
      <c r="E13" s="41"/>
      <c r="F13" s="40"/>
      <c r="G13" s="40"/>
      <c r="H13" s="40"/>
      <c r="I13" s="40"/>
      <c r="J13" s="40"/>
      <c r="K13" s="40"/>
      <c r="L13" s="40"/>
    </row>
    <row r="14" spans="1:14" s="2" customFormat="1" ht="11.25">
      <c r="A14" s="37" t="s">
        <v>42</v>
      </c>
      <c r="B14" s="37"/>
      <c r="C14" s="37"/>
      <c r="D14" s="37"/>
      <c r="E14" s="39" t="str">
        <f>[1]ЗАПОЛНИТЬ!H10</f>
        <v>06</v>
      </c>
      <c r="F14" s="38" t="str">
        <f>[1]ЗАПОЛНИТЬ!I10</f>
        <v>Орган з питань освіти і науки</v>
      </c>
      <c r="G14" s="38"/>
      <c r="H14" s="38"/>
      <c r="I14" s="38"/>
      <c r="J14" s="38"/>
      <c r="K14" s="38"/>
      <c r="L14" s="38"/>
    </row>
    <row r="15" spans="1:14" s="2" customFormat="1" ht="24" customHeight="1">
      <c r="A15" s="37" t="s">
        <v>41</v>
      </c>
      <c r="B15" s="37"/>
      <c r="C15" s="37"/>
      <c r="D15" s="37"/>
      <c r="E15" s="36"/>
      <c r="F15" s="35"/>
      <c r="G15" s="35"/>
      <c r="H15" s="35"/>
      <c r="I15" s="35"/>
      <c r="J15" s="35"/>
      <c r="K15" s="35"/>
      <c r="L15" s="35"/>
    </row>
    <row r="16" spans="1:14" s="2" customFormat="1" ht="11.25">
      <c r="A16" s="34" t="s">
        <v>40</v>
      </c>
    </row>
    <row r="17" spans="1:14" s="2" customFormat="1" ht="11.25">
      <c r="A17" s="34" t="s">
        <v>39</v>
      </c>
      <c r="H17" s="33"/>
    </row>
    <row r="18" spans="1:14" s="2" customFormat="1" ht="18.75" customHeight="1" thickBot="1">
      <c r="A18" s="32" t="s">
        <v>38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4" s="2" customFormat="1" ht="11.25" customHeight="1" thickTop="1" thickBot="1">
      <c r="A19" s="31" t="s">
        <v>37</v>
      </c>
      <c r="B19" s="31" t="s">
        <v>36</v>
      </c>
      <c r="C19" s="31" t="s">
        <v>35</v>
      </c>
      <c r="D19" s="31" t="s">
        <v>34</v>
      </c>
      <c r="E19" s="31"/>
      <c r="F19" s="31"/>
      <c r="G19" s="31" t="s">
        <v>33</v>
      </c>
      <c r="H19" s="31"/>
      <c r="I19" s="31"/>
      <c r="J19" s="31"/>
      <c r="K19" s="30" t="s">
        <v>32</v>
      </c>
      <c r="L19" s="30"/>
      <c r="M19" s="30"/>
      <c r="N19" s="30"/>
    </row>
    <row r="20" spans="1:14" s="2" customFormat="1" ht="11.25" customHeight="1" thickTop="1" thickBot="1">
      <c r="A20" s="31"/>
      <c r="B20" s="31"/>
      <c r="C20" s="31"/>
      <c r="D20" s="31" t="s">
        <v>31</v>
      </c>
      <c r="E20" s="31" t="s">
        <v>29</v>
      </c>
      <c r="F20" s="31"/>
      <c r="G20" s="31" t="s">
        <v>30</v>
      </c>
      <c r="H20" s="31"/>
      <c r="I20" s="31" t="s">
        <v>29</v>
      </c>
      <c r="J20" s="31"/>
      <c r="K20" s="30"/>
      <c r="L20" s="30"/>
      <c r="M20" s="30"/>
      <c r="N20" s="30"/>
    </row>
    <row r="21" spans="1:14" s="2" customFormat="1" ht="11.25" customHeight="1" thickTop="1" thickBo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0"/>
      <c r="L21" s="30"/>
      <c r="M21" s="30"/>
      <c r="N21" s="30"/>
    </row>
    <row r="22" spans="1:14" s="2" customFormat="1" ht="11.25" customHeight="1" thickTop="1" thickBot="1">
      <c r="A22" s="31"/>
      <c r="B22" s="31"/>
      <c r="C22" s="31"/>
      <c r="D22" s="31"/>
      <c r="E22" s="31" t="s">
        <v>28</v>
      </c>
      <c r="F22" s="31" t="s">
        <v>27</v>
      </c>
      <c r="G22" s="31"/>
      <c r="H22" s="31"/>
      <c r="I22" s="31" t="s">
        <v>28</v>
      </c>
      <c r="J22" s="31" t="s">
        <v>27</v>
      </c>
      <c r="K22" s="30"/>
      <c r="L22" s="30"/>
      <c r="M22" s="30"/>
      <c r="N22" s="30"/>
    </row>
    <row r="23" spans="1:14" s="2" customFormat="1" ht="10.5" customHeight="1" thickTop="1" thickBo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0"/>
      <c r="L23" s="30"/>
      <c r="M23" s="30"/>
      <c r="N23" s="30"/>
    </row>
    <row r="24" spans="1:14" s="2" customFormat="1" ht="12.75" thickTop="1" thickBot="1">
      <c r="A24" s="20">
        <v>1</v>
      </c>
      <c r="B24" s="20">
        <v>2</v>
      </c>
      <c r="C24" s="20">
        <v>3</v>
      </c>
      <c r="D24" s="20">
        <v>4</v>
      </c>
      <c r="E24" s="20">
        <v>5</v>
      </c>
      <c r="F24" s="20">
        <v>6</v>
      </c>
      <c r="G24" s="29">
        <v>7</v>
      </c>
      <c r="H24" s="29"/>
      <c r="I24" s="20">
        <v>8</v>
      </c>
      <c r="J24" s="20">
        <v>9</v>
      </c>
      <c r="K24" s="29">
        <v>10</v>
      </c>
      <c r="L24" s="29"/>
      <c r="M24" s="29"/>
      <c r="N24" s="29"/>
    </row>
    <row r="25" spans="1:14" s="2" customFormat="1" ht="12.75" thickTop="1" thickBot="1">
      <c r="A25" s="21" t="s">
        <v>26</v>
      </c>
      <c r="B25" s="21" t="s">
        <v>3</v>
      </c>
      <c r="C25" s="25" t="s">
        <v>25</v>
      </c>
      <c r="D25" s="19">
        <f>'[1]Ф.7.1(ЗФ).1'!D25+'[1]Ф.7.1(ЗФ).2'!D25</f>
        <v>0</v>
      </c>
      <c r="E25" s="19">
        <f>'[1]Ф.7.1(ЗФ).1'!E25+'[1]Ф.7.1(ЗФ).2'!E25</f>
        <v>0</v>
      </c>
      <c r="F25" s="19">
        <f>'[1]Ф.7.1(ЗФ).1'!F25+'[1]Ф.7.1(ЗФ).2'!F25</f>
        <v>0</v>
      </c>
      <c r="G25" s="17">
        <f>'[1]Ф.7.1(ЗФ).1'!G25:H25+'[1]Ф.7.1(ЗФ).2'!G25:H25</f>
        <v>0</v>
      </c>
      <c r="H25" s="17"/>
      <c r="I25" s="18">
        <f>'[1]Ф.7.1(ЗФ).1'!I25:J25+'[1]Ф.7.1(ЗФ).2'!I25:J25</f>
        <v>0</v>
      </c>
      <c r="J25" s="18">
        <f>'[1]Ф.7.1(ЗФ).1'!J25:K25+'[1]Ф.7.1(ЗФ).2'!J25:K25</f>
        <v>0</v>
      </c>
      <c r="K25" s="17">
        <f>'[1]Ф.7.1(ЗФ).1'!K25:N25+'[1]Ф.7.1(ЗФ).2'!K25:N25</f>
        <v>0</v>
      </c>
      <c r="L25" s="17"/>
      <c r="M25" s="17"/>
      <c r="N25" s="17"/>
    </row>
    <row r="26" spans="1:14" s="2" customFormat="1" ht="12.75" thickTop="1" thickBot="1">
      <c r="A26" s="19" t="s">
        <v>24</v>
      </c>
      <c r="B26" s="19">
        <v>2240</v>
      </c>
      <c r="C26" s="26" t="s">
        <v>23</v>
      </c>
      <c r="D26" s="19">
        <f>'[1]Ф.7.1(ЗФ).1'!D26+'[1]Ф.7.1(ЗФ).2'!D26</f>
        <v>0</v>
      </c>
      <c r="E26" s="19">
        <f>'[1]Ф.7.1(ЗФ).1'!E26+'[1]Ф.7.1(ЗФ).2'!E26</f>
        <v>0</v>
      </c>
      <c r="F26" s="19">
        <f>'[1]Ф.7.1(ЗФ).1'!F26+'[1]Ф.7.1(ЗФ).2'!F26</f>
        <v>0</v>
      </c>
      <c r="G26" s="17">
        <f>'[1]Ф.7.1(ЗФ).1'!G26:H26+'[1]Ф.7.1(ЗФ).2'!G26:H26</f>
        <v>0</v>
      </c>
      <c r="H26" s="17"/>
      <c r="I26" s="18">
        <f>'[1]Ф.7.1(ЗФ).1'!I26:J26+'[1]Ф.7.1(ЗФ).2'!I26:J26</f>
        <v>0</v>
      </c>
      <c r="J26" s="18">
        <f>'[1]Ф.7.1(ЗФ).1'!J26:K26+'[1]Ф.7.1(ЗФ).2'!J26:K26</f>
        <v>0</v>
      </c>
      <c r="K26" s="17">
        <f>'[1]Ф.7.1(ЗФ).1'!K26:N26+'[1]Ф.7.1(ЗФ).2'!K26:N26</f>
        <v>0</v>
      </c>
      <c r="L26" s="17"/>
      <c r="M26" s="17"/>
      <c r="N26" s="17"/>
    </row>
    <row r="27" spans="1:14" s="2" customFormat="1" ht="12.75" customHeight="1" thickTop="1" thickBot="1">
      <c r="A27" s="28" t="s">
        <v>22</v>
      </c>
      <c r="B27" s="24">
        <v>2280</v>
      </c>
      <c r="C27" s="26" t="s">
        <v>21</v>
      </c>
      <c r="D27" s="19">
        <f>'[1]Ф.7.1(ЗФ).1'!D27+'[1]Ф.7.1(ЗФ).2'!D27</f>
        <v>0</v>
      </c>
      <c r="E27" s="19">
        <f>'[1]Ф.7.1(ЗФ).1'!E27+'[1]Ф.7.1(ЗФ).2'!E27</f>
        <v>0</v>
      </c>
      <c r="F27" s="19">
        <f>'[1]Ф.7.1(ЗФ).1'!F27+'[1]Ф.7.1(ЗФ).2'!F27</f>
        <v>0</v>
      </c>
      <c r="G27" s="17">
        <f>'[1]Ф.7.1(ЗФ).1'!G27:H27+'[1]Ф.7.1(ЗФ).2'!G27:H27</f>
        <v>0</v>
      </c>
      <c r="H27" s="17"/>
      <c r="I27" s="18">
        <f>'[1]Ф.7.1(ЗФ).1'!I27:J27+'[1]Ф.7.1(ЗФ).2'!I27:J27</f>
        <v>0</v>
      </c>
      <c r="J27" s="18">
        <f>'[1]Ф.7.1(ЗФ).1'!J27:K27+'[1]Ф.7.1(ЗФ).2'!J27:K27</f>
        <v>0</v>
      </c>
      <c r="K27" s="17">
        <f>'[1]Ф.7.1(ЗФ).1'!K27:N27+'[1]Ф.7.1(ЗФ).2'!K27:N27</f>
        <v>0</v>
      </c>
      <c r="L27" s="17"/>
      <c r="M27" s="17"/>
      <c r="N27" s="17"/>
    </row>
    <row r="28" spans="1:14" s="2" customFormat="1" ht="12.75" customHeight="1" thickTop="1" thickBot="1">
      <c r="A28" s="27" t="s">
        <v>20</v>
      </c>
      <c r="B28" s="19">
        <v>2281</v>
      </c>
      <c r="C28" s="26" t="s">
        <v>19</v>
      </c>
      <c r="D28" s="19">
        <f>'[1]Ф.7.1(ЗФ).1'!D28+'[1]Ф.7.1(ЗФ).2'!D28</f>
        <v>0</v>
      </c>
      <c r="E28" s="19">
        <f>'[1]Ф.7.1(ЗФ).1'!E28+'[1]Ф.7.1(ЗФ).2'!E28</f>
        <v>0</v>
      </c>
      <c r="F28" s="19">
        <f>'[1]Ф.7.1(ЗФ).1'!F28+'[1]Ф.7.1(ЗФ).2'!F28</f>
        <v>0</v>
      </c>
      <c r="G28" s="17">
        <f>'[1]Ф.7.1(ЗФ).1'!G28:H28+'[1]Ф.7.1(ЗФ).2'!G28:H28</f>
        <v>0</v>
      </c>
      <c r="H28" s="17"/>
      <c r="I28" s="18">
        <f>'[1]Ф.7.1(ЗФ).1'!I28:J28+'[1]Ф.7.1(ЗФ).2'!I28:J28</f>
        <v>0</v>
      </c>
      <c r="J28" s="18">
        <f>'[1]Ф.7.1(ЗФ).1'!J28:K28+'[1]Ф.7.1(ЗФ).2'!J28:K28</f>
        <v>0</v>
      </c>
      <c r="K28" s="17">
        <f>'[1]Ф.7.1(ЗФ).1'!K28:N28+'[1]Ф.7.1(ЗФ).2'!K28:N28</f>
        <v>0</v>
      </c>
      <c r="L28" s="17"/>
      <c r="M28" s="17"/>
      <c r="N28" s="17"/>
    </row>
    <row r="29" spans="1:14" s="2" customFormat="1" ht="12.75" customHeight="1" thickTop="1" thickBot="1">
      <c r="A29" s="27" t="s">
        <v>18</v>
      </c>
      <c r="B29" s="19">
        <v>2282</v>
      </c>
      <c r="C29" s="26" t="s">
        <v>17</v>
      </c>
      <c r="D29" s="19">
        <f>'[1]Ф.7.1(ЗФ).1'!D29+'[1]Ф.7.1(ЗФ).2'!D29</f>
        <v>0</v>
      </c>
      <c r="E29" s="19">
        <f>'[1]Ф.7.1(ЗФ).1'!E29+'[1]Ф.7.1(ЗФ).2'!E29</f>
        <v>0</v>
      </c>
      <c r="F29" s="19">
        <f>'[1]Ф.7.1(ЗФ).1'!F29+'[1]Ф.7.1(ЗФ).2'!F29</f>
        <v>0</v>
      </c>
      <c r="G29" s="17">
        <f>'[1]Ф.7.1(ЗФ).1'!G29:H29+'[1]Ф.7.1(ЗФ).2'!G29:H29</f>
        <v>0</v>
      </c>
      <c r="H29" s="17"/>
      <c r="I29" s="18">
        <f>'[1]Ф.7.1(ЗФ).1'!I29:J29+'[1]Ф.7.1(ЗФ).2'!I29:J29</f>
        <v>0</v>
      </c>
      <c r="J29" s="18">
        <f>'[1]Ф.7.1(ЗФ).1'!J29:K29+'[1]Ф.7.1(ЗФ).2'!J29:K29</f>
        <v>0</v>
      </c>
      <c r="K29" s="17">
        <f>'[1]Ф.7.1(ЗФ).1'!K29:N29+'[1]Ф.7.1(ЗФ).2'!K29:N29</f>
        <v>0</v>
      </c>
      <c r="L29" s="17"/>
      <c r="M29" s="17"/>
      <c r="N29" s="17"/>
    </row>
    <row r="30" spans="1:14" s="2" customFormat="1" ht="12.75" thickTop="1" thickBot="1">
      <c r="A30" s="22" t="s">
        <v>16</v>
      </c>
      <c r="B30" s="22">
        <v>2800</v>
      </c>
      <c r="C30" s="25" t="s">
        <v>15</v>
      </c>
      <c r="D30" s="19">
        <f>'[1]Ф.7.1(ЗФ).1'!D30+'[1]Ф.7.1(ЗФ).2'!D30</f>
        <v>0</v>
      </c>
      <c r="E30" s="19">
        <f>'[1]Ф.7.1(ЗФ).1'!E30+'[1]Ф.7.1(ЗФ).2'!E30</f>
        <v>0</v>
      </c>
      <c r="F30" s="19">
        <f>'[1]Ф.7.1(ЗФ).1'!F30+'[1]Ф.7.1(ЗФ).2'!F30</f>
        <v>0</v>
      </c>
      <c r="G30" s="17">
        <f>'[1]Ф.7.1(ЗФ).1'!G30:H30+'[1]Ф.7.1(ЗФ).2'!G30:H30</f>
        <v>0</v>
      </c>
      <c r="H30" s="17"/>
      <c r="I30" s="18">
        <f>'[1]Ф.7.1(ЗФ).1'!I30:J30+'[1]Ф.7.1(ЗФ).2'!I30:J30</f>
        <v>0</v>
      </c>
      <c r="J30" s="18">
        <f>'[1]Ф.7.1(ЗФ).1'!J30:K30+'[1]Ф.7.1(ЗФ).2'!J30:K30</f>
        <v>0</v>
      </c>
      <c r="K30" s="17">
        <f>'[1]Ф.7.1(ЗФ).1'!K30:N30+'[1]Ф.7.1(ЗФ).2'!K30:N30</f>
        <v>0</v>
      </c>
      <c r="L30" s="17"/>
      <c r="M30" s="17"/>
      <c r="N30" s="17"/>
    </row>
    <row r="31" spans="1:14" s="2" customFormat="1" ht="12.75" thickTop="1" thickBot="1">
      <c r="A31" s="19" t="s">
        <v>14</v>
      </c>
      <c r="B31" s="19">
        <v>3150</v>
      </c>
      <c r="C31" s="26" t="s">
        <v>13</v>
      </c>
      <c r="D31" s="19">
        <f>'[1]Ф.7.1(ЗФ).1'!D31+'[1]Ф.7.1(ЗФ).2'!D31</f>
        <v>0</v>
      </c>
      <c r="E31" s="19">
        <f>'[1]Ф.7.1(ЗФ).1'!E31+'[1]Ф.7.1(ЗФ).2'!E31</f>
        <v>0</v>
      </c>
      <c r="F31" s="19">
        <f>'[1]Ф.7.1(ЗФ).1'!F31+'[1]Ф.7.1(ЗФ).2'!F31</f>
        <v>0</v>
      </c>
      <c r="G31" s="17">
        <f>'[1]Ф.7.1(ЗФ).1'!G31:H31+'[1]Ф.7.1(ЗФ).2'!G31:H31</f>
        <v>0</v>
      </c>
      <c r="H31" s="17"/>
      <c r="I31" s="18">
        <f>'[1]Ф.7.1(ЗФ).1'!I31:J31+'[1]Ф.7.1(ЗФ).2'!I31:J31</f>
        <v>0</v>
      </c>
      <c r="J31" s="18">
        <f>'[1]Ф.7.1(ЗФ).1'!J31:K31+'[1]Ф.7.1(ЗФ).2'!J31:K31</f>
        <v>0</v>
      </c>
      <c r="K31" s="17">
        <f>'[1]Ф.7.1(ЗФ).1'!K31:N31+'[1]Ф.7.1(ЗФ).2'!K31:N31</f>
        <v>0</v>
      </c>
      <c r="L31" s="17"/>
      <c r="M31" s="17"/>
      <c r="N31" s="17"/>
    </row>
    <row r="32" spans="1:14" s="2" customFormat="1" ht="12.75" thickTop="1" thickBot="1">
      <c r="A32" s="21" t="s">
        <v>12</v>
      </c>
      <c r="B32" s="22">
        <v>4100</v>
      </c>
      <c r="C32" s="25" t="s">
        <v>11</v>
      </c>
      <c r="D32" s="19">
        <f>'[1]Ф.7.1(ЗФ).1'!D32+'[1]Ф.7.1(ЗФ).2'!D32</f>
        <v>0</v>
      </c>
      <c r="E32" s="19">
        <f>'[1]Ф.7.1(ЗФ).1'!E32+'[1]Ф.7.1(ЗФ).2'!E32</f>
        <v>0</v>
      </c>
      <c r="F32" s="19">
        <f>'[1]Ф.7.1(ЗФ).1'!F32+'[1]Ф.7.1(ЗФ).2'!F32</f>
        <v>0</v>
      </c>
      <c r="G32" s="17">
        <f>'[1]Ф.7.1(ЗФ).1'!G32:H32+'[1]Ф.7.1(ЗФ).2'!G32:H32</f>
        <v>0</v>
      </c>
      <c r="H32" s="17"/>
      <c r="I32" s="18">
        <f>'[1]Ф.7.1(ЗФ).1'!I32:J32+'[1]Ф.7.1(ЗФ).2'!I32:J32</f>
        <v>0</v>
      </c>
      <c r="J32" s="18">
        <f>'[1]Ф.7.1(ЗФ).1'!J32:K32+'[1]Ф.7.1(ЗФ).2'!J32:K32</f>
        <v>0</v>
      </c>
      <c r="K32" s="17">
        <f>'[1]Ф.7.1(ЗФ).1'!K32:N32+'[1]Ф.7.1(ЗФ).2'!K32:N32</f>
        <v>0</v>
      </c>
      <c r="L32" s="17"/>
      <c r="M32" s="17"/>
      <c r="N32" s="17"/>
    </row>
    <row r="33" spans="1:14" s="2" customFormat="1" ht="12.75" thickTop="1" thickBot="1">
      <c r="A33" s="24" t="s">
        <v>10</v>
      </c>
      <c r="B33" s="24">
        <v>4110</v>
      </c>
      <c r="C33" s="23" t="s">
        <v>9</v>
      </c>
      <c r="D33" s="19">
        <f>'[1]Ф.7.1(ЗФ).1'!D33+'[1]Ф.7.1(ЗФ).2'!D33</f>
        <v>0</v>
      </c>
      <c r="E33" s="19">
        <f>'[1]Ф.7.1(ЗФ).1'!E33+'[1]Ф.7.1(ЗФ).2'!E33</f>
        <v>0</v>
      </c>
      <c r="F33" s="19">
        <f>'[1]Ф.7.1(ЗФ).1'!F33+'[1]Ф.7.1(ЗФ).2'!F33</f>
        <v>0</v>
      </c>
      <c r="G33" s="17">
        <f>'[1]Ф.7.1(ЗФ).1'!G33:H33+'[1]Ф.7.1(ЗФ).2'!G33:H33</f>
        <v>0</v>
      </c>
      <c r="H33" s="17"/>
      <c r="I33" s="18">
        <f>'[1]Ф.7.1(ЗФ).1'!I33:J33+'[1]Ф.7.1(ЗФ).2'!I33:J33</f>
        <v>0</v>
      </c>
      <c r="J33" s="18">
        <f>'[1]Ф.7.1(ЗФ).1'!J33:K33+'[1]Ф.7.1(ЗФ).2'!J33:K33</f>
        <v>0</v>
      </c>
      <c r="K33" s="17">
        <f>'[1]Ф.7.1(ЗФ).1'!K33:N33+'[1]Ф.7.1(ЗФ).2'!K33:N33</f>
        <v>0</v>
      </c>
      <c r="L33" s="17"/>
      <c r="M33" s="17"/>
      <c r="N33" s="17"/>
    </row>
    <row r="34" spans="1:14" s="2" customFormat="1" ht="12.75" thickTop="1" thickBot="1">
      <c r="A34" s="19" t="s">
        <v>8</v>
      </c>
      <c r="B34" s="19">
        <v>4111</v>
      </c>
      <c r="C34" s="20">
        <v>100</v>
      </c>
      <c r="D34" s="19">
        <f>'[1]Ф.7.1(ЗФ).1'!D34+'[1]Ф.7.1(ЗФ).2'!D34</f>
        <v>0</v>
      </c>
      <c r="E34" s="19">
        <f>'[1]Ф.7.1(ЗФ).1'!E34+'[1]Ф.7.1(ЗФ).2'!E34</f>
        <v>0</v>
      </c>
      <c r="F34" s="19">
        <f>'[1]Ф.7.1(ЗФ).1'!F34+'[1]Ф.7.1(ЗФ).2'!F34</f>
        <v>0</v>
      </c>
      <c r="G34" s="17">
        <f>'[1]Ф.7.1(ЗФ).1'!G34:H34+'[1]Ф.7.1(ЗФ).2'!G34:H34</f>
        <v>0</v>
      </c>
      <c r="H34" s="17"/>
      <c r="I34" s="18">
        <f>'[1]Ф.7.1(ЗФ).1'!I34:J34+'[1]Ф.7.1(ЗФ).2'!I34:J34</f>
        <v>0</v>
      </c>
      <c r="J34" s="18">
        <f>'[1]Ф.7.1(ЗФ).1'!J34:K34+'[1]Ф.7.1(ЗФ).2'!J34:K34</f>
        <v>0</v>
      </c>
      <c r="K34" s="17">
        <f>'[1]Ф.7.1(ЗФ).1'!K34:N34+'[1]Ф.7.1(ЗФ).2'!K34:N34</f>
        <v>0</v>
      </c>
      <c r="L34" s="17"/>
      <c r="M34" s="17"/>
      <c r="N34" s="17"/>
    </row>
    <row r="35" spans="1:14" s="2" customFormat="1" ht="12.75" thickTop="1" thickBot="1">
      <c r="A35" s="19" t="s">
        <v>7</v>
      </c>
      <c r="B35" s="19">
        <v>4112</v>
      </c>
      <c r="C35" s="20">
        <v>110</v>
      </c>
      <c r="D35" s="19">
        <f>'[1]Ф.7.1(ЗФ).1'!D35+'[1]Ф.7.1(ЗФ).2'!D35</f>
        <v>0</v>
      </c>
      <c r="E35" s="19">
        <f>'[1]Ф.7.1(ЗФ).1'!E35+'[1]Ф.7.1(ЗФ).2'!E35</f>
        <v>0</v>
      </c>
      <c r="F35" s="19">
        <f>'[1]Ф.7.1(ЗФ).1'!F35+'[1]Ф.7.1(ЗФ).2'!F35</f>
        <v>0</v>
      </c>
      <c r="G35" s="17">
        <f>'[1]Ф.7.1(ЗФ).1'!G35:H35+'[1]Ф.7.1(ЗФ).2'!G35:H35</f>
        <v>0</v>
      </c>
      <c r="H35" s="17"/>
      <c r="I35" s="18">
        <f>'[1]Ф.7.1(ЗФ).1'!I35:J35+'[1]Ф.7.1(ЗФ).2'!I35:J35</f>
        <v>0</v>
      </c>
      <c r="J35" s="18">
        <f>'[1]Ф.7.1(ЗФ).1'!J35:K35+'[1]Ф.7.1(ЗФ).2'!J35:K35</f>
        <v>0</v>
      </c>
      <c r="K35" s="17">
        <f>'[1]Ф.7.1(ЗФ).1'!K35:N35+'[1]Ф.7.1(ЗФ).2'!K35:N35</f>
        <v>0</v>
      </c>
      <c r="L35" s="17"/>
      <c r="M35" s="17"/>
      <c r="N35" s="17"/>
    </row>
    <row r="36" spans="1:14" s="2" customFormat="1" ht="12.75" thickTop="1" thickBot="1">
      <c r="A36" s="19" t="s">
        <v>6</v>
      </c>
      <c r="B36" s="19">
        <v>4113</v>
      </c>
      <c r="C36" s="20">
        <v>120</v>
      </c>
      <c r="D36" s="19">
        <f>'[1]Ф.7.1(ЗФ).1'!D36+'[1]Ф.7.1(ЗФ).2'!D36</f>
        <v>0</v>
      </c>
      <c r="E36" s="19">
        <f>'[1]Ф.7.1(ЗФ).1'!E36+'[1]Ф.7.1(ЗФ).2'!E36</f>
        <v>0</v>
      </c>
      <c r="F36" s="19">
        <f>'[1]Ф.7.1(ЗФ).1'!F36+'[1]Ф.7.1(ЗФ).2'!F36</f>
        <v>0</v>
      </c>
      <c r="G36" s="17">
        <f>'[1]Ф.7.1(ЗФ).1'!G36:H36+'[1]Ф.7.1(ЗФ).2'!G36:H36</f>
        <v>0</v>
      </c>
      <c r="H36" s="17"/>
      <c r="I36" s="18">
        <f>'[1]Ф.7.1(ЗФ).1'!I36:J36+'[1]Ф.7.1(ЗФ).2'!I36:J36</f>
        <v>0</v>
      </c>
      <c r="J36" s="18">
        <f>'[1]Ф.7.1(ЗФ).1'!J36:K36+'[1]Ф.7.1(ЗФ).2'!J36:K36</f>
        <v>0</v>
      </c>
      <c r="K36" s="17">
        <f>'[1]Ф.7.1(ЗФ).1'!K36:N36+'[1]Ф.7.1(ЗФ).2'!K36:N36</f>
        <v>0</v>
      </c>
      <c r="L36" s="17"/>
      <c r="M36" s="17"/>
      <c r="N36" s="17"/>
    </row>
    <row r="37" spans="1:14" s="2" customFormat="1" ht="12.75" thickTop="1" thickBot="1">
      <c r="A37" s="21" t="s">
        <v>5</v>
      </c>
      <c r="B37" s="22">
        <v>4200</v>
      </c>
      <c r="C37" s="21">
        <v>130</v>
      </c>
      <c r="D37" s="19">
        <f>'[1]Ф.7.1(ЗФ).1'!D37+'[1]Ф.7.1(ЗФ).2'!D37</f>
        <v>0</v>
      </c>
      <c r="E37" s="19">
        <f>'[1]Ф.7.1(ЗФ).1'!E37+'[1]Ф.7.1(ЗФ).2'!E37</f>
        <v>0</v>
      </c>
      <c r="F37" s="19">
        <f>'[1]Ф.7.1(ЗФ).1'!F37+'[1]Ф.7.1(ЗФ).2'!F37</f>
        <v>0</v>
      </c>
      <c r="G37" s="17">
        <f>'[1]Ф.7.1(ЗФ).1'!G37:H37+'[1]Ф.7.1(ЗФ).2'!G37:H37</f>
        <v>0</v>
      </c>
      <c r="H37" s="17"/>
      <c r="I37" s="18">
        <f>'[1]Ф.7.1(ЗФ).1'!I37:J37+'[1]Ф.7.1(ЗФ).2'!I37:J37</f>
        <v>0</v>
      </c>
      <c r="J37" s="18">
        <f>'[1]Ф.7.1(ЗФ).1'!J37:K37+'[1]Ф.7.1(ЗФ).2'!J37:K37</f>
        <v>0</v>
      </c>
      <c r="K37" s="17">
        <f>'[1]Ф.7.1(ЗФ).1'!K37:N37+'[1]Ф.7.1(ЗФ).2'!K37:N37</f>
        <v>0</v>
      </c>
      <c r="L37" s="17"/>
      <c r="M37" s="17"/>
      <c r="N37" s="17"/>
    </row>
    <row r="38" spans="1:14" s="2" customFormat="1" ht="12.75" thickTop="1" thickBot="1">
      <c r="A38" s="19" t="s">
        <v>4</v>
      </c>
      <c r="B38" s="19">
        <v>4210</v>
      </c>
      <c r="C38" s="20">
        <v>140</v>
      </c>
      <c r="D38" s="19">
        <f>'[1]Ф.7.1(ЗФ).1'!D38+'[1]Ф.7.1(ЗФ).2'!D38</f>
        <v>0</v>
      </c>
      <c r="E38" s="19">
        <f>'[1]Ф.7.1(ЗФ).1'!E38+'[1]Ф.7.1(ЗФ).2'!E38</f>
        <v>0</v>
      </c>
      <c r="F38" s="19">
        <f>'[1]Ф.7.1(ЗФ).1'!F38+'[1]Ф.7.1(ЗФ).2'!F38</f>
        <v>0</v>
      </c>
      <c r="G38" s="17">
        <f>'[1]Ф.7.1(ЗФ).1'!G38:H38+'[1]Ф.7.1(ЗФ).2'!G38:H38</f>
        <v>0</v>
      </c>
      <c r="H38" s="17"/>
      <c r="I38" s="18">
        <f>'[1]Ф.7.1(ЗФ).1'!I38:J38+'[1]Ф.7.1(ЗФ).2'!I38:J38</f>
        <v>0</v>
      </c>
      <c r="J38" s="18">
        <f>'[1]Ф.7.1(ЗФ).1'!J38:K38+'[1]Ф.7.1(ЗФ).2'!J38:K38</f>
        <v>0</v>
      </c>
      <c r="K38" s="17">
        <f>'[1]Ф.7.1(ЗФ).1'!K38:N38+'[1]Ф.7.1(ЗФ).2'!K38:N38</f>
        <v>0</v>
      </c>
      <c r="L38" s="17"/>
      <c r="M38" s="17"/>
      <c r="N38" s="17"/>
    </row>
    <row r="39" spans="1:14" s="2" customFormat="1" ht="12" hidden="1" customHeight="1" thickTop="1">
      <c r="A39" s="16" t="s">
        <v>4</v>
      </c>
      <c r="B39" s="15">
        <v>4210</v>
      </c>
      <c r="C39" s="15">
        <v>140</v>
      </c>
      <c r="D39" s="14" t="str">
        <f>IF((SUM('[1]Ф.7.1(ЗФ).1'!D39)+SUM('[1]Ф.7.1(ЗФ).2'!D39))&gt;0,SUM('[1]Ф.7.1(ЗФ).1'!D39)+SUM('[1]Ф.7.1(ЗФ).2'!D39),"-")</f>
        <v>-</v>
      </c>
      <c r="E39" s="12" t="str">
        <f>IF((SUM('[1]Ф.7.1(ЗФ).1'!E39:F39)+SUM('[1]Ф.7.1(ЗФ).2'!E39:F39))&gt;0,SUM('[1]Ф.7.1(ЗФ).1'!E39:F39)+SUM('[1]Ф.7.1(ЗФ).2'!E39:F39),"-")</f>
        <v>-</v>
      </c>
      <c r="F39" s="12"/>
      <c r="G39" s="13" t="e">
        <f>'[1]Ф.7.1(ЗФ).1'!G39:H39+'[1]Ф.7.1(ЗФ).2'!G39:H39</f>
        <v>#VALUE!</v>
      </c>
      <c r="H39" s="13"/>
      <c r="I39" s="12" t="str">
        <f>IF((SUM('[1]Ф.7.1(ЗФ).1'!I39:J39)+SUM('[1]Ф.7.1(ЗФ).2'!I39:J39))&gt;0,SUM('[1]Ф.7.1(ЗФ).1'!I39:J39)+SUM('[1]Ф.7.1(ЗФ).2'!I39:J39),"-")</f>
        <v>-</v>
      </c>
      <c r="J39" s="12"/>
      <c r="K39" s="12" t="str">
        <f>IF((SUM('[1]Ф.7.1(ЗФ).1'!K39:L39)+SUM('[1]Ф.7.1(ЗФ).2'!K39:L39))&gt;0,SUM('[1]Ф.7.1(ЗФ).1'!K39:L39)+SUM('[1]Ф.7.1(ЗФ).2'!K39:L39),"-")</f>
        <v>-</v>
      </c>
      <c r="L39" s="12"/>
      <c r="M39" s="11" t="s">
        <v>3</v>
      </c>
      <c r="N39" s="11"/>
    </row>
    <row r="40" spans="1:14" ht="11.25" customHeight="1" thickTop="1">
      <c r="A40" s="10" t="s">
        <v>2</v>
      </c>
      <c r="B40" s="9"/>
      <c r="C40" s="9"/>
      <c r="D40" s="9"/>
    </row>
    <row r="41" spans="1:14">
      <c r="B41" s="8" t="str">
        <f>[1]ЗАПОЛНИТЬ!F30</f>
        <v xml:space="preserve">Керівник </v>
      </c>
      <c r="C41" s="8"/>
      <c r="D41" s="8"/>
      <c r="E41" s="8"/>
      <c r="F41" s="8"/>
      <c r="G41" s="7"/>
      <c r="H41" s="7"/>
      <c r="J41" s="6" t="str">
        <f>[1]ЗАПОЛНИТЬ!F26</f>
        <v>Білик Р.Я.</v>
      </c>
      <c r="K41" s="6"/>
      <c r="L41" s="6"/>
      <c r="M41" s="6"/>
      <c r="N41" s="6"/>
    </row>
    <row r="42" spans="1:14" ht="10.5" customHeight="1">
      <c r="B42" s="8"/>
      <c r="C42" s="8"/>
      <c r="D42" s="8"/>
      <c r="E42" s="8"/>
      <c r="F42" s="8"/>
      <c r="G42" s="4" t="s">
        <v>1</v>
      </c>
      <c r="H42" s="4"/>
      <c r="J42" s="3" t="s">
        <v>0</v>
      </c>
      <c r="K42" s="3"/>
      <c r="L42" s="3"/>
      <c r="M42" s="3"/>
      <c r="N42" s="3"/>
    </row>
    <row r="43" spans="1:14" ht="18.75" customHeight="1">
      <c r="A43" s="5" t="str">
        <f>[1]ЗАПОЛНИТЬ!C19</f>
        <v>"20"січня 2020 року</v>
      </c>
      <c r="B43" s="8" t="str">
        <f>[1]ЗАПОЛНИТЬ!F31</f>
        <v>Головний бухгалтер</v>
      </c>
      <c r="C43" s="8"/>
      <c r="D43" s="8"/>
      <c r="E43" s="8"/>
      <c r="F43" s="8"/>
      <c r="G43" s="7"/>
      <c r="H43" s="7"/>
      <c r="J43" s="6" t="str">
        <f>[1]ЗАПОЛНИТЬ!F28</f>
        <v>Пальчикевич І.З.</v>
      </c>
      <c r="K43" s="6"/>
      <c r="L43" s="6"/>
      <c r="M43" s="6"/>
      <c r="N43" s="6"/>
    </row>
    <row r="44" spans="1:14">
      <c r="B44" s="5"/>
      <c r="C44" s="5"/>
      <c r="D44" s="5"/>
      <c r="E44" s="5"/>
      <c r="F44" s="5"/>
      <c r="G44" s="4" t="s">
        <v>1</v>
      </c>
      <c r="H44" s="4"/>
      <c r="J44" s="3" t="s">
        <v>0</v>
      </c>
      <c r="K44" s="3"/>
      <c r="L44" s="3"/>
      <c r="M44" s="3"/>
      <c r="N44" s="3"/>
    </row>
    <row r="45" spans="1:14">
      <c r="A45" s="2"/>
    </row>
  </sheetData>
  <sheetCalcPr fullCalcOnLoad="1"/>
  <sheetProtection formatColumns="0" formatRows="0"/>
  <mergeCells count="77">
    <mergeCell ref="A5:D5"/>
    <mergeCell ref="B9:I9"/>
    <mergeCell ref="B10:I10"/>
    <mergeCell ref="B11:I11"/>
    <mergeCell ref="J9:M9"/>
    <mergeCell ref="J10:M10"/>
    <mergeCell ref="J11:M11"/>
    <mergeCell ref="A40:D40"/>
    <mergeCell ref="G37:H37"/>
    <mergeCell ref="E39:F39"/>
    <mergeCell ref="G44:H44"/>
    <mergeCell ref="G33:H33"/>
    <mergeCell ref="J42:N42"/>
    <mergeCell ref="J43:N43"/>
    <mergeCell ref="G41:H41"/>
    <mergeCell ref="G42:H42"/>
    <mergeCell ref="G43:H43"/>
    <mergeCell ref="J41:N41"/>
    <mergeCell ref="M39:N39"/>
    <mergeCell ref="G38:H38"/>
    <mergeCell ref="G39:H39"/>
    <mergeCell ref="K35:N35"/>
    <mergeCell ref="K36:N36"/>
    <mergeCell ref="K37:N37"/>
    <mergeCell ref="K38:N38"/>
    <mergeCell ref="G36:H36"/>
    <mergeCell ref="G35:H35"/>
    <mergeCell ref="F13:L13"/>
    <mergeCell ref="A12:D12"/>
    <mergeCell ref="A14:D14"/>
    <mergeCell ref="K39:L39"/>
    <mergeCell ref="I39:J39"/>
    <mergeCell ref="G31:H31"/>
    <mergeCell ref="G30:H30"/>
    <mergeCell ref="G32:H32"/>
    <mergeCell ref="G34:H34"/>
    <mergeCell ref="F12:N12"/>
    <mergeCell ref="K28:N28"/>
    <mergeCell ref="A15:D15"/>
    <mergeCell ref="F15:L15"/>
    <mergeCell ref="A18:L18"/>
    <mergeCell ref="D19:F19"/>
    <mergeCell ref="D20:D23"/>
    <mergeCell ref="G26:H26"/>
    <mergeCell ref="G25:H25"/>
    <mergeCell ref="A19:A23"/>
    <mergeCell ref="C19:C23"/>
    <mergeCell ref="K29:N29"/>
    <mergeCell ref="K24:N24"/>
    <mergeCell ref="K27:N27"/>
    <mergeCell ref="E20:F21"/>
    <mergeCell ref="I20:J21"/>
    <mergeCell ref="E22:E23"/>
    <mergeCell ref="F22:F23"/>
    <mergeCell ref="G29:H29"/>
    <mergeCell ref="G27:H27"/>
    <mergeCell ref="G28:H28"/>
    <mergeCell ref="B19:B23"/>
    <mergeCell ref="G20:H23"/>
    <mergeCell ref="G24:H24"/>
    <mergeCell ref="I22:I23"/>
    <mergeCell ref="J22:J23"/>
    <mergeCell ref="H1:N3"/>
    <mergeCell ref="K19:N23"/>
    <mergeCell ref="A4:N4"/>
    <mergeCell ref="F14:L14"/>
    <mergeCell ref="A13:D13"/>
    <mergeCell ref="K25:N25"/>
    <mergeCell ref="K26:N26"/>
    <mergeCell ref="A6:N6"/>
    <mergeCell ref="G19:J19"/>
    <mergeCell ref="J44:N44"/>
    <mergeCell ref="K30:N30"/>
    <mergeCell ref="K31:N31"/>
    <mergeCell ref="K32:N32"/>
    <mergeCell ref="K33:N33"/>
    <mergeCell ref="K34:N34"/>
  </mergeCells>
  <pageMargins left="0.15748031496062992" right="0.15748031496062992" top="0.19685039370078741" bottom="0.19685039370078741" header="7.874015748031496E-2" footer="0.1574803149606299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Ф.7.1(ЗФ).ЗВЕД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2020-01-24T19:50:46Z</dcterms:created>
  <dcterms:modified xsi:type="dcterms:W3CDTF">2020-01-24T19:51:50Z</dcterms:modified>
</cp:coreProperties>
</file>